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460"/>
  </bookViews>
  <sheets>
    <sheet name="GEN QUOTA" sheetId="1" r:id="rId1"/>
    <sheet name="DISABLE QUOTA" sheetId="2" r:id="rId2"/>
    <sheet name="Sheet3" sheetId="3" r:id="rId3"/>
  </sheets>
  <definedNames>
    <definedName name="_xlnm._FilterDatabase" localSheetId="0" hidden="1">'GEN QUOTA'!$D$2:$AK$290</definedName>
  </definedNames>
  <calcPr calcId="124519"/>
</workbook>
</file>

<file path=xl/calcChain.xml><?xml version="1.0" encoding="utf-8"?>
<calcChain xmlns="http://schemas.openxmlformats.org/spreadsheetml/2006/main">
  <c r="AA3" i="2"/>
  <c r="Y178" i="1"/>
  <c r="Y68" l="1"/>
  <c r="V106" l="1"/>
  <c r="V245" l="1"/>
  <c r="V240"/>
  <c r="V164"/>
  <c r="V249"/>
  <c r="V232"/>
  <c r="V246"/>
  <c r="V243"/>
  <c r="V140"/>
  <c r="V194"/>
  <c r="V208"/>
  <c r="V230"/>
  <c r="V262"/>
  <c r="V148"/>
  <c r="V205"/>
  <c r="V224"/>
  <c r="V190"/>
  <c r="V128"/>
  <c r="V220"/>
  <c r="V186"/>
  <c r="V250"/>
  <c r="V202"/>
  <c r="V207"/>
  <c r="V185"/>
  <c r="V172"/>
  <c r="V149"/>
  <c r="V173"/>
  <c r="V226"/>
  <c r="V126"/>
  <c r="V127"/>
  <c r="V218"/>
  <c r="V211"/>
  <c r="V228"/>
  <c r="V222"/>
  <c r="V142"/>
  <c r="V151"/>
  <c r="V179"/>
  <c r="V152"/>
  <c r="V163"/>
  <c r="V86"/>
  <c r="AB81"/>
  <c r="Y81"/>
  <c r="V81"/>
  <c r="V122"/>
  <c r="V157"/>
  <c r="V110"/>
  <c r="V76"/>
  <c r="V203"/>
  <c r="V193"/>
  <c r="V132"/>
  <c r="V174"/>
  <c r="V113"/>
  <c r="AB48"/>
  <c r="V48"/>
  <c r="V188"/>
  <c r="V95"/>
  <c r="V51"/>
  <c r="V78"/>
  <c r="V71"/>
  <c r="V200"/>
  <c r="V146"/>
  <c r="V69"/>
  <c r="V91"/>
  <c r="V97"/>
  <c r="V104"/>
  <c r="V121"/>
  <c r="V101"/>
  <c r="V155"/>
  <c r="V67"/>
  <c r="V102"/>
  <c r="V99"/>
  <c r="V80"/>
  <c r="V77"/>
  <c r="V85"/>
  <c r="V72"/>
  <c r="V63"/>
  <c r="V54"/>
  <c r="V66"/>
  <c r="Y221"/>
  <c r="V73"/>
  <c r="V119"/>
  <c r="V47"/>
  <c r="V38"/>
  <c r="V43"/>
  <c r="AB10"/>
  <c r="V10"/>
  <c r="V24"/>
  <c r="AB21"/>
  <c r="V21"/>
  <c r="V37"/>
  <c r="V57"/>
  <c r="V59"/>
  <c r="V46"/>
  <c r="V55"/>
  <c r="V34"/>
  <c r="Y209"/>
  <c r="V19"/>
  <c r="V17"/>
  <c r="V31"/>
  <c r="V30"/>
  <c r="V61"/>
  <c r="V41"/>
  <c r="V36"/>
  <c r="V4"/>
  <c r="V11"/>
  <c r="V40"/>
  <c r="V56"/>
  <c r="V135"/>
  <c r="S248"/>
  <c r="Y84"/>
  <c r="V12"/>
  <c r="V108"/>
  <c r="Y108"/>
  <c r="V9"/>
  <c r="V94"/>
  <c r="V6"/>
  <c r="AB52"/>
  <c r="Y25"/>
  <c r="V13"/>
  <c r="Y153"/>
  <c r="V35"/>
  <c r="V167"/>
  <c r="AB100"/>
  <c r="V100"/>
  <c r="V87"/>
  <c r="V212"/>
  <c r="V64"/>
  <c r="V197"/>
  <c r="V98"/>
  <c r="V23"/>
  <c r="AB62"/>
  <c r="V62"/>
  <c r="V130"/>
  <c r="V105"/>
  <c r="V138"/>
  <c r="V177"/>
  <c r="V229"/>
  <c r="V252"/>
  <c r="V65"/>
  <c r="V204"/>
  <c r="V58"/>
  <c r="V42"/>
  <c r="V20"/>
  <c r="P212"/>
  <c r="P290"/>
  <c r="P289"/>
  <c r="P197"/>
  <c r="P245"/>
  <c r="P288"/>
  <c r="P240"/>
  <c r="P287"/>
  <c r="P164"/>
  <c r="P286"/>
  <c r="P285"/>
  <c r="P284"/>
  <c r="P283"/>
  <c r="P249"/>
  <c r="P232"/>
  <c r="P229"/>
  <c r="P252"/>
  <c r="P246"/>
  <c r="P204"/>
  <c r="P243"/>
  <c r="P140"/>
  <c r="P194"/>
  <c r="P208"/>
  <c r="P282"/>
  <c r="P230"/>
  <c r="P262"/>
  <c r="P148"/>
  <c r="P205"/>
  <c r="P224"/>
  <c r="P281"/>
  <c r="P190"/>
  <c r="P128"/>
  <c r="P220"/>
  <c r="P186"/>
  <c r="P250"/>
  <c r="P202"/>
  <c r="P207"/>
  <c r="P280"/>
  <c r="P279"/>
  <c r="P185"/>
  <c r="P172"/>
  <c r="P149"/>
  <c r="P173"/>
  <c r="P226"/>
  <c r="P126"/>
  <c r="P127"/>
  <c r="P218"/>
  <c r="P211"/>
  <c r="P278"/>
  <c r="P277"/>
  <c r="P276"/>
  <c r="P228"/>
  <c r="P177"/>
  <c r="P222"/>
  <c r="P142"/>
  <c r="P151"/>
  <c r="P138"/>
  <c r="P179"/>
  <c r="P105"/>
  <c r="P152"/>
  <c r="P163"/>
  <c r="P100"/>
  <c r="P86"/>
  <c r="P130"/>
  <c r="P62"/>
  <c r="P81"/>
  <c r="P122"/>
  <c r="P275"/>
  <c r="P157"/>
  <c r="P110"/>
  <c r="P76"/>
  <c r="P203"/>
  <c r="P193"/>
  <c r="P132"/>
  <c r="P174"/>
  <c r="P113"/>
  <c r="P48"/>
  <c r="P87"/>
  <c r="P188"/>
  <c r="P95"/>
  <c r="P51"/>
  <c r="P78"/>
  <c r="P98"/>
  <c r="P121"/>
  <c r="P167"/>
  <c r="P71"/>
  <c r="P200"/>
  <c r="P146"/>
  <c r="P69"/>
  <c r="P91"/>
  <c r="P97"/>
  <c r="P104"/>
  <c r="P101"/>
  <c r="P155"/>
  <c r="P67"/>
  <c r="P102"/>
  <c r="P99"/>
  <c r="P106"/>
  <c r="P80"/>
  <c r="P77"/>
  <c r="P85"/>
  <c r="P274"/>
  <c r="P72"/>
  <c r="P273"/>
  <c r="P58"/>
  <c r="P63"/>
  <c r="P54"/>
  <c r="P272"/>
  <c r="P221"/>
  <c r="P66"/>
  <c r="P73"/>
  <c r="P119"/>
  <c r="P47"/>
  <c r="P271"/>
  <c r="P270"/>
  <c r="P38"/>
  <c r="P43"/>
  <c r="P10"/>
  <c r="P24"/>
  <c r="P65"/>
  <c r="P21"/>
  <c r="P269"/>
  <c r="P37"/>
  <c r="P57"/>
  <c r="P59"/>
  <c r="P46"/>
  <c r="P42"/>
  <c r="P64"/>
  <c r="P264"/>
  <c r="P268"/>
  <c r="P55"/>
  <c r="P161"/>
  <c r="P267"/>
  <c r="P34"/>
  <c r="P209"/>
  <c r="P17"/>
  <c r="P31"/>
  <c r="P30"/>
  <c r="P61"/>
  <c r="P41"/>
  <c r="P266"/>
  <c r="P36"/>
  <c r="P23"/>
  <c r="P265"/>
  <c r="P20"/>
  <c r="P4"/>
  <c r="P11"/>
  <c r="P40"/>
  <c r="P56"/>
  <c r="P135"/>
  <c r="P248"/>
  <c r="P84"/>
  <c r="P12"/>
  <c r="P263"/>
  <c r="P108"/>
  <c r="P261"/>
  <c r="P260"/>
  <c r="P259"/>
  <c r="P258"/>
  <c r="P257"/>
  <c r="P256"/>
  <c r="P255"/>
  <c r="P254"/>
  <c r="P253"/>
  <c r="P251"/>
  <c r="P247"/>
  <c r="P244"/>
  <c r="P242"/>
  <c r="P241"/>
  <c r="P238"/>
  <c r="P237"/>
  <c r="P236"/>
  <c r="P235"/>
  <c r="P234"/>
  <c r="P233"/>
  <c r="P231"/>
  <c r="P227"/>
  <c r="P9"/>
  <c r="P143"/>
  <c r="P225"/>
  <c r="P88"/>
  <c r="P223"/>
  <c r="P219"/>
  <c r="P217"/>
  <c r="P216"/>
  <c r="P215"/>
  <c r="P214"/>
  <c r="P213"/>
  <c r="P210"/>
  <c r="P206"/>
  <c r="P201"/>
  <c r="P199"/>
  <c r="P94"/>
  <c r="P6"/>
  <c r="P198"/>
  <c r="P196"/>
  <c r="P68"/>
  <c r="P192"/>
  <c r="P191"/>
  <c r="P187"/>
  <c r="P175"/>
  <c r="P184"/>
  <c r="P183"/>
  <c r="P182"/>
  <c r="P181"/>
  <c r="P158"/>
  <c r="P180"/>
  <c r="P178"/>
  <c r="P195"/>
  <c r="P176"/>
  <c r="P239"/>
  <c r="P171"/>
  <c r="P170"/>
  <c r="P169"/>
  <c r="P168"/>
  <c r="P166"/>
  <c r="P162"/>
  <c r="P160"/>
  <c r="P159"/>
  <c r="P156"/>
  <c r="P165"/>
  <c r="P154"/>
  <c r="P150"/>
  <c r="P147"/>
  <c r="P145"/>
  <c r="P144"/>
  <c r="P141"/>
  <c r="P139"/>
  <c r="P137"/>
  <c r="P136"/>
  <c r="P134"/>
  <c r="P133"/>
  <c r="P131"/>
  <c r="P129"/>
  <c r="P189"/>
  <c r="P125"/>
  <c r="P123"/>
  <c r="P120"/>
  <c r="P118"/>
  <c r="P19"/>
  <c r="P117"/>
  <c r="P116"/>
  <c r="P115"/>
  <c r="P114"/>
  <c r="P112"/>
  <c r="P111"/>
  <c r="P52"/>
  <c r="P109"/>
  <c r="P107"/>
  <c r="P103"/>
  <c r="P96"/>
  <c r="P25"/>
  <c r="P93"/>
  <c r="P82"/>
  <c r="P92"/>
  <c r="P89"/>
  <c r="P83"/>
  <c r="P79"/>
  <c r="P75"/>
  <c r="P74"/>
  <c r="P124"/>
  <c r="P3"/>
  <c r="P60"/>
  <c r="P53"/>
  <c r="P49"/>
  <c r="P45"/>
  <c r="P50"/>
  <c r="P44"/>
  <c r="P13"/>
  <c r="P39"/>
  <c r="P153"/>
  <c r="P33"/>
  <c r="P70"/>
  <c r="P32"/>
  <c r="P29"/>
  <c r="P28"/>
  <c r="P27"/>
  <c r="P26"/>
  <c r="P22"/>
  <c r="P18"/>
  <c r="P16"/>
  <c r="P15"/>
  <c r="P14"/>
  <c r="P90"/>
  <c r="P8"/>
  <c r="P7"/>
  <c r="P5"/>
  <c r="P35"/>
  <c r="M212"/>
  <c r="M290"/>
  <c r="AI290" s="1"/>
  <c r="M289"/>
  <c r="M197"/>
  <c r="M245"/>
  <c r="AI245" s="1"/>
  <c r="M288"/>
  <c r="AI288" s="1"/>
  <c r="M240"/>
  <c r="M287"/>
  <c r="M164"/>
  <c r="M286"/>
  <c r="AI286" s="1"/>
  <c r="M285"/>
  <c r="M284"/>
  <c r="M283"/>
  <c r="AI283" s="1"/>
  <c r="M249"/>
  <c r="M232"/>
  <c r="M229"/>
  <c r="M252"/>
  <c r="M246"/>
  <c r="AI246" s="1"/>
  <c r="M204"/>
  <c r="M243"/>
  <c r="M140"/>
  <c r="AI140" s="1"/>
  <c r="M194"/>
  <c r="AI194" s="1"/>
  <c r="M208"/>
  <c r="M282"/>
  <c r="M230"/>
  <c r="M262"/>
  <c r="M148"/>
  <c r="M205"/>
  <c r="M224"/>
  <c r="AI224" s="1"/>
  <c r="M281"/>
  <c r="AI281" s="1"/>
  <c r="M190"/>
  <c r="M128"/>
  <c r="M220"/>
  <c r="AI220" s="1"/>
  <c r="M186"/>
  <c r="AI186" s="1"/>
  <c r="M250"/>
  <c r="M202"/>
  <c r="M207"/>
  <c r="AI207" s="1"/>
  <c r="M280"/>
  <c r="AI280" s="1"/>
  <c r="M279"/>
  <c r="M185"/>
  <c r="M172"/>
  <c r="M149"/>
  <c r="AI149" s="1"/>
  <c r="M173"/>
  <c r="M226"/>
  <c r="M126"/>
  <c r="M127"/>
  <c r="AI127" s="1"/>
  <c r="M218"/>
  <c r="M211"/>
  <c r="M278"/>
  <c r="AI278" s="1"/>
  <c r="M277"/>
  <c r="AI277" s="1"/>
  <c r="M276"/>
  <c r="M228"/>
  <c r="M177"/>
  <c r="M222"/>
  <c r="AI222" s="1"/>
  <c r="M142"/>
  <c r="M151"/>
  <c r="M138"/>
  <c r="M179"/>
  <c r="M105"/>
  <c r="M152"/>
  <c r="M163"/>
  <c r="AI163" s="1"/>
  <c r="M100"/>
  <c r="M86"/>
  <c r="M130"/>
  <c r="M62"/>
  <c r="M81"/>
  <c r="M122"/>
  <c r="AI122" s="1"/>
  <c r="M275"/>
  <c r="M157"/>
  <c r="AI157" s="1"/>
  <c r="M110"/>
  <c r="AI110" s="1"/>
  <c r="M76"/>
  <c r="M203"/>
  <c r="M193"/>
  <c r="M132"/>
  <c r="AI132" s="1"/>
  <c r="M174"/>
  <c r="M113"/>
  <c r="M48"/>
  <c r="M87"/>
  <c r="M188"/>
  <c r="M95"/>
  <c r="M51"/>
  <c r="M78"/>
  <c r="AI78" s="1"/>
  <c r="M98"/>
  <c r="M121"/>
  <c r="M167"/>
  <c r="M71"/>
  <c r="AI71" s="1"/>
  <c r="M200"/>
  <c r="M146"/>
  <c r="M69"/>
  <c r="M91"/>
  <c r="AI91" s="1"/>
  <c r="M97"/>
  <c r="AI97" s="1"/>
  <c r="M104"/>
  <c r="M101"/>
  <c r="M155"/>
  <c r="AI155" s="1"/>
  <c r="M67"/>
  <c r="M102"/>
  <c r="M99"/>
  <c r="M106"/>
  <c r="AI106" s="1"/>
  <c r="M80"/>
  <c r="M77"/>
  <c r="M85"/>
  <c r="M274"/>
  <c r="AI274" s="1"/>
  <c r="M72"/>
  <c r="AI72" s="1"/>
  <c r="M273"/>
  <c r="M58"/>
  <c r="M63"/>
  <c r="AI63" s="1"/>
  <c r="M54"/>
  <c r="M272"/>
  <c r="M221"/>
  <c r="M66"/>
  <c r="AI66" s="1"/>
  <c r="M73"/>
  <c r="AI73" s="1"/>
  <c r="M119"/>
  <c r="M47"/>
  <c r="M271"/>
  <c r="AI271" s="1"/>
  <c r="M270"/>
  <c r="M38"/>
  <c r="M43"/>
  <c r="M10"/>
  <c r="M24"/>
  <c r="M65"/>
  <c r="M21"/>
  <c r="M269"/>
  <c r="M37"/>
  <c r="M57"/>
  <c r="M59"/>
  <c r="M46"/>
  <c r="M42"/>
  <c r="M64"/>
  <c r="M264"/>
  <c r="M268"/>
  <c r="AI268" s="1"/>
  <c r="M55"/>
  <c r="M161"/>
  <c r="AI161" s="1"/>
  <c r="M267"/>
  <c r="AI267" s="1"/>
  <c r="M34"/>
  <c r="AI34" s="1"/>
  <c r="M209"/>
  <c r="M17"/>
  <c r="M31"/>
  <c r="M30"/>
  <c r="M61"/>
  <c r="M41"/>
  <c r="M266"/>
  <c r="AI266" s="1"/>
  <c r="M36"/>
  <c r="M23"/>
  <c r="M265"/>
  <c r="M20"/>
  <c r="M4"/>
  <c r="AI4" s="1"/>
  <c r="M11"/>
  <c r="M40"/>
  <c r="M56"/>
  <c r="M135"/>
  <c r="M248"/>
  <c r="M84"/>
  <c r="M12"/>
  <c r="M263"/>
  <c r="M108"/>
  <c r="M261"/>
  <c r="M260"/>
  <c r="AI260" s="1"/>
  <c r="M259"/>
  <c r="AI259" s="1"/>
  <c r="M258"/>
  <c r="M257"/>
  <c r="M256"/>
  <c r="AI256" s="1"/>
  <c r="M255"/>
  <c r="AI255" s="1"/>
  <c r="M254"/>
  <c r="M253"/>
  <c r="M251"/>
  <c r="AI251" s="1"/>
  <c r="M247"/>
  <c r="AI247" s="1"/>
  <c r="M244"/>
  <c r="M242"/>
  <c r="M241"/>
  <c r="M238"/>
  <c r="AI238" s="1"/>
  <c r="M237"/>
  <c r="M236"/>
  <c r="M235"/>
  <c r="AI235" s="1"/>
  <c r="M234"/>
  <c r="AI234" s="1"/>
  <c r="M233"/>
  <c r="M231"/>
  <c r="M227"/>
  <c r="AI227" s="1"/>
  <c r="M9"/>
  <c r="M143"/>
  <c r="M225"/>
  <c r="M88"/>
  <c r="AI88" s="1"/>
  <c r="M223"/>
  <c r="AI223" s="1"/>
  <c r="M219"/>
  <c r="M217"/>
  <c r="M216"/>
  <c r="M215"/>
  <c r="AI215" s="1"/>
  <c r="M214"/>
  <c r="M213"/>
  <c r="M210"/>
  <c r="AI210" s="1"/>
  <c r="M206"/>
  <c r="AI206" s="1"/>
  <c r="M201"/>
  <c r="M199"/>
  <c r="M94"/>
  <c r="AI94" s="1"/>
  <c r="M6"/>
  <c r="AI6" s="1"/>
  <c r="M198"/>
  <c r="M196"/>
  <c r="M68"/>
  <c r="M192"/>
  <c r="AI192" s="1"/>
  <c r="M191"/>
  <c r="M187"/>
  <c r="M175"/>
  <c r="AI175" s="1"/>
  <c r="M184"/>
  <c r="AI184" s="1"/>
  <c r="M183"/>
  <c r="M182"/>
  <c r="M181"/>
  <c r="AI181" s="1"/>
  <c r="M158"/>
  <c r="AI158" s="1"/>
  <c r="M180"/>
  <c r="M178"/>
  <c r="M195"/>
  <c r="M176"/>
  <c r="AI176" s="1"/>
  <c r="M239"/>
  <c r="M171"/>
  <c r="M170"/>
  <c r="M169"/>
  <c r="AI169" s="1"/>
  <c r="M168"/>
  <c r="M166"/>
  <c r="M162"/>
  <c r="AI162" s="1"/>
  <c r="M160"/>
  <c r="AI160" s="1"/>
  <c r="M159"/>
  <c r="M156"/>
  <c r="M165"/>
  <c r="AI165" s="1"/>
  <c r="M154"/>
  <c r="AI154" s="1"/>
  <c r="M150"/>
  <c r="M147"/>
  <c r="M145"/>
  <c r="M144"/>
  <c r="AI144" s="1"/>
  <c r="M141"/>
  <c r="M139"/>
  <c r="M137"/>
  <c r="M136"/>
  <c r="AI136" s="1"/>
  <c r="M134"/>
  <c r="AI134" s="1"/>
  <c r="M133"/>
  <c r="M131"/>
  <c r="AI131" s="1"/>
  <c r="M129"/>
  <c r="AI129" s="1"/>
  <c r="M189"/>
  <c r="M125"/>
  <c r="M123"/>
  <c r="AI123" s="1"/>
  <c r="M120"/>
  <c r="AI120" s="1"/>
  <c r="M118"/>
  <c r="AI118" s="1"/>
  <c r="M19"/>
  <c r="AI19" s="1"/>
  <c r="M117"/>
  <c r="AI117" s="1"/>
  <c r="M116"/>
  <c r="AI116" s="1"/>
  <c r="M115"/>
  <c r="M114"/>
  <c r="AI114" s="1"/>
  <c r="M112"/>
  <c r="M111"/>
  <c r="AI111" s="1"/>
  <c r="M52"/>
  <c r="M109"/>
  <c r="M107"/>
  <c r="AI107" s="1"/>
  <c r="M103"/>
  <c r="AI103" s="1"/>
  <c r="M96"/>
  <c r="AI96" s="1"/>
  <c r="M25"/>
  <c r="M93"/>
  <c r="M82"/>
  <c r="AI82" s="1"/>
  <c r="M92"/>
  <c r="M89"/>
  <c r="M83"/>
  <c r="AI83" s="1"/>
  <c r="M79"/>
  <c r="AI79" s="1"/>
  <c r="M75"/>
  <c r="M74"/>
  <c r="M124"/>
  <c r="AI124" s="1"/>
  <c r="M3"/>
  <c r="AI3" s="1"/>
  <c r="M60"/>
  <c r="M53"/>
  <c r="M49"/>
  <c r="M45"/>
  <c r="AI45" s="1"/>
  <c r="M50"/>
  <c r="M44"/>
  <c r="M13"/>
  <c r="M39"/>
  <c r="AI39" s="1"/>
  <c r="M153"/>
  <c r="M33"/>
  <c r="M70"/>
  <c r="M32"/>
  <c r="M29"/>
  <c r="M28"/>
  <c r="M27"/>
  <c r="M26"/>
  <c r="M22"/>
  <c r="M18"/>
  <c r="M16"/>
  <c r="M15"/>
  <c r="M14"/>
  <c r="M90"/>
  <c r="AI90" s="1"/>
  <c r="M8"/>
  <c r="AI8" s="1"/>
  <c r="M7"/>
  <c r="AI7" s="1"/>
  <c r="M5"/>
  <c r="M35"/>
  <c r="AI289"/>
  <c r="AI240"/>
  <c r="AI287"/>
  <c r="AI164"/>
  <c r="AI285"/>
  <c r="AI284"/>
  <c r="AI229"/>
  <c r="AI243"/>
  <c r="AI208"/>
  <c r="AI282"/>
  <c r="AI250"/>
  <c r="AI279"/>
  <c r="AI185"/>
  <c r="AI172"/>
  <c r="AI226"/>
  <c r="AI218"/>
  <c r="AI211"/>
  <c r="AI276"/>
  <c r="AI142"/>
  <c r="AI86"/>
  <c r="AI275"/>
  <c r="AI76"/>
  <c r="AI203"/>
  <c r="AI193"/>
  <c r="AI174"/>
  <c r="AI113"/>
  <c r="AI95"/>
  <c r="AI51"/>
  <c r="AI121"/>
  <c r="AI200"/>
  <c r="AI146"/>
  <c r="AI67"/>
  <c r="AI102"/>
  <c r="AI80"/>
  <c r="AI273"/>
  <c r="AI54"/>
  <c r="AI272"/>
  <c r="AI270"/>
  <c r="AI38"/>
  <c r="AI43"/>
  <c r="AI24"/>
  <c r="AI65"/>
  <c r="AI269"/>
  <c r="AI57"/>
  <c r="AI59"/>
  <c r="AI46"/>
  <c r="AI42"/>
  <c r="AI64"/>
  <c r="AI31"/>
  <c r="AI30"/>
  <c r="AI61"/>
  <c r="AI36"/>
  <c r="AI265"/>
  <c r="AI11"/>
  <c r="AI56"/>
  <c r="AI12"/>
  <c r="AI263"/>
  <c r="AI261"/>
  <c r="AI258"/>
  <c r="AI257"/>
  <c r="AI254"/>
  <c r="AI253"/>
  <c r="AI244"/>
  <c r="AI242"/>
  <c r="AI241"/>
  <c r="AI237"/>
  <c r="AI236"/>
  <c r="AI233"/>
  <c r="AI231"/>
  <c r="AI143"/>
  <c r="AI225"/>
  <c r="AI219"/>
  <c r="AI217"/>
  <c r="AI216"/>
  <c r="AI214"/>
  <c r="AI213"/>
  <c r="AI201"/>
  <c r="AI199"/>
  <c r="AI198"/>
  <c r="AI196"/>
  <c r="AI191"/>
  <c r="AI187"/>
  <c r="AI183"/>
  <c r="AI182"/>
  <c r="AI180"/>
  <c r="AI178"/>
  <c r="AI195"/>
  <c r="AI239"/>
  <c r="AI171"/>
  <c r="AI170"/>
  <c r="AI168"/>
  <c r="AI166"/>
  <c r="AI159"/>
  <c r="AI156"/>
  <c r="AI150"/>
  <c r="AI147"/>
  <c r="AI145"/>
  <c r="AI141"/>
  <c r="AI139"/>
  <c r="AI137"/>
  <c r="AI133"/>
  <c r="AI189"/>
  <c r="AI125"/>
  <c r="AI115"/>
  <c r="AI112"/>
  <c r="AI109"/>
  <c r="AI93"/>
  <c r="AI92"/>
  <c r="AI89"/>
  <c r="AI75"/>
  <c r="AI74"/>
  <c r="AI60"/>
  <c r="AI53"/>
  <c r="AI49"/>
  <c r="AI50"/>
  <c r="AI44"/>
  <c r="AI33"/>
  <c r="AI70"/>
  <c r="AI32"/>
  <c r="AI29"/>
  <c r="AI28"/>
  <c r="AI27"/>
  <c r="AI26"/>
  <c r="AI22"/>
  <c r="AI18"/>
  <c r="AI16"/>
  <c r="AI15"/>
  <c r="AI14"/>
  <c r="AI5"/>
  <c r="AI23" l="1"/>
  <c r="AI40"/>
  <c r="AI41"/>
  <c r="AI17"/>
  <c r="AI37"/>
  <c r="AI119"/>
  <c r="AI77"/>
  <c r="AI104"/>
  <c r="AI228"/>
  <c r="AI190"/>
  <c r="AI99"/>
  <c r="AI101"/>
  <c r="AI126"/>
  <c r="AI87"/>
  <c r="AI69"/>
  <c r="AI249"/>
  <c r="AI167"/>
  <c r="AI152"/>
  <c r="AI202"/>
  <c r="AI128"/>
  <c r="AI148"/>
  <c r="AI205"/>
  <c r="AI230"/>
  <c r="AI262"/>
  <c r="AI264"/>
  <c r="AI68"/>
  <c r="AI130"/>
  <c r="AI98"/>
  <c r="AI52"/>
  <c r="AI248"/>
  <c r="AI55"/>
  <c r="AI47"/>
  <c r="AI85"/>
  <c r="AI58"/>
  <c r="AI252"/>
  <c r="AI105"/>
  <c r="AI212"/>
  <c r="AI25"/>
  <c r="AI9"/>
  <c r="AI84"/>
  <c r="AI221"/>
  <c r="AI188"/>
  <c r="AI173"/>
  <c r="AI138"/>
  <c r="AI13"/>
  <c r="AI209"/>
  <c r="AI21"/>
  <c r="AI151"/>
  <c r="AI20"/>
  <c r="AI204"/>
  <c r="AI177"/>
  <c r="AI197"/>
  <c r="AI135"/>
  <c r="AI10"/>
  <c r="AI48"/>
  <c r="AI179"/>
  <c r="AI81"/>
  <c r="AI108"/>
  <c r="AI153"/>
  <c r="AI100"/>
  <c r="AI62"/>
  <c r="AI232"/>
  <c r="AI35"/>
</calcChain>
</file>

<file path=xl/sharedStrings.xml><?xml version="1.0" encoding="utf-8"?>
<sst xmlns="http://schemas.openxmlformats.org/spreadsheetml/2006/main" count="1468" uniqueCount="903">
  <si>
    <t>dob</t>
  </si>
  <si>
    <t>postname</t>
  </si>
  <si>
    <t>cnic</t>
  </si>
  <si>
    <t>Roll No</t>
  </si>
  <si>
    <t>NAME</t>
  </si>
  <si>
    <t>FATHER NAME</t>
  </si>
  <si>
    <t>ETEA MARKS /100</t>
  </si>
  <si>
    <t>SSC/ Obt: Marks</t>
  </si>
  <si>
    <t>SSC/ Total Marks</t>
  </si>
  <si>
    <t>SSC OBT: MARKS X 5/TOTAL MARKS</t>
  </si>
  <si>
    <t>HSSC/ Obt: Marks</t>
  </si>
  <si>
    <t>HSSC/ Total Marks</t>
  </si>
  <si>
    <t>HSSC OBT: MARKS X 10/TOTAL MARKS</t>
  </si>
  <si>
    <t>Bachelor (14 Yrs) Obt: Marks</t>
  </si>
  <si>
    <t>Bachelor (14 Yrs) Total Marks</t>
  </si>
  <si>
    <t>BACHELOR (14-YRS) OBT: MARKS X 10/TOTAL MARKS</t>
  </si>
  <si>
    <t>Bachelor (16 Yrs) Obt: Marks</t>
  </si>
  <si>
    <t>Bachelor (16 Yrs) Total Marks</t>
  </si>
  <si>
    <t>BACHELOR (16-YRS) OBT: MARKS X 25/TOTAL MARKS</t>
  </si>
  <si>
    <t>Master (16 Yrs) Obt: Marks</t>
  </si>
  <si>
    <t>Master (16 Yrs) Total Marks</t>
  </si>
  <si>
    <t>MASTERS (16-YRS) OBT: MARKS X 15/TOTAL MARKS</t>
  </si>
  <si>
    <t>B.Ed Obt: Marks</t>
  </si>
  <si>
    <t>B.Ed Total Marks</t>
  </si>
  <si>
    <t>B.ED OBT: MARKS X 05/TOTAL MARKS</t>
  </si>
  <si>
    <t>M.Ed Obt: Marks</t>
  </si>
  <si>
    <t>M.Ed Total Marks</t>
  </si>
  <si>
    <t>M.ED OBT: MARKS X 05/TOTAL MARKS</t>
  </si>
  <si>
    <t>Master (MA EDUCATION) (16 Years) Obtained Marks</t>
  </si>
  <si>
    <t>Master Master (MA EDUCATION) (16 Years) Total Marks</t>
  </si>
  <si>
    <t>Master (MA EDUCATION) (16 Years) OBT: MARKS X 10/TOTAL MARKS (5+ 5)</t>
  </si>
  <si>
    <t>TOTAL MARKS/150</t>
  </si>
  <si>
    <t>REMARKS</t>
  </si>
  <si>
    <t>mobile</t>
  </si>
  <si>
    <t>postal_address</t>
  </si>
  <si>
    <t>School Leader (BPS-16)</t>
  </si>
  <si>
    <t>MUHAMMAD NAJEEM</t>
  </si>
  <si>
    <t>MUHAMMAD SAWAB</t>
  </si>
  <si>
    <t>NULL</t>
  </si>
  <si>
    <t>Sakhra Matta Swat</t>
  </si>
  <si>
    <t>Muhammad Irfan</t>
  </si>
  <si>
    <t>khan sahib</t>
  </si>
  <si>
    <t>kala kot matta swat</t>
  </si>
  <si>
    <t>Abuzar Ghaffar</t>
  </si>
  <si>
    <t>Iqbal Mohammad</t>
  </si>
  <si>
    <t>Village panjigram post office Tariq abad tehsil babuzai district Swat</t>
  </si>
  <si>
    <t>Mian Syed Jabbar</t>
  </si>
  <si>
    <t>Mian Syed Buhar</t>
  </si>
  <si>
    <t>Chalyar Khwazkhela Swat</t>
  </si>
  <si>
    <t>MUHAMMAD MUSTAFA</t>
  </si>
  <si>
    <t>SHAH KAMIN KHAN</t>
  </si>
  <si>
    <t>VILLAGE LANDAI POST OFFICE SAKHRA TEHSIL MATTA DISTRICT SWAT KP</t>
  </si>
  <si>
    <t>Ikram khan</t>
  </si>
  <si>
    <t>Akbar zada</t>
  </si>
  <si>
    <t>Village Totanobandai tehsil kabal</t>
  </si>
  <si>
    <t>Abdul Qahar</t>
  </si>
  <si>
    <t>Abdul Jabbar Khan</t>
  </si>
  <si>
    <t>Village Kuzadrushkhela Post Office Baradrushkhela Tehsil Matta district Swat</t>
  </si>
  <si>
    <t>Dildar Ahmad</t>
  </si>
  <si>
    <t>Mukhtar Ahmad</t>
  </si>
  <si>
    <t>Asharay Durushkhela Matta Swat</t>
  </si>
  <si>
    <t>Kalimullah</t>
  </si>
  <si>
    <t>Usman Ghani</t>
  </si>
  <si>
    <t>Village Darmai Post office  Kalakot Tehsil Matta District Swat KPK Pakistan</t>
  </si>
  <si>
    <t>Irfan Ali</t>
  </si>
  <si>
    <t>Adil Hosh Khan</t>
  </si>
  <si>
    <t>Village Tigdarai Tehsil and post office Khwaza Khela Swat</t>
  </si>
  <si>
    <t>Aminullah</t>
  </si>
  <si>
    <t>USMAN GHANI</t>
  </si>
  <si>
    <t>village darmai post office kalakot tehsil matta district swat KPK</t>
  </si>
  <si>
    <t>Najeeb Ullah</t>
  </si>
  <si>
    <t>Sarhad Bacha</t>
  </si>
  <si>
    <t>House No 1456  Street 2 Zaheerabad Colony Shahibagh Stadium Charsadda Road Peshawar</t>
  </si>
  <si>
    <t>Parwanat khan</t>
  </si>
  <si>
    <t>Nasib zada</t>
  </si>
  <si>
    <t>Barshawar matta</t>
  </si>
  <si>
    <t>SHAKIR ULLAH</t>
  </si>
  <si>
    <t>GUL BAR</t>
  </si>
  <si>
    <t>VILLAGE PANDAR KOT PO BEHA TEHSIL MATTA SWAT</t>
  </si>
  <si>
    <t>SABIRULLAH</t>
  </si>
  <si>
    <t>Muhammad zada</t>
  </si>
  <si>
    <t>Village zaray post office sakhra tehsil matta district swat</t>
  </si>
  <si>
    <t>ABDULLAH KHAN</t>
  </si>
  <si>
    <t>FAZAL KHITAB</t>
  </si>
  <si>
    <t>VILLAGE BINOWRAI POST OFFICE FATEHPUR DISTRICT SWAT</t>
  </si>
  <si>
    <t>Noor Ul Islam</t>
  </si>
  <si>
    <t>Mohammad Nisar</t>
  </si>
  <si>
    <t>Bara Durshkhela</t>
  </si>
  <si>
    <t>Fawad ahmad</t>
  </si>
  <si>
    <t>Behrikaram</t>
  </si>
  <si>
    <t>Mohallah Bismillah shahdara watkay mingora swat</t>
  </si>
  <si>
    <t>HUSSAIN SHAH</t>
  </si>
  <si>
    <t>GOJAR</t>
  </si>
  <si>
    <t>MOHALLAH MIANGULABAD VILLAGE AND POST OFFICE CHARBAGH DISTT SWAT</t>
  </si>
  <si>
    <t>Mohammad Yousaf</t>
  </si>
  <si>
    <t>Abdullah Yazdani</t>
  </si>
  <si>
    <t>Village Kotanai Post office and tehsil kheaza khela swat</t>
  </si>
  <si>
    <t>Arshad Iqbal</t>
  </si>
  <si>
    <t>Sultan Zarin</t>
  </si>
  <si>
    <t>Village Mashkomai Maira Post Office and Tehsial Khwazakhela District Swat</t>
  </si>
  <si>
    <t>Sohail Ahmad</t>
  </si>
  <si>
    <t>Siraj Ahmad</t>
  </si>
  <si>
    <t>Galoch Teh Kabal Distt Swat</t>
  </si>
  <si>
    <t>Faisal Shah</t>
  </si>
  <si>
    <t>Afzal Shah</t>
  </si>
  <si>
    <t>Chinar Colony Amankot Tehsil Babuzai District Swat</t>
  </si>
  <si>
    <t>Husnul Maab</t>
  </si>
  <si>
    <t>Abdul Hakim</t>
  </si>
  <si>
    <t>Village Doshagram post office kalakot Tehsil Matta district Swat</t>
  </si>
  <si>
    <t>Amir suhail</t>
  </si>
  <si>
    <t>Ajab Khan</t>
  </si>
  <si>
    <t>Shukhdara chuprial tehsil Matta swat</t>
  </si>
  <si>
    <t>Rehan Ullah</t>
  </si>
  <si>
    <t>Miraj Muhammad</t>
  </si>
  <si>
    <t>Village Chekrai Post Office Fatehpur Tehsil Khwaza Khela District Swat 19030</t>
  </si>
  <si>
    <t>Sajid</t>
  </si>
  <si>
    <t>Jehansher</t>
  </si>
  <si>
    <t>Tehisil matta district swat post office shangwati</t>
  </si>
  <si>
    <t>Salahud din</t>
  </si>
  <si>
    <t>sherin zada</t>
  </si>
  <si>
    <t>Mohallah akhtar abad banr near A to Z karyana store</t>
  </si>
  <si>
    <t>Sami Ullah</t>
  </si>
  <si>
    <t>Rafi Ullah</t>
  </si>
  <si>
    <t>Village and P O Balogram</t>
  </si>
  <si>
    <t>NOUMAN KHAN</t>
  </si>
  <si>
    <t>Ashraf Khan</t>
  </si>
  <si>
    <t>Village and P O KOTANAI KHAWAZAKHELA SWAT</t>
  </si>
  <si>
    <t>BACHAWAS KHAN</t>
  </si>
  <si>
    <t>SHER AZIM KHAN</t>
  </si>
  <si>
    <t>VILLAGE AND POST OFFICE CHUPRIAL TEHSIL MATTA DISTRICT SWAT</t>
  </si>
  <si>
    <t>TAHIR IQBAL</t>
  </si>
  <si>
    <t>IQBAL MEHMOOD</t>
  </si>
  <si>
    <t>Village sapal bandai post office saidu Sharif district swat</t>
  </si>
  <si>
    <t>Azam Khan</t>
  </si>
  <si>
    <t>Abdul Qayum</t>
  </si>
  <si>
    <t>Mohalla Kozkalay village  tehsil and post office Khwaza Khela Swat</t>
  </si>
  <si>
    <t>Zahid Ullah</t>
  </si>
  <si>
    <t>Shah Nasim khan</t>
  </si>
  <si>
    <t>Village and post office koza bandai tehsil Kabal district swat kpk</t>
  </si>
  <si>
    <t>Rizwan Ali</t>
  </si>
  <si>
    <t>Rashid Ali</t>
  </si>
  <si>
    <t>Star hostel of aup peshawar</t>
  </si>
  <si>
    <t>Saeed Islam</t>
  </si>
  <si>
    <t>Muhammad Jamshaid</t>
  </si>
  <si>
    <t>Shahdherai Kabal Swat</t>
  </si>
  <si>
    <t>Sadeeq Ahmad</t>
  </si>
  <si>
    <t>Said Ahmad</t>
  </si>
  <si>
    <t>House No 57 labour colony panr Mingora Swat</t>
  </si>
  <si>
    <t>Naveed Alam</t>
  </si>
  <si>
    <t>Fazal Khaliq</t>
  </si>
  <si>
    <t>village islampur swat kpk pakistan</t>
  </si>
  <si>
    <t>Hammad Khan</t>
  </si>
  <si>
    <t>Sabir khan</t>
  </si>
  <si>
    <t>Mohallah langer kheil village and post office kokarai swat kpk Pakistan</t>
  </si>
  <si>
    <t>Muhammad Ilyas khan</t>
  </si>
  <si>
    <t>Anwar ul haq</t>
  </si>
  <si>
    <t>Village Wainai Post Office Chuprial Matta Swat</t>
  </si>
  <si>
    <t>Abdul Majeed</t>
  </si>
  <si>
    <t>Abdul Quddus</t>
  </si>
  <si>
    <t>Muhallah Mian kaka village Jano tehsil and post office Khwaza khela district Swat</t>
  </si>
  <si>
    <t>Shah Murad</t>
  </si>
  <si>
    <t>ROIDAR ALI</t>
  </si>
  <si>
    <t>Village and Post Office Parrai Tehsil Barikot District Swat</t>
  </si>
  <si>
    <t>KISHAWAR KHAN</t>
  </si>
  <si>
    <t>ABDUL WAHID SHAH</t>
  </si>
  <si>
    <t>Deolai Kabal Swat</t>
  </si>
  <si>
    <t>Samiullah</t>
  </si>
  <si>
    <t>Muhammad Ajmaeen</t>
  </si>
  <si>
    <t>village and post office baidara tehsil matta district swat malakand division</t>
  </si>
  <si>
    <t>Sami ullah</t>
  </si>
  <si>
    <t>Shah Izat Khan</t>
  </si>
  <si>
    <t>Rahim abad Mingora Swat</t>
  </si>
  <si>
    <t>Mir Swad Ahmad</t>
  </si>
  <si>
    <t>Masood Ahmad</t>
  </si>
  <si>
    <t>Mohallah Kemalpur Village and Post Office Charbagh District Swat</t>
  </si>
  <si>
    <t>Maaz Khan</t>
  </si>
  <si>
    <t>Painda Rahman</t>
  </si>
  <si>
    <t>Fatehpur swat</t>
  </si>
  <si>
    <t>Abrar Ahmad</t>
  </si>
  <si>
    <t>Amir Nawab</t>
  </si>
  <si>
    <t>kohistan dir goods forwarding company mirch mandi charsadda road peshawar</t>
  </si>
  <si>
    <t>Muhammad Sher</t>
  </si>
  <si>
    <t>Qasid Khan</t>
  </si>
  <si>
    <t>Village Manai Post office Deolai tehsil Kabal district Swat</t>
  </si>
  <si>
    <t>Muhammad Nadeem</t>
  </si>
  <si>
    <t>Zoor Muhammad khan</t>
  </si>
  <si>
    <t>Mohallah Usmankhail Balogram swat</t>
  </si>
  <si>
    <t>Hammad Ahmad</t>
  </si>
  <si>
    <t>Painda Muhammad Khan</t>
  </si>
  <si>
    <t>Village Miandam Tehsil Khwaza khela District Swat  KP</t>
  </si>
  <si>
    <t>Hussain Ali Khan</t>
  </si>
  <si>
    <t>Sher Muhammad Khan</t>
  </si>
  <si>
    <t>Bagh Mohallah Mena Bazar Banr Mingora Swat</t>
  </si>
  <si>
    <t>Bilal Haider</t>
  </si>
  <si>
    <t>Ghulam Haider</t>
  </si>
  <si>
    <t>Village and post office kalakot tehsil matta district swat</t>
  </si>
  <si>
    <t>Rahmat Ali</t>
  </si>
  <si>
    <t>Muhammad Ibrahim</t>
  </si>
  <si>
    <t>Village and PO Ningolai Tehsil Kabal District Swat</t>
  </si>
  <si>
    <t>OSAM UD DIN</t>
  </si>
  <si>
    <t>Muhammad Umer Khan</t>
  </si>
  <si>
    <t>Roringar Swat</t>
  </si>
  <si>
    <t>Jamal Nasar</t>
  </si>
  <si>
    <t>Shah Zamin Khan</t>
  </si>
  <si>
    <t>Village Onra post office chuprial</t>
  </si>
  <si>
    <t>Bilal Ahmad</t>
  </si>
  <si>
    <t>FAQIR GUL</t>
  </si>
  <si>
    <t>Dedawar barikot swat</t>
  </si>
  <si>
    <t>Gran Badshah</t>
  </si>
  <si>
    <t>Muhammad Amin</t>
  </si>
  <si>
    <t>Village khazana po zarkhela uc shamozai tehsil barikot district swat</t>
  </si>
  <si>
    <t>Muhammad Rahman</t>
  </si>
  <si>
    <t>Village Dagay Tehsil Kabal District Swat</t>
  </si>
  <si>
    <t>FAWAD AHMAD KHAN</t>
  </si>
  <si>
    <t>BAHRAMAND</t>
  </si>
  <si>
    <t>Principal GHSS Barikot Swat</t>
  </si>
  <si>
    <t>Jafar Hussain</t>
  </si>
  <si>
    <t>Iqbal Hussain</t>
  </si>
  <si>
    <t>Vill and Po Ningolai swat</t>
  </si>
  <si>
    <t>Sayed Saifullah</t>
  </si>
  <si>
    <t>Shah Sahib</t>
  </si>
  <si>
    <t>Village and PO Nalkot Tehsil Matta District Swat</t>
  </si>
  <si>
    <t>Najib ullah</t>
  </si>
  <si>
    <t>Asil zada</t>
  </si>
  <si>
    <t>Village koray tehsil and post office matta swat</t>
  </si>
  <si>
    <t>Syed wasim hayat</t>
  </si>
  <si>
    <t>Ahmed saleem</t>
  </si>
  <si>
    <t>village Manglawer Tehsil babuzai District swat</t>
  </si>
  <si>
    <t>Liaqat Ali</t>
  </si>
  <si>
    <t>Alamgir Mian</t>
  </si>
  <si>
    <t>Village and post office Farhat Abad Tehsil Khwaza Khela District swat</t>
  </si>
  <si>
    <t>Zakir Ali</t>
  </si>
  <si>
    <t>Qalandar</t>
  </si>
  <si>
    <t>Village and post office Fateh pur</t>
  </si>
  <si>
    <t>Muhammad irfan</t>
  </si>
  <si>
    <t>Shah Jehan</t>
  </si>
  <si>
    <t>mohallah guli khail P O tariq abad  village tindodag  district swat</t>
  </si>
  <si>
    <t>Abdus Salam</t>
  </si>
  <si>
    <t>Pervez Khan</t>
  </si>
  <si>
    <t>Mohallah Dawlat Khel  Amankot Mingora</t>
  </si>
  <si>
    <t>Muhammad Naeem Ullah Shah</t>
  </si>
  <si>
    <t>Muhammad Mutaqi ShahMutaqi Shah</t>
  </si>
  <si>
    <t>Syed Abad PO Chuprial Matta Swat</t>
  </si>
  <si>
    <t>Wajid ullah</t>
  </si>
  <si>
    <t>Ali zeb</t>
  </si>
  <si>
    <t>Village and post office miandam tehsil khawazakhela swat</t>
  </si>
  <si>
    <t>ABRAR ZAHIR</t>
  </si>
  <si>
    <t>Muhammad Zahir Shah</t>
  </si>
  <si>
    <t>Mohalla barpalow house No 7 Village Shakardara Tehsil and Post office Matta district swat</t>
  </si>
  <si>
    <t>KHEZAR HAYAT</t>
  </si>
  <si>
    <t>SULTAN E ROOM</t>
  </si>
  <si>
    <t>Falak Naz Jewellers Dabu Masjid Mingora Swat</t>
  </si>
  <si>
    <t>SAHIB ZADA YASAR ZIA</t>
  </si>
  <si>
    <t>ZIA UR REHMAN</t>
  </si>
  <si>
    <t>HOUSE 660 STREET 34 SECTOR A KANJU TOWNSHIP KABAL SWAT</t>
  </si>
  <si>
    <t>MOHAMMAD TAUFEEQ HASAN</t>
  </si>
  <si>
    <t>MAHBOOBUL HASAN</t>
  </si>
  <si>
    <t>VILLAGE SHIGAL TERAT POST OFFICE MADYAN TEHSIL BAHRAIN DISTRICT SWAT</t>
  </si>
  <si>
    <t>Aftab Hussain</t>
  </si>
  <si>
    <t>Jan Muhammad</t>
  </si>
  <si>
    <t>Khwaza khela</t>
  </si>
  <si>
    <t>Tahseen ullah</t>
  </si>
  <si>
    <t>Muhammad tahir</t>
  </si>
  <si>
    <t>Danish model school matta swar</t>
  </si>
  <si>
    <t>Muhammad Haider Ali</t>
  </si>
  <si>
    <t>Ahmad Jan</t>
  </si>
  <si>
    <t>Village Kandawgey Po Chuprial Tehsil Matta Distt Swat Kpk</t>
  </si>
  <si>
    <t>SYED IMTIAZ ALI</t>
  </si>
  <si>
    <t>KHYSTA BACHA</t>
  </si>
  <si>
    <t>Village and P O Galoch Muhalla Khairabad Tehsil Kabal District Swat KPK</t>
  </si>
  <si>
    <t>Wajid Ali Khan</t>
  </si>
  <si>
    <t>Khaista Bacha</t>
  </si>
  <si>
    <t>Fazal Karim Mian</t>
  </si>
  <si>
    <t>Mian Said Ali Shah</t>
  </si>
  <si>
    <t>Mohallah Koz Kalay Village and Post office Madyan Tehsil Bahrain District Swat</t>
  </si>
  <si>
    <t>Arshad khan</t>
  </si>
  <si>
    <t>Belader khan</t>
  </si>
  <si>
    <t>Rangmohallah mingora swat</t>
  </si>
  <si>
    <t>Naveed Iqbal</t>
  </si>
  <si>
    <t>Bakht Baidar</t>
  </si>
  <si>
    <t>Village Islampur PO Saidu Sharif District Swat KP</t>
  </si>
  <si>
    <t>Rizwan Khan</t>
  </si>
  <si>
    <t>Fazal Muhammad</t>
  </si>
  <si>
    <t>Khattak Medical store amankot road amankot swat KP Pakistan</t>
  </si>
  <si>
    <t>Adnan Adil</t>
  </si>
  <si>
    <t>Adil hosh</t>
  </si>
  <si>
    <t>Vilage chalyar post office khwaza khela swat</t>
  </si>
  <si>
    <t>Arshad Ali</t>
  </si>
  <si>
    <t>Mutabar Khan</t>
  </si>
  <si>
    <t>Village and post office Aboha tehsil Barikot district Swat</t>
  </si>
  <si>
    <t>yasir iqbal</t>
  </si>
  <si>
    <t>iqbal ahmad</t>
  </si>
  <si>
    <t>Near excelsior school manglawar swat</t>
  </si>
  <si>
    <t>Ihtisham ul haq</t>
  </si>
  <si>
    <t>Aziz ahmad</t>
  </si>
  <si>
    <t>Home no C 3 college colony Saidu Sharif swat</t>
  </si>
  <si>
    <t>Mian Hazrat Shah</t>
  </si>
  <si>
    <t>Muhammad Khalil</t>
  </si>
  <si>
    <t>Miagano Cham Chuprial Matta Swat</t>
  </si>
  <si>
    <t>Saifullah</t>
  </si>
  <si>
    <t>Muhammad Iqbal</t>
  </si>
  <si>
    <t>Village Dadahara Post office and Tehsil Kabal District Swat</t>
  </si>
  <si>
    <t>Rashid ali adil</t>
  </si>
  <si>
    <t>Rahmatullah</t>
  </si>
  <si>
    <t>c o karachi watch house new road mingora swat</t>
  </si>
  <si>
    <t>Habib Ullah</t>
  </si>
  <si>
    <t>Muahammad Zubair</t>
  </si>
  <si>
    <t>Koza Bandai tehsil Kabal district Swat</t>
  </si>
  <si>
    <t>Asmat Ali Khan</t>
  </si>
  <si>
    <t>Akbar Ali</t>
  </si>
  <si>
    <t>village Dardyal Uc tall KPK swat</t>
  </si>
  <si>
    <t>Akhtar Hussain</t>
  </si>
  <si>
    <t>Haroon Ur Rashid</t>
  </si>
  <si>
    <t>PO Charbagh Swat</t>
  </si>
  <si>
    <t>HAMID ULLAH</t>
  </si>
  <si>
    <t>Sher zada</t>
  </si>
  <si>
    <t>Village and Post office kalakot tehsil matta district Swat</t>
  </si>
  <si>
    <t>Usman ali</t>
  </si>
  <si>
    <t>Roshan ali mian</t>
  </si>
  <si>
    <t>Madyan swat kpk</t>
  </si>
  <si>
    <t>Masheer ahmad</t>
  </si>
  <si>
    <t>Habib ahmad</t>
  </si>
  <si>
    <t>Village qandil post office madyan tehsil behrain district swat</t>
  </si>
  <si>
    <t>ASHRAF ALI</t>
  </si>
  <si>
    <t>FAZAL MABOOD</t>
  </si>
  <si>
    <t>Murad Telecom Main Bazar Charbagh Swat</t>
  </si>
  <si>
    <t>Muhammad Talha Afareen</t>
  </si>
  <si>
    <t>Afareen</t>
  </si>
  <si>
    <t>Village Maloch Post Office Hazara Tehsil Kabal District Swat</t>
  </si>
  <si>
    <t>IKRAMULLAH</t>
  </si>
  <si>
    <t>Muhammad Hussain Shah</t>
  </si>
  <si>
    <t>Kuza bandai swat</t>
  </si>
  <si>
    <t>Amjad Ali</t>
  </si>
  <si>
    <t>Ibrahim</t>
  </si>
  <si>
    <t>P O Shatkal tehsil Matta distt  Swat</t>
  </si>
  <si>
    <t>Ataullah</t>
  </si>
  <si>
    <t>Abdullah</t>
  </si>
  <si>
    <t>Village Behar Tehsil Khwaza Khela District Swat</t>
  </si>
  <si>
    <t>Tariq Gohar</t>
  </si>
  <si>
    <t>Gohar Ali</t>
  </si>
  <si>
    <t>VILLAGE TOTANO BANDAI KABAL SWAT KP</t>
  </si>
  <si>
    <t>Fawad Ahmad</t>
  </si>
  <si>
    <t>Naoshairawan</t>
  </si>
  <si>
    <t>Village  Zarakhela Area Shamozai Tehsil Barikot District Swat</t>
  </si>
  <si>
    <t>NAJIB UL HASSAN</t>
  </si>
  <si>
    <t>WAKEEL ZADA</t>
  </si>
  <si>
    <t>village morphandi uc tirat tehsil bahrian dist swat</t>
  </si>
  <si>
    <t>Muhammad Hadi</t>
  </si>
  <si>
    <t>Mian Khan</t>
  </si>
  <si>
    <t>Shoib sons book seller GT road Mingora Swat</t>
  </si>
  <si>
    <t>Bakhte Rahman</t>
  </si>
  <si>
    <t>Bakht mashal</t>
  </si>
  <si>
    <t>Village and Fatehpurur</t>
  </si>
  <si>
    <t>Mian Muhammad</t>
  </si>
  <si>
    <t>Shah Zada</t>
  </si>
  <si>
    <t>Bada Abad Colony Sambat Matta Swat KPK</t>
  </si>
  <si>
    <t>Abid Ullah Khan</t>
  </si>
  <si>
    <t>Ali Bahadar Khan</t>
  </si>
  <si>
    <t>mohalla adrali kheil ingaroderai mingora swat</t>
  </si>
  <si>
    <t>Rahmat Khan</t>
  </si>
  <si>
    <t>Ismail Khan</t>
  </si>
  <si>
    <t>Village and Post office Galoch tehsil Kabal District Swat KP Pakistan</t>
  </si>
  <si>
    <t>Nisar Ahmad</t>
  </si>
  <si>
    <t>Rahamdad Khan</t>
  </si>
  <si>
    <t>Village Shamak Tehsil and Post Office Khwaza Khela Swat</t>
  </si>
  <si>
    <t>Saifullah khan</t>
  </si>
  <si>
    <t>Waheed khan</t>
  </si>
  <si>
    <t>Fatehpur</t>
  </si>
  <si>
    <t>Sayed Haidar Ali Shah</t>
  </si>
  <si>
    <t>Sayed Muhammad Ayaz</t>
  </si>
  <si>
    <t>Baidara Matta swat</t>
  </si>
  <si>
    <t>Hasnain khan</t>
  </si>
  <si>
    <t>Zoortalab khan</t>
  </si>
  <si>
    <t>Mohallah khona chum saidu Sharif Swat</t>
  </si>
  <si>
    <t>Shahab</t>
  </si>
  <si>
    <t>Sher Bahadar</t>
  </si>
  <si>
    <t>Labour Colony panr</t>
  </si>
  <si>
    <t>Shams Ur Rahman</t>
  </si>
  <si>
    <t>Village Gal P O Durshkhela Tehsil Matta District Swat</t>
  </si>
  <si>
    <t>Shamshi Khan</t>
  </si>
  <si>
    <t>Barkaly Madyan Tehsil Bahrain Swat</t>
  </si>
  <si>
    <t>Farman Ullah</t>
  </si>
  <si>
    <t>New colony matta swat</t>
  </si>
  <si>
    <t>WAQAR AHMAD</t>
  </si>
  <si>
    <t>Showhar</t>
  </si>
  <si>
    <t>Asharay Dursh Khela Matta Swat</t>
  </si>
  <si>
    <t>Said Rahman</t>
  </si>
  <si>
    <t>Near Girls Primary School  Village Islampur  Post Office Saidu Sharif  District Swat</t>
  </si>
  <si>
    <t>Yaqoob Khan</t>
  </si>
  <si>
    <t>Saifulmalok</t>
  </si>
  <si>
    <t>Rahim brothers and general merchants madyan road shadara watkey</t>
  </si>
  <si>
    <t>Syed Rehan Shah</t>
  </si>
  <si>
    <t>Khukulay Bacha</t>
  </si>
  <si>
    <t>Mohalla cham village bulkari post office chuprial matta swat 0092</t>
  </si>
  <si>
    <t>Fazal Subhan</t>
  </si>
  <si>
    <t>Mohammad Younas</t>
  </si>
  <si>
    <t>vill and po gurrah matta swat</t>
  </si>
  <si>
    <t>Umar Farooq Khalil</t>
  </si>
  <si>
    <t>Khalil Ur Rehman</t>
  </si>
  <si>
    <t>MCB Regional Office Main Bazar Mingora Swat KPK</t>
  </si>
  <si>
    <t>Nawab Ali</t>
  </si>
  <si>
    <t>Amir Zaman Khan</t>
  </si>
  <si>
    <t>Kanju Swat</t>
  </si>
  <si>
    <t>MUHAMMAD ASHFAQ KHAN</t>
  </si>
  <si>
    <t>AHMAD KHAN</t>
  </si>
  <si>
    <t>village kuza bamakhela tehsil and post office matta district swat kpk</t>
  </si>
  <si>
    <t>Abid Ahmad</t>
  </si>
  <si>
    <t>Zafar Ali</t>
  </si>
  <si>
    <t>Village Tirat PO Madyan District Swat Khyber Pakhtunkhwa</t>
  </si>
  <si>
    <t>Rafi Uddin</t>
  </si>
  <si>
    <t>Abdul Hadi</t>
  </si>
  <si>
    <t>Murad Ali</t>
  </si>
  <si>
    <t>Mian Azim Jan</t>
  </si>
  <si>
    <t>Kuza Bandai swat</t>
  </si>
  <si>
    <t>Shahab Ahmad</t>
  </si>
  <si>
    <t>Shams Ul Huda</t>
  </si>
  <si>
    <t>Rahmat Abad Kotlai PO Kabal Swat</t>
  </si>
  <si>
    <t>Aftab Khan</t>
  </si>
  <si>
    <t>Village Tigdarai post office and Tehsil Khwaza khela District Swat</t>
  </si>
  <si>
    <t>AKHTAR HUSSAIN</t>
  </si>
  <si>
    <t>PATAN KHAN</t>
  </si>
  <si>
    <t>VILLAGE SHAHOO POST OFFICE KALAM TEHSIL KALAM DISTRICT SWAT</t>
  </si>
  <si>
    <t>Muhammad Ali</t>
  </si>
  <si>
    <t>Durushkhela</t>
  </si>
  <si>
    <t>Izhar Ullah</t>
  </si>
  <si>
    <t>Shakir Ullah</t>
  </si>
  <si>
    <t>Village Paklai Shagram Madyan swat</t>
  </si>
  <si>
    <t>Jamil Ahmad</t>
  </si>
  <si>
    <t>Mohammad Shahab</t>
  </si>
  <si>
    <t>Khan Autoexchange Toti market Barkelay Madyan Tehsil Bahrain District Swat</t>
  </si>
  <si>
    <t>Aman Ullah Khan</t>
  </si>
  <si>
    <t>Abdur Rashid</t>
  </si>
  <si>
    <t>Mingora Swat</t>
  </si>
  <si>
    <t>MAZHAR ALI KHAN</t>
  </si>
  <si>
    <t>GHAWAS ALI KHAN</t>
  </si>
  <si>
    <t>Village Bandai Tehsil Khwaza Khela Swat</t>
  </si>
  <si>
    <t>Muhammad Zakria Mian</t>
  </si>
  <si>
    <t>Mian Karim Bakhsh</t>
  </si>
  <si>
    <t>Village Shalpin PO and Tehsil khwazakhela district swat KPK Pakistan</t>
  </si>
  <si>
    <t>Farooq akbar</t>
  </si>
  <si>
    <t>Abdul Akbar</t>
  </si>
  <si>
    <t>Mohallah mera kheil amankot mingora swat</t>
  </si>
  <si>
    <t>FORAD AHMAD</t>
  </si>
  <si>
    <t>RASHID AHMAD</t>
  </si>
  <si>
    <t>mohallah mazeed khel post office manglor district swat kpk</t>
  </si>
  <si>
    <t>RAMIZ AHMAD</t>
  </si>
  <si>
    <t>ALTAF HUSSAIN</t>
  </si>
  <si>
    <t>VILLAGE TIRAT PO MADYAN TEHSIL BEHRAIN DISTRIC SWAT</t>
  </si>
  <si>
    <t>MOHAMMAD ISMAIL</t>
  </si>
  <si>
    <t>JAN DIGITAL LAB  MATTA ROAD KHWAZA KHELA SWAT KP</t>
  </si>
  <si>
    <t>Shehzad Khan</t>
  </si>
  <si>
    <t>Sirajud Din</t>
  </si>
  <si>
    <t>Village Bar Sherpalam Tehsil Matta District Swat</t>
  </si>
  <si>
    <t>Muhammad Hussain</t>
  </si>
  <si>
    <t>Hubab Khan</t>
  </si>
  <si>
    <t>Village Doughlai PO Barshawar Teh Matta District Swat</t>
  </si>
  <si>
    <t>Numan ullah</t>
  </si>
  <si>
    <t>Humayun</t>
  </si>
  <si>
    <t>Post and tehsiloffice Khwaza khela district swat village shalpin</t>
  </si>
  <si>
    <t>Imran Hussain</t>
  </si>
  <si>
    <t>Dera wadan</t>
  </si>
  <si>
    <t>Village and po ghalegay swat kpk</t>
  </si>
  <si>
    <t>Adil Rahman</t>
  </si>
  <si>
    <t>Village and P O Odigram Swat</t>
  </si>
  <si>
    <t>muhammad noaman</t>
  </si>
  <si>
    <t>hayat book agency near habib metro bank khwaza khela</t>
  </si>
  <si>
    <t>AMIR KHISRO</t>
  </si>
  <si>
    <t>AMIR SARDAR</t>
  </si>
  <si>
    <t>MOHALLAH KHWAIDAD KHEL PO ODIGRAM TEHSIL BABUZAI DISTRICT SWAT</t>
  </si>
  <si>
    <t>Faisal Raza Khan</t>
  </si>
  <si>
    <t>Raza Khan</t>
  </si>
  <si>
    <t>PO 19060 Sirsinai Tehsil Kabal District Swat</t>
  </si>
  <si>
    <t>Saleemullah</t>
  </si>
  <si>
    <t>Peer jan</t>
  </si>
  <si>
    <t>Kala kot</t>
  </si>
  <si>
    <t>jabran nawaz</t>
  </si>
  <si>
    <t>SHAH NAWAZ</t>
  </si>
  <si>
    <t>VILLAGE BARKALY MADYAN PO MADYAN TEH BAHRAIN DISTT SWAT</t>
  </si>
  <si>
    <t>Mansoor Saleem</t>
  </si>
  <si>
    <t>Muhammad Saleem</t>
  </si>
  <si>
    <t>Village Fatehpur distt Swat</t>
  </si>
  <si>
    <t>Wajahat Hassan mian</t>
  </si>
  <si>
    <t>Roshan Ali mian</t>
  </si>
  <si>
    <t>Village and post office Madyan tehsil Bahrain distt swat</t>
  </si>
  <si>
    <t>Salman Khan</t>
  </si>
  <si>
    <t>Village Shin PO Ghar shin District Swat</t>
  </si>
  <si>
    <t>ANWAR IHSAN</t>
  </si>
  <si>
    <t>IHSAN ALI</t>
  </si>
  <si>
    <t>Al  FALAH JEWELLERS  SHOP NO 2 DABBA MASJID  MAIN BAZAR MINGORA SWAT 19130</t>
  </si>
  <si>
    <t>NUMAN AKBAR</t>
  </si>
  <si>
    <t>VILL BANDAI TEH AND POST OFFICE KHWAZA KHELA</t>
  </si>
  <si>
    <t>Najibullah</t>
  </si>
  <si>
    <t>Farid Ullah</t>
  </si>
  <si>
    <t>Village shin tehsil kwaza khela district swat</t>
  </si>
  <si>
    <t>Zeeshan ahmad</t>
  </si>
  <si>
    <t>Hazrat yousaf</t>
  </si>
  <si>
    <t>Village kokarai tehsil babozai</t>
  </si>
  <si>
    <t>Shafiq Ahmad</t>
  </si>
  <si>
    <t>Fazal karim</t>
  </si>
  <si>
    <t>Moh sheram khan Palo village Dakorak Tehsil Charbagh Swat KPK</t>
  </si>
  <si>
    <t>Shamshir Ali</t>
  </si>
  <si>
    <t>Gulnazar</t>
  </si>
  <si>
    <t>Tankey Chena Charbagh Swat</t>
  </si>
  <si>
    <t>Taimur khan</t>
  </si>
  <si>
    <t>Muhammad Iqbal khan</t>
  </si>
  <si>
    <t>Manglor bazar tehsil babozai swat</t>
  </si>
  <si>
    <t>Dildar Ali</t>
  </si>
  <si>
    <t>Rashid ali</t>
  </si>
  <si>
    <t>Mohallah dheraiser tehsil charbagh district swat</t>
  </si>
  <si>
    <t>Latif Ullah</t>
  </si>
  <si>
    <t>Muhammad Darwaish</t>
  </si>
  <si>
    <t>village khazana shamozi tehsil barikot district swat</t>
  </si>
  <si>
    <t>MEHRAN AHMAD</t>
  </si>
  <si>
    <t>Mohammad Zaib</t>
  </si>
  <si>
    <t>Vill Nawakalay UC Shin PO Fatehpur Teh Khwazakhela Distt Swat</t>
  </si>
  <si>
    <t>Assad Ullah</t>
  </si>
  <si>
    <t>Raham Sher</t>
  </si>
  <si>
    <t>Heal pharmacy opposite odigram market odigram swat</t>
  </si>
  <si>
    <t>Abuzar Shahid</t>
  </si>
  <si>
    <t>Sultan I Rome</t>
  </si>
  <si>
    <t>Mohalla guli khel village Gogdara post office Tariq abad tehsil Babozai district swat</t>
  </si>
  <si>
    <t>HAMEED ULLAH</t>
  </si>
  <si>
    <t>HAFEEZ ULLAH</t>
  </si>
  <si>
    <t>Mohhala  Molanocham Village and post office Galoch Tehsil Kabal Distrect Swat</t>
  </si>
  <si>
    <t>Qaisar iqbal</t>
  </si>
  <si>
    <t>Sher muhammad khan</t>
  </si>
  <si>
    <t>Gps malook abad mingora</t>
  </si>
  <si>
    <t>IMRAN KHAN</t>
  </si>
  <si>
    <t>ABDUL GHANI</t>
  </si>
  <si>
    <t>Nawaykalay PO Fatehpur Khwazakhela Swat KPK</t>
  </si>
  <si>
    <t>Muhammad Sadiq</t>
  </si>
  <si>
    <t>shah rahim</t>
  </si>
  <si>
    <t>amlook banr  Sher palam Tehsil Matta District Swat  KPK  Pakistan</t>
  </si>
  <si>
    <t>Luqman Ali Khan</t>
  </si>
  <si>
    <t>Amir Malook</t>
  </si>
  <si>
    <t>Village Hazara Tehsil Kabal District Swat</t>
  </si>
  <si>
    <t>Mushtaq Ahmad</t>
  </si>
  <si>
    <t>Bakht Akbar</t>
  </si>
  <si>
    <t>Village and Post Office Hazara Tehsil kabal district Swat</t>
  </si>
  <si>
    <t>Sana Ullah</t>
  </si>
  <si>
    <t>Inayat ur Rahman</t>
  </si>
  <si>
    <t>Village Shakardara Tehsil and Post Office Matta District Swat</t>
  </si>
  <si>
    <t>Jamil Ur Rahman</t>
  </si>
  <si>
    <t>Village Aghal Post office Barthana Tehsil Matta District swat</t>
  </si>
  <si>
    <t>Nasar Ullah</t>
  </si>
  <si>
    <t>Rahim Ullah</t>
  </si>
  <si>
    <t>Mohla tawheed abad nawakali mingora</t>
  </si>
  <si>
    <t>Talha Mahmood</t>
  </si>
  <si>
    <t>Fazal Mabood</t>
  </si>
  <si>
    <t>Mohallah dabbah Masjid Main Bazar Mingora Swat</t>
  </si>
  <si>
    <t>Samahat Ullah</t>
  </si>
  <si>
    <t>Hidayat Ullah</t>
  </si>
  <si>
    <t>Village Ronyal matta swat</t>
  </si>
  <si>
    <t>Tariq Khan</t>
  </si>
  <si>
    <t>Ali Rahman</t>
  </si>
  <si>
    <t>Village Tigdari Tehsil and Post Office Khwaza Khela Swat</t>
  </si>
  <si>
    <t>SARDAR ALI</t>
  </si>
  <si>
    <t>SAIFUR RAHMAN</t>
  </si>
  <si>
    <t>Kotlai Chowak Maira  Tehsil and P O  Kabal Swat</t>
  </si>
  <si>
    <t>SAJID ALI</t>
  </si>
  <si>
    <t>Abdul Wadood</t>
  </si>
  <si>
    <t>MOH tailyan vill charbagh Distt Swat</t>
  </si>
  <si>
    <t>Suliman Fazal</t>
  </si>
  <si>
    <t>Village and P O Hazara Tehsil Kabal Distt Swat</t>
  </si>
  <si>
    <t>ADNAN KHAN</t>
  </si>
  <si>
    <t>ANWAR ALI</t>
  </si>
  <si>
    <t>PO box koza bandai tehsil kabal district swat</t>
  </si>
  <si>
    <t>Niamat ullah Khan</t>
  </si>
  <si>
    <t>Behrooz khan</t>
  </si>
  <si>
    <t>Hazara</t>
  </si>
  <si>
    <t>Muhammad Assad Khan</t>
  </si>
  <si>
    <t>Khuda Bakhash</t>
  </si>
  <si>
    <t>Mohalla Subhani Rahimabad SWAT KPK Pakistan</t>
  </si>
  <si>
    <t>Mansoor Ahmad Khan</t>
  </si>
  <si>
    <t>Jehangir</t>
  </si>
  <si>
    <t>Gumbad mera Mingora Swat</t>
  </si>
  <si>
    <t>Sarfaraz Khan</t>
  </si>
  <si>
    <t>Muhammad Akbar</t>
  </si>
  <si>
    <t>Village and Post Office fatehpur tehsil khwazakhela district swat</t>
  </si>
  <si>
    <t>inam ullah</t>
  </si>
  <si>
    <t>Alam khan</t>
  </si>
  <si>
    <t>Village chalyar tehsil khwazakhela district swat</t>
  </si>
  <si>
    <t>Faisal Ahmad</t>
  </si>
  <si>
    <t>Bacha Muhammad</t>
  </si>
  <si>
    <t>Khawzakela</t>
  </si>
  <si>
    <t>Israr Ahmad</t>
  </si>
  <si>
    <t>abdul hamid</t>
  </si>
  <si>
    <t>viilage chikrai post office fateh pur tehsil khwaza khela district swat</t>
  </si>
  <si>
    <t>Hasan Biland</t>
  </si>
  <si>
    <t>Bakht Biland Khan</t>
  </si>
  <si>
    <t>Muhalla Gulshan Iqbal Ghorijo PO Bara Bandai Tehsil Kabal Distt Swat</t>
  </si>
  <si>
    <t>YASIR RAZA KHAN</t>
  </si>
  <si>
    <t>RAZA KHAN</t>
  </si>
  <si>
    <t>Village Sirsinai Tehsil Kabal District Swat</t>
  </si>
  <si>
    <t>MUHAMMAD ASAD</t>
  </si>
  <si>
    <t>MUHAMMAD SADIQ</t>
  </si>
  <si>
    <t>mohallah school ground village balogram swat</t>
  </si>
  <si>
    <t>Muhammad Mansoor</t>
  </si>
  <si>
    <t>Muhammad Imran</t>
  </si>
  <si>
    <t>Tehsil Babuzai PO Tariqabad Village Gogdara Swat</t>
  </si>
  <si>
    <t>Waqas Ahmad</t>
  </si>
  <si>
    <t>Alam Zeb</t>
  </si>
  <si>
    <t>Post office   Rahim Abad   Postal code 19210</t>
  </si>
  <si>
    <t>Niamatullah</t>
  </si>
  <si>
    <t>bakht kamal</t>
  </si>
  <si>
    <t>tehsil and village charbagh district swat mohallah chum</t>
  </si>
  <si>
    <t>SADEEQ SHAH</t>
  </si>
  <si>
    <t>AKHTAR SHAH</t>
  </si>
  <si>
    <t>Union council kalakalay Tehsil Kabal District swat</t>
  </si>
  <si>
    <t>Farooq Ahmad</t>
  </si>
  <si>
    <t>Mian Said Room</t>
  </si>
  <si>
    <t>Village Akhund Abad PO Madyan Tehsil Bahrain District Swat</t>
  </si>
  <si>
    <t>Fasihullah</t>
  </si>
  <si>
    <t>Ismail</t>
  </si>
  <si>
    <t>Village Darmai postal office  kala kot tehsil Matta District swat</t>
  </si>
  <si>
    <t>Abubakar Amin</t>
  </si>
  <si>
    <t>Hazrat Amin</t>
  </si>
  <si>
    <t>Moh Barkaly Near Aziz Super Store Cement Godown Saidu Sharif Tehsil Babozai Distt Swat</t>
  </si>
  <si>
    <t>Sadam Ali</t>
  </si>
  <si>
    <t>Village and post office Charbagh district Swat mohalla 40 palaw</t>
  </si>
  <si>
    <t>Nouman</t>
  </si>
  <si>
    <t>Fazal Maula</t>
  </si>
  <si>
    <t>iqra educatin system street zamrud kaan mingora swat</t>
  </si>
  <si>
    <t>Ihabullah khan</t>
  </si>
  <si>
    <t>Muhammad khan</t>
  </si>
  <si>
    <t>Mohalla Amirkhan kheil Vill Ingarodherai Mingora Swat 19130</t>
  </si>
  <si>
    <t>SADIQ HUSSAIN</t>
  </si>
  <si>
    <t>Javaid Hussain</t>
  </si>
  <si>
    <t>Village Gharhai Kalay PO Madyan Tehsil Bahrain District Swat</t>
  </si>
  <si>
    <t>Sulaiman wadood</t>
  </si>
  <si>
    <t>fazal wadood</t>
  </si>
  <si>
    <t>kabal swat</t>
  </si>
  <si>
    <t>Zeeshan Ali</t>
  </si>
  <si>
    <t>MOHALLAH HASSAN ALI KHEL GALOCH TEHSIL KABAL GALOCH SWAT KPK</t>
  </si>
  <si>
    <t>Ihsanullah</t>
  </si>
  <si>
    <t>Omar Zada</t>
  </si>
  <si>
    <t>Kalakot Matta Swat</t>
  </si>
  <si>
    <t>IRFANULLAH</t>
  </si>
  <si>
    <t>Muhammad Din</t>
  </si>
  <si>
    <t>Village Ayeen post office bahrain District swat</t>
  </si>
  <si>
    <t>MUHAMMAD BILAL KHAN</t>
  </si>
  <si>
    <t>PARDUL KHAN</t>
  </si>
  <si>
    <t>Mohallah Sultan Khail Village and post office Ghalegay tehsil Barikot District Swat</t>
  </si>
  <si>
    <t>Syed Hidayat Shah</t>
  </si>
  <si>
    <t>Rehmat Shah</t>
  </si>
  <si>
    <t>Shahab Colony Kabal Tehsil and Post Office Kabal 19060 Swat</t>
  </si>
  <si>
    <t>Yaseen Khan</t>
  </si>
  <si>
    <t>Rekhmin Zada</t>
  </si>
  <si>
    <t>Najeebullah general store near Al Hayat Patrol pump mingora swat</t>
  </si>
  <si>
    <t>Saddam Khan</t>
  </si>
  <si>
    <t>Muhammad Ayaz</t>
  </si>
  <si>
    <t>Tariq abad</t>
  </si>
  <si>
    <t>FAZAL RAHMAN</t>
  </si>
  <si>
    <t>Malka Andrology and Fertility CenterFirst Floor Roshan Specialized Hospital Saidu Sharif Swat</t>
  </si>
  <si>
    <t>Abdul Aziz</t>
  </si>
  <si>
    <t>Akhtar Ali</t>
  </si>
  <si>
    <t>Village Marchaki Tehsil and post office kabal district swat</t>
  </si>
  <si>
    <t>Muhammad imad</t>
  </si>
  <si>
    <t>Abdul Sattar</t>
  </si>
  <si>
    <t>Mohallah Sahibzadgan Village Ghalegay Tehsil Barikot District Swat</t>
  </si>
  <si>
    <t>Himayat shah</t>
  </si>
  <si>
    <t>Jawaher shah</t>
  </si>
  <si>
    <t>Barchum guratai barikot swat</t>
  </si>
  <si>
    <t>Bahramand khan</t>
  </si>
  <si>
    <t>Village Tigdarai po khwazakhela dist swat</t>
  </si>
  <si>
    <t>Zahoor Elahi</t>
  </si>
  <si>
    <t>Shabbir Ahmad</t>
  </si>
  <si>
    <t>Village Janu Tehsil khwaza Khela Swat</t>
  </si>
  <si>
    <t>Rashid Ahmad</t>
  </si>
  <si>
    <t>Near Police station Rahim abad swat</t>
  </si>
  <si>
    <t>Khaista Numroz</t>
  </si>
  <si>
    <t>Mohallah Osman Khail Qamabar Swat</t>
  </si>
  <si>
    <t>Shahab Ali</t>
  </si>
  <si>
    <t>Aurang zeb</t>
  </si>
  <si>
    <t>Village Kharerai tehsil and Post Office Matta distt Swat</t>
  </si>
  <si>
    <t>akram khan</t>
  </si>
  <si>
    <t>Alam sher</t>
  </si>
  <si>
    <t>village bara asala post office and tehsil khwazakhela district swat</t>
  </si>
  <si>
    <t>NOOR UL ISLAM AWAN</t>
  </si>
  <si>
    <t>MUZAFFAR HUSSAIN</t>
  </si>
  <si>
    <t>Raheem khan General Store labour colony panr Mingora Tehsil babozai Swat</t>
  </si>
  <si>
    <t>Kamal Aziz</t>
  </si>
  <si>
    <t>Fazal Rahim</t>
  </si>
  <si>
    <t>Pakistan Fabrics shop 06 Bahadar plaza khwaza khela Swat</t>
  </si>
  <si>
    <t>Sayed Sabir Shah</t>
  </si>
  <si>
    <t>Bahadar Shah</t>
  </si>
  <si>
    <t>Village Gulibagh PO and Tehsil Charbagh Distt Swat</t>
  </si>
  <si>
    <t>Ahmad Khan</t>
  </si>
  <si>
    <t>Bawar Khan</t>
  </si>
  <si>
    <t>Village and post office Ghar shin tehsil Khwaza khela swat</t>
  </si>
  <si>
    <t>Muhammad Tariq</t>
  </si>
  <si>
    <t>Village school area baidara post office baidara tehsil matta swat</t>
  </si>
  <si>
    <t>Sami ur Rahman</t>
  </si>
  <si>
    <t>Khair ur Rahman</t>
  </si>
  <si>
    <t>Village and PO Bara Bandai Tehsil Kabal Swat KP Pakistan</t>
  </si>
  <si>
    <t>Noman Khan</t>
  </si>
  <si>
    <t>Fazal Hakim</t>
  </si>
  <si>
    <t>SHANGWATI</t>
  </si>
  <si>
    <t>Rehan Qasim</t>
  </si>
  <si>
    <t>HAJI QASIM</t>
  </si>
  <si>
    <t>Chuprial public school Chuprial Tehsil Matta district Swat</t>
  </si>
  <si>
    <t>Niaz Ali</t>
  </si>
  <si>
    <t>Mian Said Rahim</t>
  </si>
  <si>
    <t>Village chitor post office saidu sharif swat</t>
  </si>
  <si>
    <t>Galoch kabal Swat</t>
  </si>
  <si>
    <t>Atteequr Rahman</t>
  </si>
  <si>
    <t>Ishfaq ur Rahman</t>
  </si>
  <si>
    <t>Mohallah issa khiel PO kokarai swat</t>
  </si>
  <si>
    <t>Noor khan</t>
  </si>
  <si>
    <t>Noor Ki Khan</t>
  </si>
  <si>
    <t>Village and Po Gurrah Tehsil Matta Distt Swat Kpk</t>
  </si>
  <si>
    <t>Salahuddin khan</t>
  </si>
  <si>
    <t>Sohrab Khan</t>
  </si>
  <si>
    <t>Village shahid Abad Chickrai UC fatehpur tehsil khwazakhela dist Swat</t>
  </si>
  <si>
    <t>Ammar ullah</t>
  </si>
  <si>
    <t>Aman ullah</t>
  </si>
  <si>
    <t>Jamsheed general store airport road mohalla Amir Khan nawakalay mingora swat</t>
  </si>
  <si>
    <t>Abu Bakar Siddiq</t>
  </si>
  <si>
    <t>Muhammad Nabi</t>
  </si>
  <si>
    <t>Abubakar Book Store Udhyana Market Mingora Swat</t>
  </si>
  <si>
    <t>Ziaullah</t>
  </si>
  <si>
    <t>Azizullah</t>
  </si>
  <si>
    <t>VPO Bara Banadai Tehsil Kabal District Swat kpk</t>
  </si>
  <si>
    <t>Salman Ahmad</t>
  </si>
  <si>
    <t>Akbar Zada</t>
  </si>
  <si>
    <t>Village Dherai Tehsil Kabal Swat</t>
  </si>
  <si>
    <t>Khalid Khan</t>
  </si>
  <si>
    <t>Hazrat Akbar</t>
  </si>
  <si>
    <t>Kharirai matta swat</t>
  </si>
  <si>
    <t>Ayaz Ali</t>
  </si>
  <si>
    <t>Jehan Zada</t>
  </si>
  <si>
    <t>Charbagh Kishawra Swat</t>
  </si>
  <si>
    <t>Fazal ghani</t>
  </si>
  <si>
    <t>Village kuzlalkoo po sakhra teh matta District swat</t>
  </si>
  <si>
    <t>sayyad salman shah</t>
  </si>
  <si>
    <t>nadar khan</t>
  </si>
  <si>
    <t>panr mingora swat</t>
  </si>
  <si>
    <t>YOUSAF SHAH</t>
  </si>
  <si>
    <t>SALEH ALI MIAN</t>
  </si>
  <si>
    <t>Village and post office Miandam tehsil khwaza khela district swat</t>
  </si>
  <si>
    <t>Abdul Shakoor</t>
  </si>
  <si>
    <t>Moh Koz palow Chungai Village Shamozai Swat PO Zarakhela 19250</t>
  </si>
  <si>
    <t>Neamat Ali</t>
  </si>
  <si>
    <t>bahadar</t>
  </si>
  <si>
    <t>village gadi tehsile kabal district swat</t>
  </si>
  <si>
    <t>Rizwanuddin</t>
  </si>
  <si>
    <t>Nizamuddin</t>
  </si>
  <si>
    <t>Village Kalakalay Tehsil Kabal District Swat</t>
  </si>
  <si>
    <t>Ikramullah</t>
  </si>
  <si>
    <t>Akbar khan</t>
  </si>
  <si>
    <t>Langar mehmood abad khwaza khela swat</t>
  </si>
  <si>
    <t>Qazi Shakeel Ahmad</t>
  </si>
  <si>
    <t>Qazi Hidayatullah</t>
  </si>
  <si>
    <t>Shakeel cottage  gulkada No 2 saidu sharif swat</t>
  </si>
  <si>
    <t>NUMAN</t>
  </si>
  <si>
    <t>Muhammad saeed khan</t>
  </si>
  <si>
    <t>Village seer tehsil and post office charbagh distt swat</t>
  </si>
  <si>
    <t>Waqar Ali</t>
  </si>
  <si>
    <t>Sardar Ali</t>
  </si>
  <si>
    <t>Ahmad Ali</t>
  </si>
  <si>
    <t>Ali Umar</t>
  </si>
  <si>
    <t>PO Box Shahdherai Tehsil Kabal District Swat KPK PK</t>
  </si>
  <si>
    <t>FAROOQ AZAM KHAN</t>
  </si>
  <si>
    <t>ALAM SHER KHAN</t>
  </si>
  <si>
    <t>VILLAGE TIRAT PO MADAYN SWAT</t>
  </si>
  <si>
    <t>Jawad Ali</t>
  </si>
  <si>
    <t>Irfan</t>
  </si>
  <si>
    <t>Adalat Khan</t>
  </si>
  <si>
    <t>Village Titabut Tehsil Khwaza Khela District Swat</t>
  </si>
  <si>
    <t>ARSHAD ALI</t>
  </si>
  <si>
    <t>UMAR RAHMAN</t>
  </si>
  <si>
    <t>UNION COUNCIL KOZ ABAKHEL KABAL SWAT</t>
  </si>
  <si>
    <t>Rizwanullah</t>
  </si>
  <si>
    <t>Raham jalal</t>
  </si>
  <si>
    <t>village and post office shahderai tehsil kabal district swat</t>
  </si>
  <si>
    <t>Maaz Ahmad</t>
  </si>
  <si>
    <t>Sheikh Mohammad Ghani</t>
  </si>
  <si>
    <t>Shahab uddin</t>
  </si>
  <si>
    <t>Derawadan</t>
  </si>
  <si>
    <t>Mohallah seraj abad khangul karyana store nawakali mingora swat</t>
  </si>
  <si>
    <t>Hameed iqbal</t>
  </si>
  <si>
    <t>Sultani Room</t>
  </si>
  <si>
    <t>dherai babaji swat</t>
  </si>
  <si>
    <t>Swali Muhammad</t>
  </si>
  <si>
    <t>Villag Asala Bala  Post Office kotanai Tehsil Khwaza khela District Swat</t>
  </si>
  <si>
    <t>Barkat Ali</t>
  </si>
  <si>
    <t>Mohallah thramgat village and post box jambil mingora swat</t>
  </si>
  <si>
    <t>Moinullah</t>
  </si>
  <si>
    <t>Muhammad Afzal Khan</t>
  </si>
  <si>
    <t>Village Beha Tehsil Matta District Swat KP</t>
  </si>
  <si>
    <t>Hassan Hayat</t>
  </si>
  <si>
    <t>Umar Hayat</t>
  </si>
  <si>
    <t>Village and PO sangota  Swat</t>
  </si>
  <si>
    <t>Hazrat Ali</t>
  </si>
  <si>
    <t>Shams ul qamar</t>
  </si>
  <si>
    <t>Post office kota tehsil barikot district swat kp</t>
  </si>
  <si>
    <t>Muhammad Shahab Uddin</t>
  </si>
  <si>
    <t>Mian Rashid Jan</t>
  </si>
  <si>
    <t>Village Islampur post office saidu sharif district swat</t>
  </si>
  <si>
    <t>Sana ullah</t>
  </si>
  <si>
    <t>Malak zada</t>
  </si>
  <si>
    <t>Village and post office kotanai tehsil khwaza khela district swat</t>
  </si>
  <si>
    <t>Mohammad Hassan</t>
  </si>
  <si>
    <t>Shaukat Ali</t>
  </si>
  <si>
    <t>Mingora General Store Bismillah Market Green Chowk Mingora Swat</t>
  </si>
  <si>
    <t>Shah Rukh khan</t>
  </si>
  <si>
    <t>Shad Muhammad khan</t>
  </si>
  <si>
    <t>Niaz Ali Khan</t>
  </si>
  <si>
    <t>Bakht Noor</t>
  </si>
  <si>
    <t>Khwazakhela  Chalyar Khwaza Khela District Swat Pakistan</t>
  </si>
  <si>
    <t>Liaqat Ali khan</t>
  </si>
  <si>
    <t>Nawagai Barikot Swat</t>
  </si>
  <si>
    <t>Ahamd Mustafa</t>
  </si>
  <si>
    <t>Nazir Ahmad</t>
  </si>
  <si>
    <t>Maqsood Ur Rahman</t>
  </si>
  <si>
    <t>Ikram ur Rahman</t>
  </si>
  <si>
    <t>perbagly tehsil khwaza khela</t>
  </si>
  <si>
    <t>Kamran khan</t>
  </si>
  <si>
    <t>Sahib zada</t>
  </si>
  <si>
    <t>Ramora chakdara</t>
  </si>
  <si>
    <t>Karim Ullah</t>
  </si>
  <si>
    <t>Bacha Zada Malak</t>
  </si>
  <si>
    <t>Village Bandai Tehsil Khwaza Khela District Swat</t>
  </si>
  <si>
    <t>Muhammad Shoaib</t>
  </si>
  <si>
    <t>Sakhi Jan</t>
  </si>
  <si>
    <t>Cham Dakorak Charbagh Swat</t>
  </si>
  <si>
    <t>IHSAN ULLAH</t>
  </si>
  <si>
    <t>ABDUL SABOOR KHAN</t>
  </si>
  <si>
    <t>Mohallah Wahab Nagar Yakh kohay Mingora Swat</t>
  </si>
  <si>
    <t>Fawzan Masood Mian</t>
  </si>
  <si>
    <t>Amanat masood mian</t>
  </si>
  <si>
    <t>Village and PO Madyan tehsil Behrain District Swat</t>
  </si>
  <si>
    <t>Jamal nasar khan</t>
  </si>
  <si>
    <t>Muhammad farooq khan</t>
  </si>
  <si>
    <t>VILLAGE senay PO miandam DISTRICT swat</t>
  </si>
  <si>
    <t>ADIL SHAH</t>
  </si>
  <si>
    <t>UNION COUNCIL KALAKALAY TEHSIL KABAL DISTRICT SWAT</t>
  </si>
  <si>
    <t>SAFIULLAH MUSSA</t>
  </si>
  <si>
    <t>MUSSA KHAN</t>
  </si>
  <si>
    <t>Muhallah Ishaq taj chowk mingora swat</t>
  </si>
  <si>
    <t>Ahmad Saeed Khan</t>
  </si>
  <si>
    <t>Post Office Ghar Shin Lakhar Tehsil Khwazakhela Swat</t>
  </si>
  <si>
    <t>fayaz ahmad</t>
  </si>
  <si>
    <t>SERAJ MUHAMMAD</t>
  </si>
  <si>
    <t>Village  and post  office bara durush khela tehsil matta swat</t>
  </si>
  <si>
    <t>Mian Mehran Raza</t>
  </si>
  <si>
    <t>Abid Raza Mian</t>
  </si>
  <si>
    <t>Madyan swat</t>
  </si>
  <si>
    <t>Bashir Ahmad</t>
  </si>
  <si>
    <t>Abdul Ghaffar</t>
  </si>
  <si>
    <t>said jasim shah</t>
  </si>
  <si>
    <t>muhsin shah</t>
  </si>
  <si>
    <t>village Amlook Dara teh and post Barikot Dist swat kpk</t>
  </si>
  <si>
    <t>Gulbazkhan</t>
  </si>
  <si>
    <t>Village PO sakhra</t>
  </si>
  <si>
    <t>Aizaz Wadood</t>
  </si>
  <si>
    <t>ANIS UR RAHMAN</t>
  </si>
  <si>
    <t>Abdur Rahman</t>
  </si>
  <si>
    <t>Mohalla Dawlat Kheil Village Qamber tehsil Babozai District Swat KPK Pakistan</t>
  </si>
  <si>
    <t>S.No</t>
  </si>
  <si>
    <t>IST TANTATIVE SCHOOL LEADER ETEA MERIT LIST 2022</t>
  </si>
  <si>
    <t>s.No</t>
  </si>
  <si>
    <t>Bs marks incuded</t>
  </si>
  <si>
    <t xml:space="preserve">MA marks included  Over age </t>
  </si>
  <si>
    <t>BS and B.ed mraks includeed</t>
  </si>
  <si>
    <t>MA marks deducte</t>
  </si>
  <si>
    <t>Bed degree not provided</t>
  </si>
  <si>
    <t>Bs marks deducted</t>
  </si>
  <si>
    <t>B.ed degree not provided</t>
  </si>
  <si>
    <t>FSC marks corrected</t>
  </si>
  <si>
    <t>B.ed marks  correctd and degree requird</t>
  </si>
  <si>
    <t>Bs marks corrected</t>
  </si>
  <si>
    <t>M.Ed marks deducted</t>
  </si>
  <si>
    <t>MA marks corrected</t>
  </si>
  <si>
    <t>MSC degree requird</t>
  </si>
  <si>
    <t>SSCmarks corrected</t>
  </si>
  <si>
    <t>BS marks corrected and MA marks deducted</t>
  </si>
  <si>
    <t>Overage</t>
  </si>
  <si>
    <t>B.ed and M.Ed marks inclueded</t>
  </si>
  <si>
    <t>B.ed marks included</t>
  </si>
  <si>
    <t>Bs marks included</t>
  </si>
  <si>
    <t>FNA</t>
  </si>
  <si>
    <t>BS marks corrected</t>
  </si>
  <si>
    <t>BS marks included</t>
  </si>
  <si>
    <t xml:space="preserve">MA marks included  </t>
  </si>
  <si>
    <t>FSC and Bs marks included</t>
  </si>
  <si>
    <t>MSC marks included and B.ed after due date</t>
  </si>
  <si>
    <t>SSC and FSC marks included</t>
  </si>
  <si>
    <t>FSC marks included and overage</t>
  </si>
  <si>
    <t>BS and B.ed marks included</t>
  </si>
  <si>
    <t>BS and B.Ed marks included and B.Ed degree requird</t>
  </si>
  <si>
    <t>MSc marks included</t>
  </si>
  <si>
    <t>bs marks included</t>
  </si>
  <si>
    <t>bs and FSc marks included</t>
  </si>
  <si>
    <t>Bs and B.Ed marks included</t>
  </si>
  <si>
    <t>BS,B.Ed and M.Ed marks included</t>
  </si>
  <si>
    <t>barchum guratai barikot swat</t>
  </si>
  <si>
    <t>Pet</t>
  </si>
  <si>
    <t xml:space="preserve">BS and B.ed mraks includeed </t>
  </si>
  <si>
    <t>Refused submitedthrogh persnaol whatsapp</t>
  </si>
  <si>
    <t>Manyar barikot swat</t>
  </si>
  <si>
    <t>BSc marks corrected</t>
  </si>
  <si>
    <t>2ND  TANTATIVE SCHOOL LEADER ETEA MERIT 2022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</si>
</sst>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00000"/>
    <numFmt numFmtId="166" formatCode="0.0"/>
  </numFmts>
  <fonts count="5">
    <font>
      <sz val="11"/>
      <color theme="1"/>
      <name val="Calibri"/>
      <family val="2"/>
      <scheme val="minor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4" fontId="2" fillId="0" borderId="2" xfId="0" applyNumberFormat="1" applyFont="1" applyBorder="1" applyAlignment="1">
      <alignment vertical="center" textRotation="180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textRotation="180"/>
    </xf>
    <xf numFmtId="0" fontId="4" fillId="0" borderId="2" xfId="0" applyFont="1" applyBorder="1"/>
    <xf numFmtId="0" fontId="1" fillId="0" borderId="2" xfId="0" applyFont="1" applyFill="1" applyBorder="1" applyAlignment="1">
      <alignment horizontal="center" vertical="center" textRotation="180" wrapText="1"/>
    </xf>
    <xf numFmtId="164" fontId="2" fillId="0" borderId="2" xfId="0" applyNumberFormat="1" applyFont="1" applyBorder="1" applyAlignment="1">
      <alignment vertical="center" textRotation="180" wrapText="1"/>
    </xf>
    <xf numFmtId="165" fontId="3" fillId="2" borderId="2" xfId="0" applyNumberFormat="1" applyFont="1" applyFill="1" applyBorder="1" applyAlignment="1">
      <alignment horizontal="center" vertical="center" textRotation="180" wrapText="1"/>
    </xf>
    <xf numFmtId="165" fontId="2" fillId="0" borderId="2" xfId="0" applyNumberFormat="1" applyFont="1" applyFill="1" applyBorder="1" applyAlignment="1">
      <alignment horizontal="center" vertical="center" textRotation="180" wrapText="1"/>
    </xf>
    <xf numFmtId="0" fontId="3" fillId="2" borderId="2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 textRotation="180"/>
    </xf>
    <xf numFmtId="0" fontId="0" fillId="0" borderId="2" xfId="0" applyBorder="1" applyAlignment="1">
      <alignment textRotation="180"/>
    </xf>
    <xf numFmtId="0" fontId="3" fillId="2" borderId="2" xfId="0" applyFont="1" applyFill="1" applyBorder="1" applyAlignment="1">
      <alignment vertical="center" textRotation="180" wrapText="1"/>
    </xf>
    <xf numFmtId="164" fontId="3" fillId="2" borderId="2" xfId="0" applyNumberFormat="1" applyFont="1" applyFill="1" applyBorder="1" applyAlignment="1">
      <alignment vertical="center" textRotation="180" wrapText="1"/>
    </xf>
    <xf numFmtId="0" fontId="3" fillId="6" borderId="3" xfId="0" applyFont="1" applyFill="1" applyBorder="1" applyAlignment="1">
      <alignment vertical="center" textRotation="180" wrapText="1"/>
    </xf>
    <xf numFmtId="0" fontId="3" fillId="6" borderId="1" xfId="0" applyFont="1" applyFill="1" applyBorder="1" applyAlignment="1">
      <alignment vertical="center" textRotation="180" wrapText="1"/>
    </xf>
    <xf numFmtId="164" fontId="3" fillId="6" borderId="1" xfId="0" applyNumberFormat="1" applyFont="1" applyFill="1" applyBorder="1" applyAlignment="1">
      <alignment horizontal="right" vertical="center" textRotation="180" wrapText="1"/>
    </xf>
    <xf numFmtId="165" fontId="3" fillId="6" borderId="2" xfId="0" applyNumberFormat="1" applyFont="1" applyFill="1" applyBorder="1" applyAlignment="1">
      <alignment horizontal="right" vertical="center" textRotation="180" wrapText="1"/>
    </xf>
    <xf numFmtId="0" fontId="2" fillId="6" borderId="2" xfId="0" applyFont="1" applyFill="1" applyBorder="1" applyAlignment="1">
      <alignment vertical="center" textRotation="180" wrapText="1"/>
    </xf>
    <xf numFmtId="164" fontId="2" fillId="6" borderId="1" xfId="0" applyNumberFormat="1" applyFont="1" applyFill="1" applyBorder="1" applyAlignment="1">
      <alignment horizontal="right" vertical="center" textRotation="180" wrapText="1"/>
    </xf>
    <xf numFmtId="165" fontId="2" fillId="6" borderId="2" xfId="0" applyNumberFormat="1" applyFont="1" applyFill="1" applyBorder="1" applyAlignment="1">
      <alignment horizontal="right" vertical="center" textRotation="180" wrapText="1"/>
    </xf>
    <xf numFmtId="0" fontId="2" fillId="6" borderId="2" xfId="0" applyFont="1" applyFill="1" applyBorder="1" applyAlignment="1">
      <alignment horizontal="justify" vertical="center"/>
    </xf>
    <xf numFmtId="0" fontId="2" fillId="6" borderId="2" xfId="0" applyFont="1" applyFill="1" applyBorder="1" applyAlignment="1">
      <alignment horizontal="center" vertical="center" wrapText="1"/>
    </xf>
    <xf numFmtId="166" fontId="2" fillId="6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180" wrapText="1"/>
    </xf>
    <xf numFmtId="0" fontId="3" fillId="0" borderId="2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90"/>
  <sheetViews>
    <sheetView tabSelected="1" topLeftCell="A13" zoomScale="115" zoomScaleNormal="115" workbookViewId="0">
      <selection activeCell="L2" sqref="L2"/>
    </sheetView>
  </sheetViews>
  <sheetFormatPr defaultRowHeight="15"/>
  <cols>
    <col min="1" max="1" width="4.42578125" customWidth="1"/>
    <col min="2" max="2" width="4.140625" customWidth="1"/>
    <col min="3" max="3" width="3.42578125" customWidth="1"/>
    <col min="4" max="4" width="3.28515625" customWidth="1"/>
    <col min="5" max="5" width="3.5703125" customWidth="1"/>
    <col min="6" max="6" width="3.7109375" customWidth="1"/>
    <col min="7" max="7" width="2.7109375" customWidth="1"/>
    <col min="8" max="8" width="7.7109375" customWidth="1"/>
    <col min="9" max="9" width="7.5703125" customWidth="1"/>
    <col min="10" max="10" width="5" customWidth="1"/>
    <col min="11" max="11" width="5.140625" customWidth="1"/>
    <col min="12" max="12" width="5.42578125" customWidth="1"/>
    <col min="13" max="13" width="5.5703125" customWidth="1"/>
    <col min="14" max="14" width="5.85546875" customWidth="1"/>
    <col min="15" max="15" width="5" customWidth="1"/>
    <col min="16" max="16" width="5.140625" customWidth="1"/>
    <col min="17" max="17" width="5.7109375" customWidth="1"/>
    <col min="18" max="18" width="4.140625" customWidth="1"/>
    <col min="19" max="19" width="5.140625" customWidth="1"/>
    <col min="20" max="20" width="5.7109375" customWidth="1"/>
    <col min="21" max="21" width="4.5703125" customWidth="1"/>
    <col min="22" max="22" width="5.42578125" customWidth="1"/>
    <col min="23" max="23" width="4.42578125" customWidth="1"/>
    <col min="24" max="25" width="4.5703125" customWidth="1"/>
    <col min="26" max="26" width="5.5703125" customWidth="1"/>
    <col min="27" max="27" width="4.7109375" customWidth="1"/>
    <col min="28" max="28" width="5" customWidth="1"/>
    <col min="29" max="29" width="5.28515625" customWidth="1"/>
    <col min="30" max="30" width="5.7109375" customWidth="1"/>
    <col min="31" max="31" width="5" customWidth="1"/>
    <col min="32" max="32" width="5.7109375" customWidth="1"/>
    <col min="33" max="33" width="6.140625" customWidth="1"/>
    <col min="34" max="34" width="5.42578125" customWidth="1"/>
    <col min="35" max="35" width="7.140625" customWidth="1"/>
    <col min="36" max="36" width="3.28515625" customWidth="1"/>
    <col min="37" max="37" width="8.140625" customWidth="1"/>
    <col min="38" max="38" width="7.140625" customWidth="1"/>
  </cols>
  <sheetData>
    <row r="1" spans="2:38" ht="15.75" thickBot="1">
      <c r="F1" s="34" t="s">
        <v>902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2:38" ht="147.75" thickBot="1">
      <c r="B2" s="10" t="s">
        <v>859</v>
      </c>
      <c r="C2" s="20" t="s">
        <v>859</v>
      </c>
      <c r="D2" s="21" t="s">
        <v>0</v>
      </c>
      <c r="E2" s="21" t="s">
        <v>1</v>
      </c>
      <c r="F2" s="22" t="s">
        <v>2</v>
      </c>
      <c r="G2" s="23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8" t="s">
        <v>31</v>
      </c>
      <c r="AJ2" s="9" t="s">
        <v>33</v>
      </c>
      <c r="AK2" s="8" t="s">
        <v>34</v>
      </c>
      <c r="AL2" s="8" t="s">
        <v>32</v>
      </c>
    </row>
    <row r="3" spans="2:38" ht="75" customHeight="1" thickBot="1">
      <c r="B3" s="10">
        <v>1</v>
      </c>
      <c r="C3" s="10">
        <v>27</v>
      </c>
      <c r="D3" s="7">
        <v>34528</v>
      </c>
      <c r="E3" s="24" t="s">
        <v>35</v>
      </c>
      <c r="F3" s="25">
        <v>1560110010971</v>
      </c>
      <c r="G3" s="26">
        <v>155090</v>
      </c>
      <c r="H3" s="27" t="s">
        <v>115</v>
      </c>
      <c r="I3" s="27" t="s">
        <v>116</v>
      </c>
      <c r="J3" s="28">
        <v>77</v>
      </c>
      <c r="K3" s="28">
        <v>653</v>
      </c>
      <c r="L3" s="28">
        <v>1050</v>
      </c>
      <c r="M3" s="29">
        <f t="shared" ref="M3:M66" si="0">SUM(K3*5/L3)</f>
        <v>3.1095238095238096</v>
      </c>
      <c r="N3" s="28">
        <v>2551</v>
      </c>
      <c r="O3" s="28">
        <v>3550</v>
      </c>
      <c r="P3" s="29">
        <f t="shared" ref="P3:P66" si="1">SUM(N3*10/O3)</f>
        <v>7.1859154929577462</v>
      </c>
      <c r="Q3" s="28">
        <v>0</v>
      </c>
      <c r="R3" s="28">
        <v>0</v>
      </c>
      <c r="S3" s="29">
        <v>0</v>
      </c>
      <c r="T3" s="28">
        <v>2995</v>
      </c>
      <c r="U3" s="28">
        <v>4750</v>
      </c>
      <c r="V3" s="29">
        <v>15.76</v>
      </c>
      <c r="W3" s="28">
        <v>0</v>
      </c>
      <c r="X3" s="28">
        <v>0</v>
      </c>
      <c r="Y3" s="29">
        <v>0</v>
      </c>
      <c r="Z3" s="28">
        <v>0</v>
      </c>
      <c r="AA3" s="28">
        <v>0</v>
      </c>
      <c r="AB3" s="29">
        <v>0</v>
      </c>
      <c r="AC3" s="28">
        <v>0</v>
      </c>
      <c r="AD3" s="28">
        <v>0</v>
      </c>
      <c r="AE3" s="30">
        <v>0</v>
      </c>
      <c r="AF3" s="28">
        <v>0</v>
      </c>
      <c r="AG3" s="28">
        <v>0</v>
      </c>
      <c r="AH3" s="30">
        <v>0</v>
      </c>
      <c r="AI3" s="31">
        <f t="shared" ref="AI3:AI66" si="2">SUM(J3+M3+P3+S3+V3+Y3+AB3+AE3+AH3)</f>
        <v>103.05543930248156</v>
      </c>
      <c r="AJ3" s="32">
        <v>3419272163</v>
      </c>
      <c r="AK3" s="8" t="s">
        <v>117</v>
      </c>
      <c r="AL3" s="8" t="s">
        <v>871</v>
      </c>
    </row>
    <row r="4" spans="2:38" ht="75" customHeight="1" thickBot="1">
      <c r="B4" s="10">
        <v>2</v>
      </c>
      <c r="C4" s="10">
        <v>143</v>
      </c>
      <c r="D4" s="7">
        <v>34809</v>
      </c>
      <c r="E4" s="24" t="s">
        <v>35</v>
      </c>
      <c r="F4" s="25">
        <v>1560118846677</v>
      </c>
      <c r="G4" s="26">
        <v>155183</v>
      </c>
      <c r="H4" s="27" t="s">
        <v>453</v>
      </c>
      <c r="I4" s="27" t="s">
        <v>454</v>
      </c>
      <c r="J4" s="28">
        <v>71</v>
      </c>
      <c r="K4" s="28">
        <v>819</v>
      </c>
      <c r="L4" s="28">
        <v>1100</v>
      </c>
      <c r="M4" s="29">
        <f t="shared" si="0"/>
        <v>3.7227272727272727</v>
      </c>
      <c r="N4" s="28">
        <v>2688</v>
      </c>
      <c r="O4" s="28">
        <v>3550</v>
      </c>
      <c r="P4" s="29">
        <f t="shared" si="1"/>
        <v>7.5718309859154926</v>
      </c>
      <c r="Q4" s="28">
        <v>0</v>
      </c>
      <c r="R4" s="28">
        <v>0</v>
      </c>
      <c r="S4" s="29">
        <v>0</v>
      </c>
      <c r="T4" s="28">
        <v>79.72</v>
      </c>
      <c r="U4" s="28">
        <v>100</v>
      </c>
      <c r="V4" s="29">
        <f>SUM(T4*25/U4)</f>
        <v>19.93</v>
      </c>
      <c r="W4" s="28">
        <v>0</v>
      </c>
      <c r="X4" s="28">
        <v>0</v>
      </c>
      <c r="Y4" s="29">
        <v>0</v>
      </c>
      <c r="Z4" s="28">
        <v>0</v>
      </c>
      <c r="AA4" s="28">
        <v>0</v>
      </c>
      <c r="AB4" s="29">
        <v>0</v>
      </c>
      <c r="AC4" s="28">
        <v>0</v>
      </c>
      <c r="AD4" s="28">
        <v>0</v>
      </c>
      <c r="AE4" s="30">
        <v>0</v>
      </c>
      <c r="AF4" s="28">
        <v>0</v>
      </c>
      <c r="AG4" s="28">
        <v>0</v>
      </c>
      <c r="AH4" s="30">
        <v>0</v>
      </c>
      <c r="AI4" s="31">
        <f t="shared" si="2"/>
        <v>102.22455825864276</v>
      </c>
      <c r="AJ4" s="32">
        <v>3458083847</v>
      </c>
      <c r="AK4" s="8" t="s">
        <v>455</v>
      </c>
      <c r="AL4" s="8" t="s">
        <v>885</v>
      </c>
    </row>
    <row r="5" spans="2:38" ht="75" customHeight="1" thickBot="1">
      <c r="B5" s="10">
        <v>3</v>
      </c>
      <c r="C5" s="10">
        <v>2</v>
      </c>
      <c r="D5" s="7">
        <v>35509</v>
      </c>
      <c r="E5" s="24" t="s">
        <v>35</v>
      </c>
      <c r="F5" s="25">
        <v>1560142891363</v>
      </c>
      <c r="G5" s="26">
        <v>155379</v>
      </c>
      <c r="H5" s="27" t="s">
        <v>40</v>
      </c>
      <c r="I5" s="27" t="s">
        <v>41</v>
      </c>
      <c r="J5" s="28">
        <v>66</v>
      </c>
      <c r="K5" s="28">
        <v>869</v>
      </c>
      <c r="L5" s="28">
        <v>1050</v>
      </c>
      <c r="M5" s="29">
        <f t="shared" si="0"/>
        <v>4.1380952380952385</v>
      </c>
      <c r="N5" s="28">
        <v>913</v>
      </c>
      <c r="O5" s="28">
        <v>1100</v>
      </c>
      <c r="P5" s="29">
        <f t="shared" si="1"/>
        <v>8.3000000000000007</v>
      </c>
      <c r="Q5" s="28">
        <v>0</v>
      </c>
      <c r="R5" s="28">
        <v>0</v>
      </c>
      <c r="S5" s="29">
        <v>0</v>
      </c>
      <c r="T5" s="28">
        <v>3974</v>
      </c>
      <c r="U5" s="28">
        <v>4900</v>
      </c>
      <c r="V5" s="29">
        <v>20.275510204081634</v>
      </c>
      <c r="W5" s="28">
        <v>0</v>
      </c>
      <c r="X5" s="28">
        <v>0</v>
      </c>
      <c r="Y5" s="29">
        <v>0</v>
      </c>
      <c r="Z5" s="28">
        <v>1257</v>
      </c>
      <c r="AA5" s="28">
        <v>1800</v>
      </c>
      <c r="AB5" s="29">
        <v>3.4916666666666667</v>
      </c>
      <c r="AC5" s="28">
        <v>0</v>
      </c>
      <c r="AD5" s="28">
        <v>0</v>
      </c>
      <c r="AE5" s="30">
        <v>0</v>
      </c>
      <c r="AF5" s="28">
        <v>0</v>
      </c>
      <c r="AG5" s="28">
        <v>0</v>
      </c>
      <c r="AH5" s="30">
        <v>0</v>
      </c>
      <c r="AI5" s="31">
        <f t="shared" si="2"/>
        <v>102.20527210884352</v>
      </c>
      <c r="AJ5" s="32">
        <v>3424676160</v>
      </c>
      <c r="AK5" s="8" t="s">
        <v>42</v>
      </c>
      <c r="AL5" s="8"/>
    </row>
    <row r="6" spans="2:38" ht="75" customHeight="1" thickBot="1">
      <c r="B6" s="10">
        <v>4</v>
      </c>
      <c r="C6" s="10">
        <v>95</v>
      </c>
      <c r="D6" s="7">
        <v>35439</v>
      </c>
      <c r="E6" s="24" t="s">
        <v>35</v>
      </c>
      <c r="F6" s="25">
        <v>1560220219311</v>
      </c>
      <c r="G6" s="26">
        <v>156375</v>
      </c>
      <c r="H6" s="27" t="s">
        <v>317</v>
      </c>
      <c r="I6" s="27" t="s">
        <v>318</v>
      </c>
      <c r="J6" s="28">
        <v>70</v>
      </c>
      <c r="K6" s="28">
        <v>771</v>
      </c>
      <c r="L6" s="28">
        <v>1050</v>
      </c>
      <c r="M6" s="29">
        <f t="shared" si="0"/>
        <v>3.6714285714285713</v>
      </c>
      <c r="N6" s="28">
        <v>843</v>
      </c>
      <c r="O6" s="28">
        <v>1100</v>
      </c>
      <c r="P6" s="29">
        <f t="shared" si="1"/>
        <v>7.663636363636364</v>
      </c>
      <c r="Q6" s="28">
        <v>0</v>
      </c>
      <c r="R6" s="28">
        <v>0</v>
      </c>
      <c r="S6" s="29">
        <v>0</v>
      </c>
      <c r="T6" s="28">
        <v>76.16</v>
      </c>
      <c r="U6" s="28">
        <v>100</v>
      </c>
      <c r="V6" s="29">
        <f>SUM(T6*25/U6)</f>
        <v>19.04</v>
      </c>
      <c r="W6" s="28">
        <v>0</v>
      </c>
      <c r="X6" s="28">
        <v>0</v>
      </c>
      <c r="Y6" s="29">
        <v>0</v>
      </c>
      <c r="Z6" s="28">
        <v>0</v>
      </c>
      <c r="AA6" s="28">
        <v>0</v>
      </c>
      <c r="AB6" s="29">
        <v>0</v>
      </c>
      <c r="AC6" s="28">
        <v>0</v>
      </c>
      <c r="AD6" s="28">
        <v>0</v>
      </c>
      <c r="AE6" s="30">
        <v>0</v>
      </c>
      <c r="AF6" s="28">
        <v>0</v>
      </c>
      <c r="AG6" s="28">
        <v>0</v>
      </c>
      <c r="AH6" s="30">
        <v>0</v>
      </c>
      <c r="AI6" s="31">
        <f t="shared" si="2"/>
        <v>100.37506493506493</v>
      </c>
      <c r="AJ6" s="32">
        <v>3409491020</v>
      </c>
      <c r="AK6" s="8" t="s">
        <v>319</v>
      </c>
      <c r="AL6" s="8" t="s">
        <v>871</v>
      </c>
    </row>
    <row r="7" spans="2:38" ht="75" customHeight="1" thickBot="1">
      <c r="B7" s="10">
        <v>5</v>
      </c>
      <c r="C7" s="10">
        <v>3</v>
      </c>
      <c r="D7" s="7">
        <v>35314</v>
      </c>
      <c r="E7" s="24" t="s">
        <v>35</v>
      </c>
      <c r="F7" s="25">
        <v>1560203203517</v>
      </c>
      <c r="G7" s="26">
        <v>155994</v>
      </c>
      <c r="H7" s="27" t="s">
        <v>43</v>
      </c>
      <c r="I7" s="27" t="s">
        <v>44</v>
      </c>
      <c r="J7" s="28">
        <v>70</v>
      </c>
      <c r="K7" s="28">
        <v>884</v>
      </c>
      <c r="L7" s="28">
        <v>1050</v>
      </c>
      <c r="M7" s="29">
        <f t="shared" si="0"/>
        <v>4.2095238095238097</v>
      </c>
      <c r="N7" s="28">
        <v>855</v>
      </c>
      <c r="O7" s="28">
        <v>1100</v>
      </c>
      <c r="P7" s="29">
        <f t="shared" si="1"/>
        <v>7.7727272727272725</v>
      </c>
      <c r="Q7" s="28">
        <v>0</v>
      </c>
      <c r="R7" s="28">
        <v>0</v>
      </c>
      <c r="S7" s="29">
        <v>0</v>
      </c>
      <c r="T7" s="28">
        <v>3188</v>
      </c>
      <c r="U7" s="28">
        <v>4400</v>
      </c>
      <c r="V7" s="29">
        <v>18.113636363636363</v>
      </c>
      <c r="W7" s="28">
        <v>0</v>
      </c>
      <c r="X7" s="28">
        <v>0</v>
      </c>
      <c r="Y7" s="29">
        <v>0</v>
      </c>
      <c r="Z7" s="28">
        <v>0</v>
      </c>
      <c r="AA7" s="28">
        <v>0</v>
      </c>
      <c r="AB7" s="29">
        <v>0</v>
      </c>
      <c r="AC7" s="28">
        <v>0</v>
      </c>
      <c r="AD7" s="28">
        <v>0</v>
      </c>
      <c r="AE7" s="30">
        <v>0</v>
      </c>
      <c r="AF7" s="28">
        <v>0</v>
      </c>
      <c r="AG7" s="28">
        <v>0</v>
      </c>
      <c r="AH7" s="30">
        <v>0</v>
      </c>
      <c r="AI7" s="31">
        <f t="shared" si="2"/>
        <v>100.09588744588744</v>
      </c>
      <c r="AJ7" s="32">
        <v>3479417012</v>
      </c>
      <c r="AK7" s="8" t="s">
        <v>45</v>
      </c>
      <c r="AL7" s="8"/>
    </row>
    <row r="8" spans="2:38" ht="75" customHeight="1" thickBot="1">
      <c r="B8" s="10">
        <v>6</v>
      </c>
      <c r="C8" s="10">
        <v>4</v>
      </c>
      <c r="D8" s="7">
        <v>31383</v>
      </c>
      <c r="E8" s="24" t="s">
        <v>35</v>
      </c>
      <c r="F8" s="25">
        <v>1560248103101</v>
      </c>
      <c r="G8" s="26">
        <v>156968</v>
      </c>
      <c r="H8" s="27" t="s">
        <v>46</v>
      </c>
      <c r="I8" s="27" t="s">
        <v>47</v>
      </c>
      <c r="J8" s="28">
        <v>78</v>
      </c>
      <c r="K8" s="28">
        <v>519</v>
      </c>
      <c r="L8" s="28">
        <v>850</v>
      </c>
      <c r="M8" s="29">
        <f t="shared" si="0"/>
        <v>3.052941176470588</v>
      </c>
      <c r="N8" s="28">
        <v>577</v>
      </c>
      <c r="O8" s="28">
        <v>1100</v>
      </c>
      <c r="P8" s="29">
        <f t="shared" si="1"/>
        <v>5.2454545454545451</v>
      </c>
      <c r="Q8" s="28">
        <v>362</v>
      </c>
      <c r="R8" s="28">
        <v>550</v>
      </c>
      <c r="S8" s="29">
        <v>6.581818181818182</v>
      </c>
      <c r="T8" s="28">
        <v>0</v>
      </c>
      <c r="U8" s="28">
        <v>0</v>
      </c>
      <c r="V8" s="29">
        <v>0</v>
      </c>
      <c r="W8" s="28">
        <v>3.06</v>
      </c>
      <c r="X8" s="28">
        <v>4</v>
      </c>
      <c r="Y8" s="29"/>
      <c r="Z8" s="28">
        <v>623</v>
      </c>
      <c r="AA8" s="28">
        <v>900</v>
      </c>
      <c r="AB8" s="29">
        <v>3.4611111111111112</v>
      </c>
      <c r="AC8" s="28">
        <v>767</v>
      </c>
      <c r="AD8" s="28">
        <v>1200</v>
      </c>
      <c r="AE8" s="30">
        <v>3.1958333333333333</v>
      </c>
      <c r="AF8" s="28">
        <v>0</v>
      </c>
      <c r="AG8" s="28">
        <v>0</v>
      </c>
      <c r="AH8" s="30">
        <v>0</v>
      </c>
      <c r="AI8" s="31">
        <f t="shared" si="2"/>
        <v>99.537158348187759</v>
      </c>
      <c r="AJ8" s="32">
        <v>3459555677</v>
      </c>
      <c r="AK8" s="8" t="s">
        <v>48</v>
      </c>
      <c r="AL8" s="8" t="s">
        <v>899</v>
      </c>
    </row>
    <row r="9" spans="2:38" ht="75" customHeight="1" thickBot="1">
      <c r="B9" s="10">
        <v>7</v>
      </c>
      <c r="C9" s="10">
        <v>111</v>
      </c>
      <c r="D9" s="7">
        <v>34819</v>
      </c>
      <c r="E9" s="24" t="s">
        <v>35</v>
      </c>
      <c r="F9" s="25">
        <v>1560212065511</v>
      </c>
      <c r="G9" s="26">
        <v>156216</v>
      </c>
      <c r="H9" s="27" t="s">
        <v>365</v>
      </c>
      <c r="I9" s="27" t="s">
        <v>366</v>
      </c>
      <c r="J9" s="28">
        <v>69</v>
      </c>
      <c r="K9" s="28">
        <v>838</v>
      </c>
      <c r="L9" s="28">
        <v>1050</v>
      </c>
      <c r="M9" s="29">
        <f t="shared" si="0"/>
        <v>3.9904761904761905</v>
      </c>
      <c r="N9" s="28">
        <v>770</v>
      </c>
      <c r="O9" s="28">
        <v>1100</v>
      </c>
      <c r="P9" s="29">
        <f t="shared" si="1"/>
        <v>7</v>
      </c>
      <c r="Q9" s="28">
        <v>0</v>
      </c>
      <c r="R9" s="28">
        <v>0</v>
      </c>
      <c r="S9" s="29">
        <v>0</v>
      </c>
      <c r="T9" s="28">
        <v>3466</v>
      </c>
      <c r="U9" s="28">
        <v>4500</v>
      </c>
      <c r="V9" s="29">
        <f>SUM(T9*25/U9)</f>
        <v>19.255555555555556</v>
      </c>
      <c r="W9" s="28">
        <v>0</v>
      </c>
      <c r="X9" s="28">
        <v>0</v>
      </c>
      <c r="Y9" s="29">
        <v>0</v>
      </c>
      <c r="Z9" s="28">
        <v>0</v>
      </c>
      <c r="AA9" s="28">
        <v>0</v>
      </c>
      <c r="AB9" s="29">
        <v>0</v>
      </c>
      <c r="AC9" s="28">
        <v>0</v>
      </c>
      <c r="AD9" s="28">
        <v>0</v>
      </c>
      <c r="AE9" s="30">
        <v>0</v>
      </c>
      <c r="AF9" s="28">
        <v>0</v>
      </c>
      <c r="AG9" s="28">
        <v>0</v>
      </c>
      <c r="AH9" s="30">
        <v>0</v>
      </c>
      <c r="AI9" s="31">
        <f t="shared" si="2"/>
        <v>99.246031746031747</v>
      </c>
      <c r="AJ9" s="32">
        <v>3469994308</v>
      </c>
      <c r="AK9" s="8" t="s">
        <v>367</v>
      </c>
      <c r="AL9" s="8" t="s">
        <v>880</v>
      </c>
    </row>
    <row r="10" spans="2:38" ht="75" customHeight="1" thickBot="1">
      <c r="B10" s="10">
        <v>8</v>
      </c>
      <c r="C10" s="10">
        <v>171</v>
      </c>
      <c r="D10" s="7">
        <v>35217</v>
      </c>
      <c r="E10" s="24" t="s">
        <v>35</v>
      </c>
      <c r="F10" s="25">
        <v>1560232052745</v>
      </c>
      <c r="G10" s="26">
        <v>156633</v>
      </c>
      <c r="H10" s="27" t="s">
        <v>533</v>
      </c>
      <c r="I10" s="27" t="s">
        <v>534</v>
      </c>
      <c r="J10" s="28">
        <v>58</v>
      </c>
      <c r="K10" s="28">
        <v>901</v>
      </c>
      <c r="L10" s="28">
        <v>1050</v>
      </c>
      <c r="M10" s="29">
        <f t="shared" si="0"/>
        <v>4.2904761904761903</v>
      </c>
      <c r="N10" s="28">
        <v>920</v>
      </c>
      <c r="O10" s="28">
        <v>1100</v>
      </c>
      <c r="P10" s="29">
        <f t="shared" si="1"/>
        <v>8.3636363636363633</v>
      </c>
      <c r="Q10" s="28">
        <v>0</v>
      </c>
      <c r="R10" s="28">
        <v>0</v>
      </c>
      <c r="S10" s="29">
        <v>0</v>
      </c>
      <c r="T10" s="28">
        <v>95.9</v>
      </c>
      <c r="U10" s="28">
        <v>100</v>
      </c>
      <c r="V10" s="29">
        <f>SUM(T10*25/U10)</f>
        <v>23.975000000000001</v>
      </c>
      <c r="W10" s="28">
        <v>0</v>
      </c>
      <c r="X10" s="28">
        <v>0</v>
      </c>
      <c r="Y10" s="29">
        <v>0</v>
      </c>
      <c r="Z10" s="28">
        <v>1511</v>
      </c>
      <c r="AA10" s="28">
        <v>1800</v>
      </c>
      <c r="AB10" s="29">
        <f>SUM(Z10*5/AA10)</f>
        <v>4.197222222222222</v>
      </c>
      <c r="AC10" s="28">
        <v>0</v>
      </c>
      <c r="AD10" s="28">
        <v>0</v>
      </c>
      <c r="AE10" s="30">
        <v>0</v>
      </c>
      <c r="AF10" s="28">
        <v>0</v>
      </c>
      <c r="AG10" s="28">
        <v>0</v>
      </c>
      <c r="AH10" s="30">
        <v>0</v>
      </c>
      <c r="AI10" s="31">
        <f t="shared" si="2"/>
        <v>98.826334776334789</v>
      </c>
      <c r="AJ10" s="32">
        <v>3489304436</v>
      </c>
      <c r="AK10" s="8" t="s">
        <v>535</v>
      </c>
      <c r="AL10" s="8" t="s">
        <v>890</v>
      </c>
    </row>
    <row r="11" spans="2:38" ht="75" customHeight="1" thickBot="1">
      <c r="B11" s="10">
        <v>9</v>
      </c>
      <c r="C11" s="10">
        <v>142</v>
      </c>
      <c r="D11" s="7">
        <v>35859</v>
      </c>
      <c r="E11" s="24" t="s">
        <v>35</v>
      </c>
      <c r="F11" s="25">
        <v>1560179060911</v>
      </c>
      <c r="G11" s="26">
        <v>155737</v>
      </c>
      <c r="H11" s="27" t="s">
        <v>450</v>
      </c>
      <c r="I11" s="27" t="s">
        <v>451</v>
      </c>
      <c r="J11" s="28">
        <v>62</v>
      </c>
      <c r="K11" s="28">
        <v>958</v>
      </c>
      <c r="L11" s="28">
        <v>1100</v>
      </c>
      <c r="M11" s="29">
        <f t="shared" si="0"/>
        <v>4.3545454545454545</v>
      </c>
      <c r="N11" s="28">
        <v>959</v>
      </c>
      <c r="O11" s="28">
        <v>1100</v>
      </c>
      <c r="P11" s="29">
        <f t="shared" si="1"/>
        <v>8.7181818181818187</v>
      </c>
      <c r="Q11" s="28">
        <v>0</v>
      </c>
      <c r="R11" s="28">
        <v>0</v>
      </c>
      <c r="S11" s="29">
        <v>0</v>
      </c>
      <c r="T11" s="28">
        <v>84.86</v>
      </c>
      <c r="U11" s="28">
        <v>100</v>
      </c>
      <c r="V11" s="29">
        <f>SUM(T11*25/U11)</f>
        <v>21.215</v>
      </c>
      <c r="W11" s="28">
        <v>0</v>
      </c>
      <c r="X11" s="28">
        <v>0</v>
      </c>
      <c r="Y11" s="29">
        <v>0</v>
      </c>
      <c r="Z11" s="28">
        <v>0</v>
      </c>
      <c r="AA11" s="28">
        <v>0</v>
      </c>
      <c r="AB11" s="29">
        <v>0</v>
      </c>
      <c r="AC11" s="28">
        <v>0</v>
      </c>
      <c r="AD11" s="28">
        <v>0</v>
      </c>
      <c r="AE11" s="30">
        <v>0</v>
      </c>
      <c r="AF11" s="28">
        <v>0</v>
      </c>
      <c r="AG11" s="28">
        <v>0</v>
      </c>
      <c r="AH11" s="30">
        <v>0</v>
      </c>
      <c r="AI11" s="31">
        <f t="shared" si="2"/>
        <v>96.287727272727281</v>
      </c>
      <c r="AJ11" s="32">
        <v>3420086512</v>
      </c>
      <c r="AK11" s="8" t="s">
        <v>452</v>
      </c>
      <c r="AL11" s="8" t="s">
        <v>880</v>
      </c>
    </row>
    <row r="12" spans="2:38" ht="75" customHeight="1" thickBot="1">
      <c r="B12" s="10">
        <v>10</v>
      </c>
      <c r="C12" s="10">
        <v>136</v>
      </c>
      <c r="D12" s="7">
        <v>35135</v>
      </c>
      <c r="E12" s="24" t="s">
        <v>35</v>
      </c>
      <c r="F12" s="25">
        <v>1560503531683</v>
      </c>
      <c r="G12" s="26">
        <v>167443</v>
      </c>
      <c r="H12" s="27" t="s">
        <v>433</v>
      </c>
      <c r="I12" s="27" t="s">
        <v>434</v>
      </c>
      <c r="J12" s="28">
        <v>65</v>
      </c>
      <c r="K12" s="28">
        <v>865</v>
      </c>
      <c r="L12" s="28">
        <v>1050</v>
      </c>
      <c r="M12" s="29">
        <f t="shared" si="0"/>
        <v>4.1190476190476186</v>
      </c>
      <c r="N12" s="28">
        <v>861</v>
      </c>
      <c r="O12" s="28">
        <v>1100</v>
      </c>
      <c r="P12" s="29">
        <f t="shared" si="1"/>
        <v>7.8272727272727272</v>
      </c>
      <c r="Q12" s="28">
        <v>0</v>
      </c>
      <c r="R12" s="28">
        <v>0</v>
      </c>
      <c r="S12" s="29">
        <v>0</v>
      </c>
      <c r="T12" s="28">
        <v>3574</v>
      </c>
      <c r="U12" s="28">
        <v>4800</v>
      </c>
      <c r="V12" s="29">
        <f>SUM(T12*25/U12)</f>
        <v>18.614583333333332</v>
      </c>
      <c r="W12" s="28">
        <v>0</v>
      </c>
      <c r="X12" s="28">
        <v>0</v>
      </c>
      <c r="Y12" s="29">
        <v>0</v>
      </c>
      <c r="Z12" s="28">
        <v>0</v>
      </c>
      <c r="AA12" s="28">
        <v>0</v>
      </c>
      <c r="AB12" s="29">
        <v>0</v>
      </c>
      <c r="AC12" s="28">
        <v>0</v>
      </c>
      <c r="AD12" s="28">
        <v>0</v>
      </c>
      <c r="AE12" s="30">
        <v>0</v>
      </c>
      <c r="AF12" s="28">
        <v>0</v>
      </c>
      <c r="AG12" s="28">
        <v>0</v>
      </c>
      <c r="AH12" s="30">
        <v>0</v>
      </c>
      <c r="AI12" s="31">
        <f t="shared" si="2"/>
        <v>95.560903679653677</v>
      </c>
      <c r="AJ12" s="32">
        <v>3028308407</v>
      </c>
      <c r="AK12" s="8" t="s">
        <v>435</v>
      </c>
      <c r="AL12" s="8" t="s">
        <v>883</v>
      </c>
    </row>
    <row r="13" spans="2:38" ht="75" customHeight="1" thickBot="1">
      <c r="B13" s="10">
        <v>11</v>
      </c>
      <c r="C13" s="10">
        <v>20</v>
      </c>
      <c r="D13" s="7">
        <v>33315</v>
      </c>
      <c r="E13" s="24" t="s">
        <v>35</v>
      </c>
      <c r="F13" s="25">
        <v>1560203704863</v>
      </c>
      <c r="G13" s="26">
        <v>156017</v>
      </c>
      <c r="H13" s="27" t="s">
        <v>94</v>
      </c>
      <c r="I13" s="27" t="s">
        <v>95</v>
      </c>
      <c r="J13" s="28">
        <v>56</v>
      </c>
      <c r="K13" s="28">
        <v>714</v>
      </c>
      <c r="L13" s="28">
        <v>900</v>
      </c>
      <c r="M13" s="29">
        <f t="shared" si="0"/>
        <v>3.9666666666666668</v>
      </c>
      <c r="N13" s="28">
        <v>874</v>
      </c>
      <c r="O13" s="28">
        <v>1100</v>
      </c>
      <c r="P13" s="29">
        <f t="shared" si="1"/>
        <v>7.9454545454545453</v>
      </c>
      <c r="Q13" s="28">
        <v>0</v>
      </c>
      <c r="R13" s="28">
        <v>0</v>
      </c>
      <c r="S13" s="29">
        <v>0</v>
      </c>
      <c r="T13" s="28">
        <v>80.650000000000006</v>
      </c>
      <c r="U13" s="28">
        <v>100</v>
      </c>
      <c r="V13" s="29">
        <f>SUM(T13*25/U13)</f>
        <v>20.162500000000001</v>
      </c>
      <c r="W13" s="28">
        <v>734</v>
      </c>
      <c r="X13" s="28">
        <v>1100</v>
      </c>
      <c r="Y13" s="29">
        <v>0</v>
      </c>
      <c r="Z13" s="28">
        <v>683</v>
      </c>
      <c r="AA13" s="28">
        <v>1000</v>
      </c>
      <c r="AB13" s="29">
        <v>3.415</v>
      </c>
      <c r="AC13" s="28">
        <v>861</v>
      </c>
      <c r="AD13" s="28">
        <v>1200</v>
      </c>
      <c r="AE13" s="30">
        <v>3.5874999999999999</v>
      </c>
      <c r="AF13" s="28">
        <v>0</v>
      </c>
      <c r="AG13" s="28">
        <v>0</v>
      </c>
      <c r="AH13" s="30">
        <v>0</v>
      </c>
      <c r="AI13" s="31">
        <f t="shared" si="2"/>
        <v>95.077121212121213</v>
      </c>
      <c r="AJ13" s="32">
        <v>3462218971</v>
      </c>
      <c r="AK13" s="8" t="s">
        <v>96</v>
      </c>
      <c r="AL13" s="8" t="s">
        <v>868</v>
      </c>
    </row>
    <row r="14" spans="2:38" ht="75" customHeight="1" thickBot="1">
      <c r="B14" s="10">
        <v>12</v>
      </c>
      <c r="C14" s="10">
        <v>6</v>
      </c>
      <c r="D14" s="7">
        <v>34359</v>
      </c>
      <c r="E14" s="24" t="s">
        <v>35</v>
      </c>
      <c r="F14" s="25">
        <v>1560403549273</v>
      </c>
      <c r="G14" s="26">
        <v>167133</v>
      </c>
      <c r="H14" s="27" t="s">
        <v>52</v>
      </c>
      <c r="I14" s="27" t="s">
        <v>53</v>
      </c>
      <c r="J14" s="28">
        <v>63</v>
      </c>
      <c r="K14" s="28">
        <v>813</v>
      </c>
      <c r="L14" s="28">
        <v>1050</v>
      </c>
      <c r="M14" s="29">
        <f t="shared" si="0"/>
        <v>3.8714285714285714</v>
      </c>
      <c r="N14" s="28">
        <v>856</v>
      </c>
      <c r="O14" s="28">
        <v>1100</v>
      </c>
      <c r="P14" s="29">
        <f t="shared" si="1"/>
        <v>7.7818181818181822</v>
      </c>
      <c r="Q14" s="28">
        <v>0</v>
      </c>
      <c r="R14" s="28">
        <v>0</v>
      </c>
      <c r="S14" s="29">
        <v>0</v>
      </c>
      <c r="T14" s="28">
        <v>3502</v>
      </c>
      <c r="U14" s="28">
        <v>4300</v>
      </c>
      <c r="V14" s="29">
        <v>20.36046511627907</v>
      </c>
      <c r="W14" s="28">
        <v>0</v>
      </c>
      <c r="X14" s="28">
        <v>0</v>
      </c>
      <c r="Y14" s="29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30">
        <v>0</v>
      </c>
      <c r="AF14" s="28">
        <v>0</v>
      </c>
      <c r="AG14" s="28">
        <v>0</v>
      </c>
      <c r="AH14" s="30">
        <v>0</v>
      </c>
      <c r="AI14" s="31">
        <f t="shared" si="2"/>
        <v>95.013711869525821</v>
      </c>
      <c r="AJ14" s="32">
        <v>3428520377</v>
      </c>
      <c r="AK14" s="8" t="s">
        <v>54</v>
      </c>
      <c r="AL14" s="8" t="s">
        <v>899</v>
      </c>
    </row>
    <row r="15" spans="2:38" ht="75" customHeight="1" thickBot="1">
      <c r="B15" s="10">
        <v>13</v>
      </c>
      <c r="C15" s="10">
        <v>7</v>
      </c>
      <c r="D15" s="7">
        <v>30864</v>
      </c>
      <c r="E15" s="24" t="s">
        <v>35</v>
      </c>
      <c r="F15" s="25">
        <v>1560150265315</v>
      </c>
      <c r="G15" s="26">
        <v>155462</v>
      </c>
      <c r="H15" s="27" t="s">
        <v>55</v>
      </c>
      <c r="I15" s="27" t="s">
        <v>56</v>
      </c>
      <c r="J15" s="28">
        <v>68</v>
      </c>
      <c r="K15" s="28">
        <v>540</v>
      </c>
      <c r="L15" s="28">
        <v>850</v>
      </c>
      <c r="M15" s="29">
        <f t="shared" si="0"/>
        <v>3.1764705882352939</v>
      </c>
      <c r="N15" s="28">
        <v>568</v>
      </c>
      <c r="O15" s="28">
        <v>1100</v>
      </c>
      <c r="P15" s="29">
        <f t="shared" si="1"/>
        <v>5.163636363636364</v>
      </c>
      <c r="Q15" s="28">
        <v>257</v>
      </c>
      <c r="R15" s="28">
        <v>550</v>
      </c>
      <c r="S15" s="29">
        <v>4.6727272727272728</v>
      </c>
      <c r="T15" s="28">
        <v>0</v>
      </c>
      <c r="U15" s="28">
        <v>0</v>
      </c>
      <c r="V15" s="29">
        <v>0</v>
      </c>
      <c r="W15" s="28">
        <v>773</v>
      </c>
      <c r="X15" s="28">
        <v>1100</v>
      </c>
      <c r="Y15" s="29">
        <v>10.540909090909091</v>
      </c>
      <c r="Z15" s="28">
        <v>651</v>
      </c>
      <c r="AA15" s="28">
        <v>1000</v>
      </c>
      <c r="AB15" s="29">
        <v>3.2549999999999999</v>
      </c>
      <c r="AC15" s="28">
        <v>0</v>
      </c>
      <c r="AD15" s="28">
        <v>0</v>
      </c>
      <c r="AE15" s="30">
        <v>0</v>
      </c>
      <c r="AF15" s="28">
        <v>0</v>
      </c>
      <c r="AG15" s="28">
        <v>0</v>
      </c>
      <c r="AH15" s="30">
        <v>0</v>
      </c>
      <c r="AI15" s="31">
        <f t="shared" si="2"/>
        <v>94.808743315508025</v>
      </c>
      <c r="AJ15" s="32">
        <v>3431199561</v>
      </c>
      <c r="AK15" s="8" t="s">
        <v>57</v>
      </c>
      <c r="AL15" s="8"/>
    </row>
    <row r="16" spans="2:38" ht="75" customHeight="1" thickBot="1">
      <c r="B16" s="10">
        <v>14</v>
      </c>
      <c r="C16" s="10">
        <v>8</v>
      </c>
      <c r="D16" s="7">
        <v>34759</v>
      </c>
      <c r="E16" s="24" t="s">
        <v>35</v>
      </c>
      <c r="F16" s="25">
        <v>1560135762131</v>
      </c>
      <c r="G16" s="26">
        <v>155318</v>
      </c>
      <c r="H16" s="27" t="s">
        <v>58</v>
      </c>
      <c r="I16" s="27" t="s">
        <v>59</v>
      </c>
      <c r="J16" s="28">
        <v>56</v>
      </c>
      <c r="K16" s="28">
        <v>652</v>
      </c>
      <c r="L16" s="28">
        <v>1050</v>
      </c>
      <c r="M16" s="29">
        <f t="shared" si="0"/>
        <v>3.1047619047619048</v>
      </c>
      <c r="N16" s="28">
        <v>723</v>
      </c>
      <c r="O16" s="28">
        <v>1100</v>
      </c>
      <c r="P16" s="29">
        <f t="shared" si="1"/>
        <v>6.5727272727272723</v>
      </c>
      <c r="Q16" s="28">
        <v>0</v>
      </c>
      <c r="R16" s="28">
        <v>0</v>
      </c>
      <c r="S16" s="29">
        <v>0</v>
      </c>
      <c r="T16" s="28">
        <v>3928</v>
      </c>
      <c r="U16" s="28">
        <v>4400</v>
      </c>
      <c r="V16" s="29">
        <v>22.318181818181817</v>
      </c>
      <c r="W16" s="28">
        <v>0</v>
      </c>
      <c r="X16" s="28">
        <v>0</v>
      </c>
      <c r="Y16" s="29">
        <v>0</v>
      </c>
      <c r="Z16" s="28">
        <v>1219</v>
      </c>
      <c r="AA16" s="28">
        <v>1800</v>
      </c>
      <c r="AB16" s="29">
        <v>3.3861111111111111</v>
      </c>
      <c r="AC16" s="28">
        <v>818</v>
      </c>
      <c r="AD16" s="28">
        <v>1200</v>
      </c>
      <c r="AE16" s="30">
        <v>3.4083333333333332</v>
      </c>
      <c r="AF16" s="28">
        <v>0</v>
      </c>
      <c r="AG16" s="28">
        <v>0</v>
      </c>
      <c r="AH16" s="30">
        <v>0</v>
      </c>
      <c r="AI16" s="31">
        <f t="shared" si="2"/>
        <v>94.790115440115429</v>
      </c>
      <c r="AJ16" s="32">
        <v>3449611769</v>
      </c>
      <c r="AK16" s="8" t="s">
        <v>60</v>
      </c>
      <c r="AL16" s="8"/>
    </row>
    <row r="17" spans="2:38" ht="75" customHeight="1" thickBot="1">
      <c r="B17" s="10">
        <v>15</v>
      </c>
      <c r="C17" s="10">
        <v>153</v>
      </c>
      <c r="D17" s="7">
        <v>35156</v>
      </c>
      <c r="E17" s="24" t="s">
        <v>35</v>
      </c>
      <c r="F17" s="25">
        <v>1560280089781</v>
      </c>
      <c r="G17" s="26">
        <v>157692</v>
      </c>
      <c r="H17" s="27" t="s">
        <v>481</v>
      </c>
      <c r="I17" s="27" t="s">
        <v>482</v>
      </c>
      <c r="J17" s="28">
        <v>62</v>
      </c>
      <c r="K17" s="28">
        <v>714</v>
      </c>
      <c r="L17" s="28">
        <v>1050</v>
      </c>
      <c r="M17" s="29">
        <f t="shared" si="0"/>
        <v>3.4</v>
      </c>
      <c r="N17" s="28">
        <v>828</v>
      </c>
      <c r="O17" s="28">
        <v>1100</v>
      </c>
      <c r="P17" s="29">
        <f t="shared" si="1"/>
        <v>7.5272727272727273</v>
      </c>
      <c r="Q17" s="28">
        <v>0</v>
      </c>
      <c r="R17" s="28">
        <v>0</v>
      </c>
      <c r="S17" s="29">
        <v>0</v>
      </c>
      <c r="T17" s="28">
        <v>85.29</v>
      </c>
      <c r="U17" s="28">
        <v>100</v>
      </c>
      <c r="V17" s="29">
        <f>SUM(T17*25/U17)</f>
        <v>21.322500000000002</v>
      </c>
      <c r="W17" s="28">
        <v>0</v>
      </c>
      <c r="X17" s="28">
        <v>0</v>
      </c>
      <c r="Y17" s="29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30">
        <v>0</v>
      </c>
      <c r="AF17" s="28">
        <v>0</v>
      </c>
      <c r="AG17" s="28">
        <v>0</v>
      </c>
      <c r="AH17" s="30">
        <v>0</v>
      </c>
      <c r="AI17" s="31">
        <f t="shared" si="2"/>
        <v>94.249772727272742</v>
      </c>
      <c r="AJ17" s="32">
        <v>3429600324</v>
      </c>
      <c r="AK17" s="8" t="s">
        <v>483</v>
      </c>
      <c r="AL17" s="8" t="s">
        <v>880</v>
      </c>
    </row>
    <row r="18" spans="2:38" ht="75" customHeight="1" thickBot="1">
      <c r="B18" s="10">
        <v>16</v>
      </c>
      <c r="C18" s="10">
        <v>9</v>
      </c>
      <c r="D18" s="7">
        <v>35163</v>
      </c>
      <c r="E18" s="24" t="s">
        <v>35</v>
      </c>
      <c r="F18" s="25">
        <v>1560138338179</v>
      </c>
      <c r="G18" s="26">
        <v>155333</v>
      </c>
      <c r="H18" s="27" t="s">
        <v>61</v>
      </c>
      <c r="I18" s="27" t="s">
        <v>62</v>
      </c>
      <c r="J18" s="28">
        <v>63</v>
      </c>
      <c r="K18" s="28">
        <v>822</v>
      </c>
      <c r="L18" s="28">
        <v>1050</v>
      </c>
      <c r="M18" s="29">
        <f t="shared" si="0"/>
        <v>3.9142857142857141</v>
      </c>
      <c r="N18" s="28">
        <v>851</v>
      </c>
      <c r="O18" s="28">
        <v>1100</v>
      </c>
      <c r="P18" s="29">
        <f t="shared" si="1"/>
        <v>7.7363636363636363</v>
      </c>
      <c r="Q18" s="28">
        <v>0</v>
      </c>
      <c r="R18" s="28">
        <v>0</v>
      </c>
      <c r="S18" s="29">
        <v>0</v>
      </c>
      <c r="T18" s="28">
        <v>77.400000000000006</v>
      </c>
      <c r="U18" s="28">
        <v>100</v>
      </c>
      <c r="V18" s="29">
        <v>19.350000000000001</v>
      </c>
      <c r="W18" s="28">
        <v>0</v>
      </c>
      <c r="X18" s="28">
        <v>0</v>
      </c>
      <c r="Y18" s="29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30">
        <v>0</v>
      </c>
      <c r="AF18" s="28">
        <v>0</v>
      </c>
      <c r="AG18" s="28">
        <v>0</v>
      </c>
      <c r="AH18" s="30">
        <v>0</v>
      </c>
      <c r="AI18" s="31">
        <f t="shared" si="2"/>
        <v>94.000649350649354</v>
      </c>
      <c r="AJ18" s="32">
        <v>3479005654</v>
      </c>
      <c r="AK18" s="8" t="s">
        <v>63</v>
      </c>
      <c r="AL18" s="8"/>
    </row>
    <row r="19" spans="2:38" ht="75" customHeight="1" thickBot="1">
      <c r="B19" s="10">
        <v>17</v>
      </c>
      <c r="C19" s="10">
        <v>49</v>
      </c>
      <c r="D19" s="7">
        <v>34476</v>
      </c>
      <c r="E19" s="24" t="s">
        <v>35</v>
      </c>
      <c r="F19" s="25">
        <v>1560403500471</v>
      </c>
      <c r="G19" s="26">
        <v>167109</v>
      </c>
      <c r="H19" s="27" t="s">
        <v>181</v>
      </c>
      <c r="I19" s="27" t="s">
        <v>182</v>
      </c>
      <c r="J19" s="28">
        <v>55</v>
      </c>
      <c r="K19" s="28">
        <v>690</v>
      </c>
      <c r="L19" s="28">
        <v>1050</v>
      </c>
      <c r="M19" s="29">
        <f t="shared" si="0"/>
        <v>3.2857142857142856</v>
      </c>
      <c r="N19" s="28">
        <v>774</v>
      </c>
      <c r="O19" s="28">
        <v>1100</v>
      </c>
      <c r="P19" s="29">
        <f t="shared" si="1"/>
        <v>7.0363636363636362</v>
      </c>
      <c r="Q19" s="28">
        <v>0</v>
      </c>
      <c r="R19" s="28">
        <v>0</v>
      </c>
      <c r="S19" s="29">
        <v>0</v>
      </c>
      <c r="T19" s="28">
        <v>3901</v>
      </c>
      <c r="U19" s="28">
        <v>4500</v>
      </c>
      <c r="V19" s="29">
        <f>SUM(T19*25/U19)</f>
        <v>21.672222222222221</v>
      </c>
      <c r="W19" s="28">
        <v>0</v>
      </c>
      <c r="X19" s="28">
        <v>0</v>
      </c>
      <c r="Y19" s="29">
        <v>0</v>
      </c>
      <c r="Z19" s="28">
        <v>1260</v>
      </c>
      <c r="AA19" s="28">
        <v>1800</v>
      </c>
      <c r="AB19" s="29">
        <v>3.5</v>
      </c>
      <c r="AC19" s="28">
        <v>791</v>
      </c>
      <c r="AD19" s="28">
        <v>1200</v>
      </c>
      <c r="AE19" s="30">
        <v>3.2958333333333334</v>
      </c>
      <c r="AF19" s="28">
        <v>0</v>
      </c>
      <c r="AG19" s="28">
        <v>0</v>
      </c>
      <c r="AH19" s="30">
        <v>0</v>
      </c>
      <c r="AI19" s="31">
        <f t="shared" si="2"/>
        <v>93.790133477633475</v>
      </c>
      <c r="AJ19" s="32">
        <v>3449755205</v>
      </c>
      <c r="AK19" s="8" t="s">
        <v>183</v>
      </c>
      <c r="AL19" s="8" t="s">
        <v>871</v>
      </c>
    </row>
    <row r="20" spans="2:38" ht="75" customHeight="1" thickBot="1">
      <c r="B20" s="10">
        <v>18</v>
      </c>
      <c r="C20" s="10">
        <v>144</v>
      </c>
      <c r="D20" s="7">
        <v>35916</v>
      </c>
      <c r="E20" s="24" t="s">
        <v>35</v>
      </c>
      <c r="F20" s="25">
        <v>1560503601513</v>
      </c>
      <c r="G20" s="26">
        <v>167512</v>
      </c>
      <c r="H20" s="27" t="s">
        <v>456</v>
      </c>
      <c r="I20" s="27" t="s">
        <v>457</v>
      </c>
      <c r="J20" s="28">
        <v>62</v>
      </c>
      <c r="K20" s="28">
        <v>970</v>
      </c>
      <c r="L20" s="28">
        <v>1100</v>
      </c>
      <c r="M20" s="29">
        <f t="shared" si="0"/>
        <v>4.4090909090909092</v>
      </c>
      <c r="N20" s="28">
        <v>878</v>
      </c>
      <c r="O20" s="28">
        <v>1100</v>
      </c>
      <c r="P20" s="29">
        <f t="shared" si="1"/>
        <v>7.9818181818181815</v>
      </c>
      <c r="Q20" s="28">
        <v>0</v>
      </c>
      <c r="R20" s="28">
        <v>0</v>
      </c>
      <c r="S20" s="29">
        <v>0</v>
      </c>
      <c r="T20" s="28">
        <v>76.52</v>
      </c>
      <c r="U20" s="28">
        <v>100</v>
      </c>
      <c r="V20" s="29">
        <f>SUM(T20*25/U20)</f>
        <v>19.13</v>
      </c>
      <c r="W20" s="28">
        <v>0</v>
      </c>
      <c r="X20" s="28">
        <v>0</v>
      </c>
      <c r="Y20" s="29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30">
        <v>0</v>
      </c>
      <c r="AF20" s="28">
        <v>0</v>
      </c>
      <c r="AG20" s="28">
        <v>0</v>
      </c>
      <c r="AH20" s="30">
        <v>0</v>
      </c>
      <c r="AI20" s="31">
        <f t="shared" si="2"/>
        <v>93.520909090909086</v>
      </c>
      <c r="AJ20" s="32">
        <v>3435569488</v>
      </c>
      <c r="AK20" s="8" t="s">
        <v>458</v>
      </c>
      <c r="AL20" s="8" t="s">
        <v>862</v>
      </c>
    </row>
    <row r="21" spans="2:38" ht="75" customHeight="1" thickBot="1">
      <c r="B21" s="10">
        <v>19</v>
      </c>
      <c r="C21" s="10">
        <v>168</v>
      </c>
      <c r="D21" s="7">
        <v>34130</v>
      </c>
      <c r="E21" s="24" t="s">
        <v>35</v>
      </c>
      <c r="F21" s="25">
        <v>1560294787681</v>
      </c>
      <c r="G21" s="26">
        <v>158038</v>
      </c>
      <c r="H21" s="27" t="s">
        <v>524</v>
      </c>
      <c r="I21" s="27" t="s">
        <v>525</v>
      </c>
      <c r="J21" s="28">
        <v>59</v>
      </c>
      <c r="K21" s="28">
        <v>743</v>
      </c>
      <c r="L21" s="28">
        <v>900</v>
      </c>
      <c r="M21" s="29">
        <f t="shared" si="0"/>
        <v>4.1277777777777782</v>
      </c>
      <c r="N21" s="28">
        <v>851</v>
      </c>
      <c r="O21" s="28">
        <v>1100</v>
      </c>
      <c r="P21" s="29">
        <f t="shared" si="1"/>
        <v>7.7363636363636363</v>
      </c>
      <c r="Q21" s="28">
        <v>0</v>
      </c>
      <c r="R21" s="28">
        <v>0</v>
      </c>
      <c r="S21" s="29">
        <v>0</v>
      </c>
      <c r="T21" s="28">
        <v>76.23</v>
      </c>
      <c r="U21" s="28">
        <v>100</v>
      </c>
      <c r="V21" s="29">
        <f>SUM(T21*25/U21)</f>
        <v>19.057500000000001</v>
      </c>
      <c r="W21" s="28">
        <v>0</v>
      </c>
      <c r="X21" s="28">
        <v>0</v>
      </c>
      <c r="Y21" s="29">
        <v>0</v>
      </c>
      <c r="Z21" s="28">
        <v>1252</v>
      </c>
      <c r="AA21" s="28">
        <v>1800</v>
      </c>
      <c r="AB21" s="29">
        <f>SUM(Z21*5/AA21)</f>
        <v>3.4777777777777779</v>
      </c>
      <c r="AC21" s="28">
        <v>0</v>
      </c>
      <c r="AD21" s="28">
        <v>0</v>
      </c>
      <c r="AE21" s="30">
        <v>0</v>
      </c>
      <c r="AF21" s="28">
        <v>0</v>
      </c>
      <c r="AG21" s="28">
        <v>0</v>
      </c>
      <c r="AH21" s="30">
        <v>0</v>
      </c>
      <c r="AI21" s="31">
        <f t="shared" si="2"/>
        <v>93.399419191919193</v>
      </c>
      <c r="AJ21" s="32">
        <v>3487173611</v>
      </c>
      <c r="AK21" s="8" t="s">
        <v>526</v>
      </c>
      <c r="AL21" s="8" t="s">
        <v>889</v>
      </c>
    </row>
    <row r="22" spans="2:38" ht="75" customHeight="1" thickBot="1">
      <c r="B22" s="10">
        <v>20</v>
      </c>
      <c r="C22" s="10">
        <v>10</v>
      </c>
      <c r="D22" s="7">
        <v>34463</v>
      </c>
      <c r="E22" s="24" t="s">
        <v>35</v>
      </c>
      <c r="F22" s="25">
        <v>1560205408747</v>
      </c>
      <c r="G22" s="26">
        <v>156077</v>
      </c>
      <c r="H22" s="27" t="s">
        <v>64</v>
      </c>
      <c r="I22" s="27" t="s">
        <v>65</v>
      </c>
      <c r="J22" s="28">
        <v>69</v>
      </c>
      <c r="K22" s="28">
        <v>735</v>
      </c>
      <c r="L22" s="28">
        <v>1050</v>
      </c>
      <c r="M22" s="29">
        <f t="shared" si="0"/>
        <v>3.5</v>
      </c>
      <c r="N22" s="28">
        <v>663</v>
      </c>
      <c r="O22" s="28">
        <v>1100</v>
      </c>
      <c r="P22" s="29">
        <f t="shared" si="1"/>
        <v>6.0272727272727273</v>
      </c>
      <c r="Q22" s="28">
        <v>277</v>
      </c>
      <c r="R22" s="28">
        <v>550</v>
      </c>
      <c r="S22" s="29">
        <v>5.0363636363636362</v>
      </c>
      <c r="T22" s="28">
        <v>0</v>
      </c>
      <c r="U22" s="28">
        <v>0</v>
      </c>
      <c r="V22" s="29">
        <v>0</v>
      </c>
      <c r="W22" s="28">
        <v>1377</v>
      </c>
      <c r="X22" s="28">
        <v>2100</v>
      </c>
      <c r="Y22" s="29">
        <v>9.8357142857142854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30">
        <v>0</v>
      </c>
      <c r="AF22" s="28">
        <v>0</v>
      </c>
      <c r="AG22" s="28">
        <v>0</v>
      </c>
      <c r="AH22" s="30">
        <v>0</v>
      </c>
      <c r="AI22" s="31">
        <f t="shared" si="2"/>
        <v>93.399350649350652</v>
      </c>
      <c r="AJ22" s="32">
        <v>3463335132</v>
      </c>
      <c r="AK22" s="8" t="s">
        <v>66</v>
      </c>
      <c r="AL22" s="8"/>
    </row>
    <row r="23" spans="2:38" ht="75" customHeight="1" thickBot="1">
      <c r="B23" s="10">
        <v>21</v>
      </c>
      <c r="C23" s="10">
        <v>146</v>
      </c>
      <c r="D23" s="7">
        <v>34949</v>
      </c>
      <c r="E23" s="24" t="s">
        <v>35</v>
      </c>
      <c r="F23" s="25">
        <v>1560703657715</v>
      </c>
      <c r="G23" s="26">
        <v>167963</v>
      </c>
      <c r="H23" s="27" t="s">
        <v>462</v>
      </c>
      <c r="I23" s="27" t="s">
        <v>211</v>
      </c>
      <c r="J23" s="28">
        <v>59</v>
      </c>
      <c r="K23" s="28">
        <v>853</v>
      </c>
      <c r="L23" s="28">
        <v>1050</v>
      </c>
      <c r="M23" s="29">
        <f t="shared" si="0"/>
        <v>4.0619047619047617</v>
      </c>
      <c r="N23" s="28">
        <v>816</v>
      </c>
      <c r="O23" s="28">
        <v>1100</v>
      </c>
      <c r="P23" s="29">
        <f t="shared" si="1"/>
        <v>7.418181818181818</v>
      </c>
      <c r="Q23" s="28">
        <v>0</v>
      </c>
      <c r="R23" s="28">
        <v>0</v>
      </c>
      <c r="S23" s="29">
        <v>0</v>
      </c>
      <c r="T23" s="28">
        <v>3377</v>
      </c>
      <c r="U23" s="28">
        <v>4400</v>
      </c>
      <c r="V23" s="29">
        <f>SUM(T23*25/U23)</f>
        <v>19.1875</v>
      </c>
      <c r="W23" s="28">
        <v>0</v>
      </c>
      <c r="X23" s="28">
        <v>0</v>
      </c>
      <c r="Y23" s="29">
        <v>0</v>
      </c>
      <c r="Z23" s="28">
        <v>1299</v>
      </c>
      <c r="AA23" s="28">
        <v>1800</v>
      </c>
      <c r="AB23" s="29">
        <v>3.6083333333333334</v>
      </c>
      <c r="AC23" s="28">
        <v>0</v>
      </c>
      <c r="AD23" s="28">
        <v>0</v>
      </c>
      <c r="AE23" s="30">
        <v>0</v>
      </c>
      <c r="AF23" s="28">
        <v>0</v>
      </c>
      <c r="AG23" s="28">
        <v>0</v>
      </c>
      <c r="AH23" s="30">
        <v>0</v>
      </c>
      <c r="AI23" s="31">
        <f t="shared" si="2"/>
        <v>93.275919913419912</v>
      </c>
      <c r="AJ23" s="32">
        <v>3469570285</v>
      </c>
      <c r="AK23" s="8" t="s">
        <v>463</v>
      </c>
      <c r="AL23" s="8" t="s">
        <v>862</v>
      </c>
    </row>
    <row r="24" spans="2:38" ht="75" customHeight="1" thickBot="1">
      <c r="B24" s="10">
        <v>22</v>
      </c>
      <c r="C24" s="10">
        <v>170</v>
      </c>
      <c r="D24" s="7">
        <v>36220</v>
      </c>
      <c r="E24" s="24" t="s">
        <v>35</v>
      </c>
      <c r="F24" s="25">
        <v>1560148052559</v>
      </c>
      <c r="G24" s="26">
        <v>155441</v>
      </c>
      <c r="H24" s="27" t="s">
        <v>530</v>
      </c>
      <c r="I24" s="27" t="s">
        <v>531</v>
      </c>
      <c r="J24" s="28">
        <v>58</v>
      </c>
      <c r="K24" s="28">
        <v>954</v>
      </c>
      <c r="L24" s="28">
        <v>1100</v>
      </c>
      <c r="M24" s="29">
        <f t="shared" si="0"/>
        <v>4.336363636363636</v>
      </c>
      <c r="N24" s="28">
        <v>923</v>
      </c>
      <c r="O24" s="28">
        <v>1100</v>
      </c>
      <c r="P24" s="29">
        <f t="shared" si="1"/>
        <v>8.3909090909090907</v>
      </c>
      <c r="Q24" s="28">
        <v>0</v>
      </c>
      <c r="R24" s="28">
        <v>0</v>
      </c>
      <c r="S24" s="29">
        <v>0</v>
      </c>
      <c r="T24" s="28">
        <v>89.71</v>
      </c>
      <c r="U24" s="28">
        <v>100</v>
      </c>
      <c r="V24" s="29">
        <f>SUM(T24*25/U24)</f>
        <v>22.427499999999998</v>
      </c>
      <c r="W24" s="28">
        <v>0</v>
      </c>
      <c r="X24" s="28">
        <v>0</v>
      </c>
      <c r="Y24" s="29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30">
        <v>0</v>
      </c>
      <c r="AF24" s="28">
        <v>0</v>
      </c>
      <c r="AG24" s="28">
        <v>0</v>
      </c>
      <c r="AH24" s="30">
        <v>0</v>
      </c>
      <c r="AI24" s="31">
        <f t="shared" si="2"/>
        <v>93.154772727272714</v>
      </c>
      <c r="AJ24" s="32">
        <v>3423338085</v>
      </c>
      <c r="AK24" s="8" t="s">
        <v>532</v>
      </c>
      <c r="AL24" s="8" t="s">
        <v>883</v>
      </c>
    </row>
    <row r="25" spans="2:38" ht="75" customHeight="1" thickBot="1">
      <c r="B25" s="10">
        <v>23</v>
      </c>
      <c r="C25" s="10">
        <v>37</v>
      </c>
      <c r="D25" s="7">
        <v>31840</v>
      </c>
      <c r="E25" s="24" t="s">
        <v>35</v>
      </c>
      <c r="F25" s="25">
        <v>1560282810527</v>
      </c>
      <c r="G25" s="26">
        <v>157765</v>
      </c>
      <c r="H25" s="27" t="s">
        <v>145</v>
      </c>
      <c r="I25" s="27" t="s">
        <v>146</v>
      </c>
      <c r="J25" s="28">
        <v>65</v>
      </c>
      <c r="K25" s="28">
        <v>612</v>
      </c>
      <c r="L25" s="28">
        <v>850</v>
      </c>
      <c r="M25" s="29">
        <f t="shared" si="0"/>
        <v>3.6</v>
      </c>
      <c r="N25" s="28">
        <v>672</v>
      </c>
      <c r="O25" s="28">
        <v>1100</v>
      </c>
      <c r="P25" s="29">
        <f t="shared" si="1"/>
        <v>6.1090909090909093</v>
      </c>
      <c r="Q25" s="28">
        <v>313</v>
      </c>
      <c r="R25" s="28">
        <v>550</v>
      </c>
      <c r="S25" s="29">
        <v>5.6909090909090905</v>
      </c>
      <c r="T25" s="28">
        <v>0</v>
      </c>
      <c r="U25" s="28">
        <v>0</v>
      </c>
      <c r="V25" s="29">
        <v>0</v>
      </c>
      <c r="W25" s="28">
        <v>1340</v>
      </c>
      <c r="X25" s="28">
        <v>2000</v>
      </c>
      <c r="Y25" s="29">
        <f>SUM(W25*15/X25)</f>
        <v>10.050000000000001</v>
      </c>
      <c r="Z25" s="28">
        <v>595</v>
      </c>
      <c r="AA25" s="28">
        <v>1100</v>
      </c>
      <c r="AB25" s="29">
        <v>2.7045454545454546</v>
      </c>
      <c r="AC25" s="28">
        <v>0</v>
      </c>
      <c r="AD25" s="28">
        <v>0</v>
      </c>
      <c r="AE25" s="30">
        <v>0</v>
      </c>
      <c r="AF25" s="28">
        <v>0</v>
      </c>
      <c r="AG25" s="28">
        <v>0</v>
      </c>
      <c r="AH25" s="30">
        <v>0</v>
      </c>
      <c r="AI25" s="31">
        <f t="shared" si="2"/>
        <v>93.154545454545442</v>
      </c>
      <c r="AJ25" s="32">
        <v>3449496526</v>
      </c>
      <c r="AK25" s="8" t="s">
        <v>147</v>
      </c>
      <c r="AL25" s="8" t="s">
        <v>872</v>
      </c>
    </row>
    <row r="26" spans="2:38" ht="75" customHeight="1" thickBot="1">
      <c r="B26" s="10">
        <v>24</v>
      </c>
      <c r="C26" s="10">
        <v>11</v>
      </c>
      <c r="D26" s="7">
        <v>34704</v>
      </c>
      <c r="E26" s="24" t="s">
        <v>35</v>
      </c>
      <c r="F26" s="25">
        <v>1560138328679</v>
      </c>
      <c r="G26" s="26">
        <v>155332</v>
      </c>
      <c r="H26" s="27" t="s">
        <v>67</v>
      </c>
      <c r="I26" s="27" t="s">
        <v>68</v>
      </c>
      <c r="J26" s="28">
        <v>64</v>
      </c>
      <c r="K26" s="28">
        <v>799</v>
      </c>
      <c r="L26" s="28">
        <v>1050</v>
      </c>
      <c r="M26" s="29">
        <f t="shared" si="0"/>
        <v>3.8047619047619046</v>
      </c>
      <c r="N26" s="28">
        <v>880</v>
      </c>
      <c r="O26" s="28">
        <v>1100</v>
      </c>
      <c r="P26" s="29">
        <f t="shared" si="1"/>
        <v>8</v>
      </c>
      <c r="Q26" s="28">
        <v>0</v>
      </c>
      <c r="R26" s="28">
        <v>0</v>
      </c>
      <c r="S26" s="29">
        <v>0</v>
      </c>
      <c r="T26" s="28">
        <v>68.72</v>
      </c>
      <c r="U26" s="28">
        <v>100</v>
      </c>
      <c r="V26" s="29">
        <v>17.18</v>
      </c>
      <c r="W26" s="28">
        <v>0</v>
      </c>
      <c r="X26" s="28">
        <v>0</v>
      </c>
      <c r="Y26" s="29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30">
        <v>0</v>
      </c>
      <c r="AF26" s="28">
        <v>0</v>
      </c>
      <c r="AG26" s="28">
        <v>0</v>
      </c>
      <c r="AH26" s="30">
        <v>0</v>
      </c>
      <c r="AI26" s="31">
        <f t="shared" si="2"/>
        <v>92.984761904761911</v>
      </c>
      <c r="AJ26" s="32">
        <v>3439382183</v>
      </c>
      <c r="AK26" s="8" t="s">
        <v>69</v>
      </c>
      <c r="AL26" s="8"/>
    </row>
    <row r="27" spans="2:38" ht="75" customHeight="1" thickBot="1">
      <c r="B27" s="10">
        <v>25</v>
      </c>
      <c r="C27" s="10">
        <v>12</v>
      </c>
      <c r="D27" s="7">
        <v>35190</v>
      </c>
      <c r="E27" s="24" t="s">
        <v>35</v>
      </c>
      <c r="F27" s="25">
        <v>1730141941291</v>
      </c>
      <c r="G27" s="26">
        <v>168251</v>
      </c>
      <c r="H27" s="27" t="s">
        <v>70</v>
      </c>
      <c r="I27" s="27" t="s">
        <v>71</v>
      </c>
      <c r="J27" s="28">
        <v>56</v>
      </c>
      <c r="K27" s="28">
        <v>890</v>
      </c>
      <c r="L27" s="28">
        <v>1050</v>
      </c>
      <c r="M27" s="29">
        <f t="shared" si="0"/>
        <v>4.2380952380952381</v>
      </c>
      <c r="N27" s="28">
        <v>890</v>
      </c>
      <c r="O27" s="28">
        <v>1100</v>
      </c>
      <c r="P27" s="29">
        <f t="shared" si="1"/>
        <v>8.0909090909090917</v>
      </c>
      <c r="Q27" s="28">
        <v>0</v>
      </c>
      <c r="R27" s="28">
        <v>0</v>
      </c>
      <c r="S27" s="29">
        <v>0</v>
      </c>
      <c r="T27" s="28">
        <v>4427</v>
      </c>
      <c r="U27" s="28">
        <v>4500</v>
      </c>
      <c r="V27" s="29">
        <v>24.594444444444445</v>
      </c>
      <c r="W27" s="28">
        <v>0</v>
      </c>
      <c r="X27" s="28">
        <v>0</v>
      </c>
      <c r="Y27" s="29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30">
        <v>0</v>
      </c>
      <c r="AF27" s="28">
        <v>0</v>
      </c>
      <c r="AG27" s="28">
        <v>0</v>
      </c>
      <c r="AH27" s="30">
        <v>0</v>
      </c>
      <c r="AI27" s="31">
        <f t="shared" si="2"/>
        <v>92.923448773448783</v>
      </c>
      <c r="AJ27" s="32">
        <v>3150950244</v>
      </c>
      <c r="AK27" s="8" t="s">
        <v>72</v>
      </c>
      <c r="AL27" s="8"/>
    </row>
    <row r="28" spans="2:38" ht="75" customHeight="1" thickBot="1">
      <c r="B28" s="10">
        <v>26</v>
      </c>
      <c r="C28" s="10">
        <v>13</v>
      </c>
      <c r="D28" s="7">
        <v>34390</v>
      </c>
      <c r="E28" s="24" t="s">
        <v>35</v>
      </c>
      <c r="F28" s="25">
        <v>1560141211637</v>
      </c>
      <c r="G28" s="26">
        <v>155360</v>
      </c>
      <c r="H28" s="27" t="s">
        <v>73</v>
      </c>
      <c r="I28" s="27" t="s">
        <v>74</v>
      </c>
      <c r="J28" s="28">
        <v>58</v>
      </c>
      <c r="K28" s="28">
        <v>822</v>
      </c>
      <c r="L28" s="28">
        <v>1050</v>
      </c>
      <c r="M28" s="29">
        <f t="shared" si="0"/>
        <v>3.9142857142857141</v>
      </c>
      <c r="N28" s="28">
        <v>775</v>
      </c>
      <c r="O28" s="28">
        <v>1100</v>
      </c>
      <c r="P28" s="29">
        <f t="shared" si="1"/>
        <v>7.0454545454545459</v>
      </c>
      <c r="Q28" s="28">
        <v>0</v>
      </c>
      <c r="R28" s="28">
        <v>0</v>
      </c>
      <c r="S28" s="29">
        <v>0</v>
      </c>
      <c r="T28" s="28">
        <v>3502</v>
      </c>
      <c r="U28" s="28">
        <v>4300</v>
      </c>
      <c r="V28" s="29">
        <v>20.36046511627907</v>
      </c>
      <c r="W28" s="28">
        <v>0</v>
      </c>
      <c r="X28" s="28">
        <v>0</v>
      </c>
      <c r="Y28" s="29">
        <v>0</v>
      </c>
      <c r="Z28" s="28">
        <v>1275</v>
      </c>
      <c r="AA28" s="28">
        <v>1800</v>
      </c>
      <c r="AB28" s="29">
        <v>3.5416666666666665</v>
      </c>
      <c r="AC28" s="28">
        <v>0</v>
      </c>
      <c r="AD28" s="28">
        <v>0</v>
      </c>
      <c r="AE28" s="30">
        <v>0</v>
      </c>
      <c r="AF28" s="28">
        <v>0</v>
      </c>
      <c r="AG28" s="28">
        <v>0</v>
      </c>
      <c r="AH28" s="30">
        <v>0</v>
      </c>
      <c r="AI28" s="31">
        <f t="shared" si="2"/>
        <v>92.861872042686002</v>
      </c>
      <c r="AJ28" s="32">
        <v>3441735511</v>
      </c>
      <c r="AK28" s="8" t="s">
        <v>75</v>
      </c>
      <c r="AL28" s="8" t="s">
        <v>899</v>
      </c>
    </row>
    <row r="29" spans="2:38" ht="75" customHeight="1" thickBot="1">
      <c r="B29" s="10">
        <v>27</v>
      </c>
      <c r="C29" s="10">
        <v>14</v>
      </c>
      <c r="D29" s="7">
        <v>35985</v>
      </c>
      <c r="E29" s="24" t="s">
        <v>35</v>
      </c>
      <c r="F29" s="25">
        <v>1560160581215</v>
      </c>
      <c r="G29" s="26">
        <v>155566</v>
      </c>
      <c r="H29" s="27" t="s">
        <v>76</v>
      </c>
      <c r="I29" s="27" t="s">
        <v>77</v>
      </c>
      <c r="J29" s="28">
        <v>59</v>
      </c>
      <c r="K29" s="28">
        <v>909</v>
      </c>
      <c r="L29" s="28">
        <v>1100</v>
      </c>
      <c r="M29" s="29">
        <f t="shared" si="0"/>
        <v>4.1318181818181818</v>
      </c>
      <c r="N29" s="28">
        <v>819</v>
      </c>
      <c r="O29" s="28">
        <v>1100</v>
      </c>
      <c r="P29" s="29">
        <f t="shared" si="1"/>
        <v>7.4454545454545453</v>
      </c>
      <c r="Q29" s="28">
        <v>0</v>
      </c>
      <c r="R29" s="28">
        <v>0</v>
      </c>
      <c r="S29" s="29">
        <v>0</v>
      </c>
      <c r="T29" s="28">
        <v>3740</v>
      </c>
      <c r="U29" s="28">
        <v>4200</v>
      </c>
      <c r="V29" s="29">
        <v>22.261904761904763</v>
      </c>
      <c r="W29" s="28">
        <v>0</v>
      </c>
      <c r="X29" s="28">
        <v>0</v>
      </c>
      <c r="Y29" s="29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30">
        <v>0</v>
      </c>
      <c r="AF29" s="28">
        <v>0</v>
      </c>
      <c r="AG29" s="28">
        <v>0</v>
      </c>
      <c r="AH29" s="30">
        <v>0</v>
      </c>
      <c r="AI29" s="31">
        <f t="shared" si="2"/>
        <v>92.839177489177487</v>
      </c>
      <c r="AJ29" s="32">
        <v>3475061973</v>
      </c>
      <c r="AK29" s="8" t="s">
        <v>78</v>
      </c>
      <c r="AL29" s="8"/>
    </row>
    <row r="30" spans="2:38" ht="75" customHeight="1" thickBot="1">
      <c r="B30" s="10">
        <v>28</v>
      </c>
      <c r="C30" s="10">
        <v>151</v>
      </c>
      <c r="D30" s="7">
        <v>35881</v>
      </c>
      <c r="E30" s="24" t="s">
        <v>35</v>
      </c>
      <c r="F30" s="25">
        <v>1560273343367</v>
      </c>
      <c r="G30" s="26">
        <v>157519</v>
      </c>
      <c r="H30" s="27" t="s">
        <v>475</v>
      </c>
      <c r="I30" s="27" t="s">
        <v>476</v>
      </c>
      <c r="J30" s="28">
        <v>61</v>
      </c>
      <c r="K30" s="28">
        <v>882</v>
      </c>
      <c r="L30" s="28">
        <v>1050</v>
      </c>
      <c r="M30" s="29">
        <f t="shared" si="0"/>
        <v>4.2</v>
      </c>
      <c r="N30" s="28">
        <v>887</v>
      </c>
      <c r="O30" s="28">
        <v>1100</v>
      </c>
      <c r="P30" s="29">
        <f t="shared" si="1"/>
        <v>8.0636363636363644</v>
      </c>
      <c r="Q30" s="28">
        <v>0</v>
      </c>
      <c r="R30" s="28">
        <v>0</v>
      </c>
      <c r="S30" s="29">
        <v>0</v>
      </c>
      <c r="T30" s="28">
        <v>77.760000000000005</v>
      </c>
      <c r="U30" s="28">
        <v>100</v>
      </c>
      <c r="V30" s="29">
        <f>SUM(T30*25/U30)</f>
        <v>19.440000000000001</v>
      </c>
      <c r="W30" s="28">
        <v>3.22</v>
      </c>
      <c r="X30" s="28">
        <v>4</v>
      </c>
      <c r="Y30" s="29"/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30">
        <v>0</v>
      </c>
      <c r="AF30" s="28">
        <v>0</v>
      </c>
      <c r="AG30" s="28">
        <v>0</v>
      </c>
      <c r="AH30" s="30">
        <v>0</v>
      </c>
      <c r="AI30" s="31">
        <f t="shared" si="2"/>
        <v>92.703636363636363</v>
      </c>
      <c r="AJ30" s="32">
        <v>3475346480</v>
      </c>
      <c r="AK30" s="8" t="s">
        <v>477</v>
      </c>
      <c r="AL30" s="8" t="s">
        <v>880</v>
      </c>
    </row>
    <row r="31" spans="2:38" ht="75" customHeight="1" thickBot="1">
      <c r="B31" s="10">
        <v>29</v>
      </c>
      <c r="C31" s="10">
        <v>152</v>
      </c>
      <c r="D31" s="7">
        <v>35165</v>
      </c>
      <c r="E31" s="24" t="s">
        <v>35</v>
      </c>
      <c r="F31" s="25">
        <v>1560280571747</v>
      </c>
      <c r="G31" s="26">
        <v>157705</v>
      </c>
      <c r="H31" s="27" t="s">
        <v>478</v>
      </c>
      <c r="I31" s="27" t="s">
        <v>479</v>
      </c>
      <c r="J31" s="28">
        <v>61</v>
      </c>
      <c r="K31" s="28">
        <v>871</v>
      </c>
      <c r="L31" s="28">
        <v>1050</v>
      </c>
      <c r="M31" s="29">
        <f t="shared" si="0"/>
        <v>4.147619047619048</v>
      </c>
      <c r="N31" s="28">
        <v>881</v>
      </c>
      <c r="O31" s="28">
        <v>1100</v>
      </c>
      <c r="P31" s="29">
        <f t="shared" si="1"/>
        <v>8.0090909090909097</v>
      </c>
      <c r="Q31" s="28">
        <v>0</v>
      </c>
      <c r="R31" s="28">
        <v>0</v>
      </c>
      <c r="S31" s="29">
        <v>0</v>
      </c>
      <c r="T31" s="28">
        <v>3791</v>
      </c>
      <c r="U31" s="28">
        <v>4900</v>
      </c>
      <c r="V31" s="29">
        <f>SUM(T31*25/U31)</f>
        <v>19.341836734693878</v>
      </c>
      <c r="W31" s="28">
        <v>0</v>
      </c>
      <c r="X31" s="28">
        <v>0</v>
      </c>
      <c r="Y31" s="29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30">
        <v>0</v>
      </c>
      <c r="AF31" s="28">
        <v>0</v>
      </c>
      <c r="AG31" s="28">
        <v>0</v>
      </c>
      <c r="AH31" s="30">
        <v>0</v>
      </c>
      <c r="AI31" s="31">
        <f t="shared" si="2"/>
        <v>92.498546691403845</v>
      </c>
      <c r="AJ31" s="32">
        <v>3325951085</v>
      </c>
      <c r="AK31" s="8" t="s">
        <v>480</v>
      </c>
      <c r="AL31" s="8" t="s">
        <v>880</v>
      </c>
    </row>
    <row r="32" spans="2:38" ht="75" customHeight="1" thickBot="1">
      <c r="B32" s="10">
        <v>30</v>
      </c>
      <c r="C32" s="10">
        <v>15</v>
      </c>
      <c r="D32" s="7">
        <v>35570</v>
      </c>
      <c r="E32" s="24" t="s">
        <v>35</v>
      </c>
      <c r="F32" s="25">
        <v>1560199754825</v>
      </c>
      <c r="G32" s="26">
        <v>155929</v>
      </c>
      <c r="H32" s="27" t="s">
        <v>79</v>
      </c>
      <c r="I32" s="27" t="s">
        <v>80</v>
      </c>
      <c r="J32" s="28">
        <v>58</v>
      </c>
      <c r="K32" s="28">
        <v>909</v>
      </c>
      <c r="L32" s="28">
        <v>1050</v>
      </c>
      <c r="M32" s="29">
        <f t="shared" si="0"/>
        <v>4.3285714285714283</v>
      </c>
      <c r="N32" s="28">
        <v>890</v>
      </c>
      <c r="O32" s="28">
        <v>1100</v>
      </c>
      <c r="P32" s="29">
        <f t="shared" si="1"/>
        <v>8.0909090909090917</v>
      </c>
      <c r="Q32" s="28">
        <v>332</v>
      </c>
      <c r="R32" s="28">
        <v>550</v>
      </c>
      <c r="S32" s="29">
        <v>6.0363636363636362</v>
      </c>
      <c r="T32" s="28">
        <v>0</v>
      </c>
      <c r="U32" s="28">
        <v>0</v>
      </c>
      <c r="V32" s="29">
        <v>0</v>
      </c>
      <c r="W32" s="28">
        <v>1730</v>
      </c>
      <c r="X32" s="28">
        <v>2100</v>
      </c>
      <c r="Y32" s="29">
        <v>12.357142857142858</v>
      </c>
      <c r="Z32" s="28">
        <v>2069</v>
      </c>
      <c r="AA32" s="28">
        <v>3000</v>
      </c>
      <c r="AB32" s="29">
        <v>3.4483333333333333</v>
      </c>
      <c r="AC32" s="28">
        <v>0</v>
      </c>
      <c r="AD32" s="28">
        <v>0</v>
      </c>
      <c r="AE32" s="30">
        <v>0</v>
      </c>
      <c r="AF32" s="28">
        <v>0</v>
      </c>
      <c r="AG32" s="28">
        <v>0</v>
      </c>
      <c r="AH32" s="30">
        <v>0</v>
      </c>
      <c r="AI32" s="31">
        <f t="shared" si="2"/>
        <v>92.261320346320346</v>
      </c>
      <c r="AJ32" s="32">
        <v>3487133417</v>
      </c>
      <c r="AK32" s="8" t="s">
        <v>81</v>
      </c>
      <c r="AL32" s="8"/>
    </row>
    <row r="33" spans="2:38" ht="75" customHeight="1" thickBot="1">
      <c r="B33" s="10">
        <v>31</v>
      </c>
      <c r="C33" s="10">
        <v>17</v>
      </c>
      <c r="D33" s="7">
        <v>32549</v>
      </c>
      <c r="E33" s="24" t="s">
        <v>35</v>
      </c>
      <c r="F33" s="25">
        <v>1560132910075</v>
      </c>
      <c r="G33" s="26">
        <v>155298</v>
      </c>
      <c r="H33" s="27" t="s">
        <v>85</v>
      </c>
      <c r="I33" s="27" t="s">
        <v>86</v>
      </c>
      <c r="J33" s="28">
        <v>50</v>
      </c>
      <c r="K33" s="28">
        <v>812</v>
      </c>
      <c r="L33" s="28">
        <v>1050</v>
      </c>
      <c r="M33" s="29">
        <f t="shared" si="0"/>
        <v>3.8666666666666667</v>
      </c>
      <c r="N33" s="28">
        <v>747</v>
      </c>
      <c r="O33" s="28">
        <v>1100</v>
      </c>
      <c r="P33" s="29">
        <f t="shared" si="1"/>
        <v>6.790909090909091</v>
      </c>
      <c r="Q33" s="28">
        <v>362</v>
      </c>
      <c r="R33" s="28">
        <v>550</v>
      </c>
      <c r="S33" s="29">
        <v>6.581818181818182</v>
      </c>
      <c r="T33" s="28">
        <v>1248</v>
      </c>
      <c r="U33" s="28">
        <v>1700</v>
      </c>
      <c r="V33" s="29">
        <v>18.352941176470587</v>
      </c>
      <c r="W33" s="28">
        <v>0</v>
      </c>
      <c r="X33" s="28">
        <v>0</v>
      </c>
      <c r="Y33" s="29">
        <v>0</v>
      </c>
      <c r="Z33" s="28">
        <v>600</v>
      </c>
      <c r="AA33" s="28">
        <v>900</v>
      </c>
      <c r="AB33" s="29">
        <v>3.3333333333333335</v>
      </c>
      <c r="AC33" s="28">
        <v>766</v>
      </c>
      <c r="AD33" s="28">
        <v>1200</v>
      </c>
      <c r="AE33" s="30">
        <v>3.1916666666666669</v>
      </c>
      <c r="AF33" s="28">
        <v>0</v>
      </c>
      <c r="AG33" s="28">
        <v>0</v>
      </c>
      <c r="AH33" s="30">
        <v>0</v>
      </c>
      <c r="AI33" s="31">
        <f t="shared" si="2"/>
        <v>92.11733511586452</v>
      </c>
      <c r="AJ33" s="32">
        <v>3410991820</v>
      </c>
      <c r="AK33" s="8" t="s">
        <v>87</v>
      </c>
      <c r="AL33" s="8"/>
    </row>
    <row r="34" spans="2:38" ht="75" customHeight="1" thickBot="1">
      <c r="B34" s="10">
        <v>32</v>
      </c>
      <c r="C34" s="10">
        <v>155</v>
      </c>
      <c r="D34" s="7">
        <v>36162</v>
      </c>
      <c r="E34" s="24" t="s">
        <v>35</v>
      </c>
      <c r="F34" s="25">
        <v>1560293302815</v>
      </c>
      <c r="G34" s="26">
        <v>158013</v>
      </c>
      <c r="H34" s="27" t="s">
        <v>486</v>
      </c>
      <c r="I34" s="27" t="s">
        <v>487</v>
      </c>
      <c r="J34" s="28">
        <v>60</v>
      </c>
      <c r="K34" s="28">
        <v>975</v>
      </c>
      <c r="L34" s="28">
        <v>1100</v>
      </c>
      <c r="M34" s="29">
        <f t="shared" si="0"/>
        <v>4.4318181818181817</v>
      </c>
      <c r="N34" s="28">
        <v>859</v>
      </c>
      <c r="O34" s="28">
        <v>1100</v>
      </c>
      <c r="P34" s="29">
        <f t="shared" si="1"/>
        <v>7.8090909090909095</v>
      </c>
      <c r="Q34" s="28">
        <v>0</v>
      </c>
      <c r="R34" s="28">
        <v>0</v>
      </c>
      <c r="S34" s="29">
        <v>0</v>
      </c>
      <c r="T34" s="28">
        <v>3491</v>
      </c>
      <c r="U34" s="28">
        <v>4400</v>
      </c>
      <c r="V34" s="29">
        <f>SUM(T34*25/U34)</f>
        <v>19.835227272727273</v>
      </c>
      <c r="W34" s="28">
        <v>0</v>
      </c>
      <c r="X34" s="28">
        <v>0</v>
      </c>
      <c r="Y34" s="29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30">
        <v>0</v>
      </c>
      <c r="AF34" s="28">
        <v>0</v>
      </c>
      <c r="AG34" s="28">
        <v>0</v>
      </c>
      <c r="AH34" s="30">
        <v>0</v>
      </c>
      <c r="AI34" s="31">
        <f t="shared" si="2"/>
        <v>92.07613636363638</v>
      </c>
      <c r="AJ34" s="32">
        <v>3493293797</v>
      </c>
      <c r="AK34" s="8" t="s">
        <v>488</v>
      </c>
      <c r="AL34" s="8" t="s">
        <v>883</v>
      </c>
    </row>
    <row r="35" spans="2:38" ht="75" customHeight="1" thickBot="1">
      <c r="B35" s="10">
        <v>33</v>
      </c>
      <c r="C35" s="10">
        <v>1</v>
      </c>
      <c r="D35" s="7">
        <v>33665</v>
      </c>
      <c r="E35" s="24" t="s">
        <v>35</v>
      </c>
      <c r="F35" s="25">
        <v>1560169069967</v>
      </c>
      <c r="G35" s="26">
        <v>155648</v>
      </c>
      <c r="H35" s="27" t="s">
        <v>36</v>
      </c>
      <c r="I35" s="27" t="s">
        <v>37</v>
      </c>
      <c r="J35" s="28">
        <v>67</v>
      </c>
      <c r="K35" s="28">
        <v>688</v>
      </c>
      <c r="L35" s="28">
        <v>900</v>
      </c>
      <c r="M35" s="29">
        <f t="shared" si="0"/>
        <v>3.8222222222222224</v>
      </c>
      <c r="N35" s="28">
        <v>747</v>
      </c>
      <c r="O35" s="28">
        <v>1100</v>
      </c>
      <c r="P35" s="29">
        <f t="shared" si="1"/>
        <v>6.790909090909091</v>
      </c>
      <c r="Q35" s="28">
        <v>0</v>
      </c>
      <c r="R35" s="28">
        <v>0</v>
      </c>
      <c r="S35" s="29">
        <v>0</v>
      </c>
      <c r="T35" s="28">
        <v>2510</v>
      </c>
      <c r="U35" s="28">
        <v>4350</v>
      </c>
      <c r="V35" s="29">
        <f>SUM(T35*25/U35)</f>
        <v>14.425287356321839</v>
      </c>
      <c r="W35" s="28">
        <v>0</v>
      </c>
      <c r="X35" s="28">
        <v>0</v>
      </c>
      <c r="Y35" s="29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30">
        <v>0</v>
      </c>
      <c r="AF35" s="28">
        <v>0</v>
      </c>
      <c r="AG35" s="28">
        <v>0</v>
      </c>
      <c r="AH35" s="30">
        <v>0</v>
      </c>
      <c r="AI35" s="31">
        <f t="shared" si="2"/>
        <v>92.038418669453165</v>
      </c>
      <c r="AJ35" s="32">
        <v>3459253442</v>
      </c>
      <c r="AK35" s="8" t="s">
        <v>39</v>
      </c>
      <c r="AL35" s="8"/>
    </row>
    <row r="36" spans="2:38" ht="75" customHeight="1" thickBot="1">
      <c r="B36" s="10">
        <v>34</v>
      </c>
      <c r="C36" s="10">
        <v>147</v>
      </c>
      <c r="D36" s="7">
        <v>33666</v>
      </c>
      <c r="E36" s="24" t="s">
        <v>35</v>
      </c>
      <c r="F36" s="25">
        <v>1560221004867</v>
      </c>
      <c r="G36" s="26">
        <v>156395</v>
      </c>
      <c r="H36" s="27" t="s">
        <v>464</v>
      </c>
      <c r="I36" s="27" t="s">
        <v>125</v>
      </c>
      <c r="J36" s="28">
        <v>57</v>
      </c>
      <c r="K36" s="28">
        <v>662</v>
      </c>
      <c r="L36" s="28">
        <v>900</v>
      </c>
      <c r="M36" s="29">
        <f t="shared" si="0"/>
        <v>3.6777777777777776</v>
      </c>
      <c r="N36" s="28">
        <v>2347</v>
      </c>
      <c r="O36" s="28">
        <v>3550</v>
      </c>
      <c r="P36" s="29">
        <f t="shared" si="1"/>
        <v>6.6112676056338024</v>
      </c>
      <c r="Q36" s="28">
        <v>0</v>
      </c>
      <c r="R36" s="28">
        <v>0</v>
      </c>
      <c r="S36" s="29">
        <v>0</v>
      </c>
      <c r="T36" s="28">
        <v>71.55</v>
      </c>
      <c r="U36" s="28">
        <v>100</v>
      </c>
      <c r="V36" s="29">
        <f>SUM(T36*25/U36)</f>
        <v>17.887499999999999</v>
      </c>
      <c r="W36" s="28">
        <v>0</v>
      </c>
      <c r="X36" s="28">
        <v>0</v>
      </c>
      <c r="Y36" s="29">
        <v>0</v>
      </c>
      <c r="Z36" s="28">
        <v>632</v>
      </c>
      <c r="AA36" s="28">
        <v>900</v>
      </c>
      <c r="AB36" s="29">
        <v>3.5111111111111111</v>
      </c>
      <c r="AC36" s="28">
        <v>774</v>
      </c>
      <c r="AD36" s="28">
        <v>1200</v>
      </c>
      <c r="AE36" s="30">
        <v>3.2250000000000001</v>
      </c>
      <c r="AF36" s="28">
        <v>0</v>
      </c>
      <c r="AG36" s="28">
        <v>0</v>
      </c>
      <c r="AH36" s="30">
        <v>0</v>
      </c>
      <c r="AI36" s="31">
        <f t="shared" si="2"/>
        <v>91.912656494522679</v>
      </c>
      <c r="AJ36" s="32">
        <v>3440089580</v>
      </c>
      <c r="AK36" s="8" t="s">
        <v>465</v>
      </c>
      <c r="AL36" s="8" t="s">
        <v>883</v>
      </c>
    </row>
    <row r="37" spans="2:38" ht="75" customHeight="1" thickBot="1">
      <c r="B37" s="10">
        <v>35</v>
      </c>
      <c r="C37" s="10">
        <v>166</v>
      </c>
      <c r="D37" s="7">
        <v>35676</v>
      </c>
      <c r="E37" s="24" t="s">
        <v>35</v>
      </c>
      <c r="F37" s="25">
        <v>1560240540651</v>
      </c>
      <c r="G37" s="26">
        <v>156809</v>
      </c>
      <c r="H37" s="27" t="s">
        <v>518</v>
      </c>
      <c r="I37" s="27" t="s">
        <v>519</v>
      </c>
      <c r="J37" s="28">
        <v>59</v>
      </c>
      <c r="K37" s="28">
        <v>863</v>
      </c>
      <c r="L37" s="28">
        <v>1050</v>
      </c>
      <c r="M37" s="29">
        <f t="shared" si="0"/>
        <v>4.1095238095238091</v>
      </c>
      <c r="N37" s="28">
        <v>867</v>
      </c>
      <c r="O37" s="28">
        <v>1100</v>
      </c>
      <c r="P37" s="29">
        <f t="shared" si="1"/>
        <v>7.8818181818181818</v>
      </c>
      <c r="Q37" s="28">
        <v>0</v>
      </c>
      <c r="R37" s="28">
        <v>0</v>
      </c>
      <c r="S37" s="29">
        <v>0</v>
      </c>
      <c r="T37" s="28">
        <v>4005</v>
      </c>
      <c r="U37" s="28">
        <v>4800</v>
      </c>
      <c r="V37" s="29">
        <f>SUM(T37*25/U37)</f>
        <v>20.859375</v>
      </c>
      <c r="W37" s="28">
        <v>0</v>
      </c>
      <c r="X37" s="28">
        <v>0</v>
      </c>
      <c r="Y37" s="29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30">
        <v>0</v>
      </c>
      <c r="AF37" s="28">
        <v>0</v>
      </c>
      <c r="AG37" s="28">
        <v>0</v>
      </c>
      <c r="AH37" s="30">
        <v>0</v>
      </c>
      <c r="AI37" s="31">
        <f t="shared" si="2"/>
        <v>91.850716991341983</v>
      </c>
      <c r="AJ37" s="32">
        <v>3429572408</v>
      </c>
      <c r="AK37" s="8" t="s">
        <v>520</v>
      </c>
      <c r="AL37" s="8" t="s">
        <v>883</v>
      </c>
    </row>
    <row r="38" spans="2:38" ht="75" customHeight="1" thickBot="1">
      <c r="B38" s="10">
        <v>37</v>
      </c>
      <c r="C38" s="10">
        <v>173</v>
      </c>
      <c r="D38" s="7">
        <v>36154</v>
      </c>
      <c r="E38" s="24" t="s">
        <v>35</v>
      </c>
      <c r="F38" s="25">
        <v>1560199360809</v>
      </c>
      <c r="G38" s="26">
        <v>155925</v>
      </c>
      <c r="H38" s="27" t="s">
        <v>539</v>
      </c>
      <c r="I38" s="27" t="s">
        <v>540</v>
      </c>
      <c r="J38" s="28">
        <v>58</v>
      </c>
      <c r="K38" s="28">
        <v>949</v>
      </c>
      <c r="L38" s="28">
        <v>1100</v>
      </c>
      <c r="M38" s="29">
        <f t="shared" si="0"/>
        <v>4.3136363636363635</v>
      </c>
      <c r="N38" s="28">
        <v>907</v>
      </c>
      <c r="O38" s="28">
        <v>1100</v>
      </c>
      <c r="P38" s="29">
        <f t="shared" si="1"/>
        <v>8.245454545454546</v>
      </c>
      <c r="Q38" s="28">
        <v>0</v>
      </c>
      <c r="R38" s="28">
        <v>0</v>
      </c>
      <c r="S38" s="29">
        <v>0</v>
      </c>
      <c r="T38" s="28">
        <v>3486</v>
      </c>
      <c r="U38" s="28">
        <v>4100</v>
      </c>
      <c r="V38" s="29">
        <f>SUM(T38*25/U38)</f>
        <v>21.256097560975611</v>
      </c>
      <c r="W38" s="28">
        <v>0</v>
      </c>
      <c r="X38" s="28">
        <v>0</v>
      </c>
      <c r="Y38" s="29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30">
        <v>0</v>
      </c>
      <c r="AF38" s="28">
        <v>0</v>
      </c>
      <c r="AG38" s="28">
        <v>0</v>
      </c>
      <c r="AH38" s="30">
        <v>0</v>
      </c>
      <c r="AI38" s="31">
        <f t="shared" si="2"/>
        <v>91.815188470066516</v>
      </c>
      <c r="AJ38" s="32">
        <v>3409554005</v>
      </c>
      <c r="AK38" s="8" t="s">
        <v>541</v>
      </c>
      <c r="AL38" s="8" t="s">
        <v>883</v>
      </c>
    </row>
    <row r="39" spans="2:38" ht="75" customHeight="1" thickBot="1">
      <c r="B39" s="10">
        <v>36</v>
      </c>
      <c r="C39" s="10">
        <v>19</v>
      </c>
      <c r="D39" s="7">
        <v>34460</v>
      </c>
      <c r="E39" s="24" t="s">
        <v>35</v>
      </c>
      <c r="F39" s="25">
        <v>1560603418867</v>
      </c>
      <c r="G39" s="26">
        <v>167623</v>
      </c>
      <c r="H39" s="27" t="s">
        <v>91</v>
      </c>
      <c r="I39" s="27" t="s">
        <v>92</v>
      </c>
      <c r="J39" s="28">
        <v>57</v>
      </c>
      <c r="K39" s="28">
        <v>761</v>
      </c>
      <c r="L39" s="28">
        <v>1050</v>
      </c>
      <c r="M39" s="29">
        <f t="shared" si="0"/>
        <v>3.6238095238095238</v>
      </c>
      <c r="N39" s="28">
        <v>823</v>
      </c>
      <c r="O39" s="28">
        <v>1100</v>
      </c>
      <c r="P39" s="29">
        <f t="shared" si="1"/>
        <v>7.4818181818181815</v>
      </c>
      <c r="Q39" s="28">
        <v>0</v>
      </c>
      <c r="R39" s="28">
        <v>0</v>
      </c>
      <c r="S39" s="29">
        <v>0</v>
      </c>
      <c r="T39" s="28">
        <v>80.3</v>
      </c>
      <c r="U39" s="28">
        <v>100</v>
      </c>
      <c r="V39" s="29">
        <v>20.074999999999999</v>
      </c>
      <c r="W39" s="28">
        <v>0</v>
      </c>
      <c r="X39" s="28">
        <v>0</v>
      </c>
      <c r="Y39" s="29">
        <v>0</v>
      </c>
      <c r="Z39" s="28">
        <v>1265</v>
      </c>
      <c r="AA39" s="28">
        <v>1800</v>
      </c>
      <c r="AB39" s="29">
        <v>3.5138888888888888</v>
      </c>
      <c r="AC39" s="28">
        <v>0</v>
      </c>
      <c r="AD39" s="28">
        <v>0</v>
      </c>
      <c r="AE39" s="30">
        <v>0</v>
      </c>
      <c r="AF39" s="28">
        <v>0</v>
      </c>
      <c r="AG39" s="28">
        <v>0</v>
      </c>
      <c r="AH39" s="30">
        <v>0</v>
      </c>
      <c r="AI39" s="31">
        <f t="shared" si="2"/>
        <v>91.6945165945166</v>
      </c>
      <c r="AJ39" s="32">
        <v>3458675456</v>
      </c>
      <c r="AK39" s="8" t="s">
        <v>93</v>
      </c>
      <c r="AL39" s="8"/>
    </row>
    <row r="40" spans="2:38" ht="75" customHeight="1" thickBot="1">
      <c r="B40" s="10">
        <v>38</v>
      </c>
      <c r="C40" s="10">
        <v>141</v>
      </c>
      <c r="D40" s="7">
        <v>33948</v>
      </c>
      <c r="E40" s="24" t="s">
        <v>35</v>
      </c>
      <c r="F40" s="25">
        <v>1560503405823</v>
      </c>
      <c r="G40" s="26">
        <v>167328</v>
      </c>
      <c r="H40" s="27" t="s">
        <v>91</v>
      </c>
      <c r="I40" s="27" t="s">
        <v>448</v>
      </c>
      <c r="J40" s="28">
        <v>65</v>
      </c>
      <c r="K40" s="28">
        <v>804</v>
      </c>
      <c r="L40" s="28">
        <v>1050</v>
      </c>
      <c r="M40" s="29">
        <f t="shared" si="0"/>
        <v>3.8285714285714287</v>
      </c>
      <c r="N40" s="28">
        <v>782</v>
      </c>
      <c r="O40" s="28">
        <v>1100</v>
      </c>
      <c r="P40" s="29">
        <f t="shared" si="1"/>
        <v>7.1090909090909093</v>
      </c>
      <c r="Q40" s="28">
        <v>0</v>
      </c>
      <c r="R40" s="28">
        <v>0</v>
      </c>
      <c r="S40" s="29">
        <v>0</v>
      </c>
      <c r="T40" s="28">
        <v>61.94</v>
      </c>
      <c r="U40" s="28">
        <v>100</v>
      </c>
      <c r="V40" s="29">
        <f>SUM(T40*25/U40)</f>
        <v>15.484999999999999</v>
      </c>
      <c r="W40" s="28">
        <v>0</v>
      </c>
      <c r="X40" s="28">
        <v>0</v>
      </c>
      <c r="Y40" s="29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30">
        <v>0</v>
      </c>
      <c r="AF40" s="28">
        <v>0</v>
      </c>
      <c r="AG40" s="28">
        <v>0</v>
      </c>
      <c r="AH40" s="30">
        <v>0</v>
      </c>
      <c r="AI40" s="31">
        <f t="shared" si="2"/>
        <v>91.422662337662331</v>
      </c>
      <c r="AJ40" s="32">
        <v>3468072076</v>
      </c>
      <c r="AK40" s="8" t="s">
        <v>449</v>
      </c>
      <c r="AL40" s="8" t="s">
        <v>880</v>
      </c>
    </row>
    <row r="41" spans="2:38" ht="75" customHeight="1" thickBot="1">
      <c r="B41" s="10">
        <v>39</v>
      </c>
      <c r="C41" s="10">
        <v>149</v>
      </c>
      <c r="D41" s="7">
        <v>33554</v>
      </c>
      <c r="E41" s="24" t="s">
        <v>35</v>
      </c>
      <c r="F41" s="25">
        <v>1560403393521</v>
      </c>
      <c r="G41" s="26">
        <v>167042</v>
      </c>
      <c r="H41" s="27" t="s">
        <v>469</v>
      </c>
      <c r="I41" s="27" t="s">
        <v>470</v>
      </c>
      <c r="J41" s="28">
        <v>62</v>
      </c>
      <c r="K41" s="28">
        <v>689</v>
      </c>
      <c r="L41" s="28">
        <v>900</v>
      </c>
      <c r="M41" s="29">
        <f t="shared" si="0"/>
        <v>3.8277777777777779</v>
      </c>
      <c r="N41" s="28">
        <v>853</v>
      </c>
      <c r="O41" s="28">
        <v>1100</v>
      </c>
      <c r="P41" s="29">
        <f t="shared" si="1"/>
        <v>7.7545454545454549</v>
      </c>
      <c r="Q41" s="28">
        <v>0</v>
      </c>
      <c r="R41" s="28">
        <v>0</v>
      </c>
      <c r="S41" s="29">
        <v>0</v>
      </c>
      <c r="T41" s="28">
        <v>70.62</v>
      </c>
      <c r="U41" s="28">
        <v>100</v>
      </c>
      <c r="V41" s="29">
        <f>SUM(T41*25/U41)</f>
        <v>17.655000000000001</v>
      </c>
      <c r="W41" s="28">
        <v>0</v>
      </c>
      <c r="X41" s="28">
        <v>0</v>
      </c>
      <c r="Y41" s="29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30">
        <v>0</v>
      </c>
      <c r="AF41" s="28">
        <v>0</v>
      </c>
      <c r="AG41" s="28">
        <v>0</v>
      </c>
      <c r="AH41" s="30">
        <v>0</v>
      </c>
      <c r="AI41" s="31">
        <f t="shared" si="2"/>
        <v>91.237323232323234</v>
      </c>
      <c r="AJ41" s="32">
        <v>3145762766</v>
      </c>
      <c r="AK41" s="8" t="s">
        <v>471</v>
      </c>
      <c r="AL41" s="8" t="s">
        <v>880</v>
      </c>
    </row>
    <row r="42" spans="2:38" ht="75" customHeight="1" thickBot="1">
      <c r="B42" s="10">
        <v>41</v>
      </c>
      <c r="C42" s="10">
        <v>162</v>
      </c>
      <c r="D42" s="7">
        <v>35507</v>
      </c>
      <c r="E42" s="24" t="s">
        <v>35</v>
      </c>
      <c r="F42" s="25">
        <v>1560212409637</v>
      </c>
      <c r="G42" s="26">
        <v>156222</v>
      </c>
      <c r="H42" s="27" t="s">
        <v>506</v>
      </c>
      <c r="I42" s="27" t="s">
        <v>507</v>
      </c>
      <c r="J42" s="28">
        <v>60</v>
      </c>
      <c r="K42" s="28">
        <v>792</v>
      </c>
      <c r="L42" s="28">
        <v>1050</v>
      </c>
      <c r="M42" s="29">
        <f t="shared" si="0"/>
        <v>3.7714285714285714</v>
      </c>
      <c r="N42" s="28">
        <v>828</v>
      </c>
      <c r="O42" s="28">
        <v>1100</v>
      </c>
      <c r="P42" s="29">
        <f t="shared" si="1"/>
        <v>7.5272727272727273</v>
      </c>
      <c r="Q42" s="28">
        <v>0</v>
      </c>
      <c r="R42" s="28">
        <v>0</v>
      </c>
      <c r="S42" s="29">
        <v>0</v>
      </c>
      <c r="T42" s="28">
        <v>79</v>
      </c>
      <c r="U42" s="28">
        <v>100</v>
      </c>
      <c r="V42" s="29">
        <f>SUM(T42*25/U42)</f>
        <v>19.75</v>
      </c>
      <c r="W42" s="28">
        <v>0</v>
      </c>
      <c r="X42" s="28">
        <v>0</v>
      </c>
      <c r="Y42" s="29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30">
        <v>0</v>
      </c>
      <c r="AF42" s="28">
        <v>0</v>
      </c>
      <c r="AG42" s="28">
        <v>0</v>
      </c>
      <c r="AH42" s="30">
        <v>0</v>
      </c>
      <c r="AI42" s="31">
        <f t="shared" si="2"/>
        <v>91.048701298701303</v>
      </c>
      <c r="AJ42" s="32">
        <v>3473165721</v>
      </c>
      <c r="AK42" s="8" t="s">
        <v>508</v>
      </c>
      <c r="AL42" s="8" t="s">
        <v>862</v>
      </c>
    </row>
    <row r="43" spans="2:38" ht="75" customHeight="1" thickBot="1">
      <c r="B43" s="10">
        <v>42</v>
      </c>
      <c r="C43" s="10">
        <v>172</v>
      </c>
      <c r="D43" s="7">
        <v>33156</v>
      </c>
      <c r="E43" s="24" t="s">
        <v>35</v>
      </c>
      <c r="F43" s="25">
        <v>1560284729021</v>
      </c>
      <c r="G43" s="26">
        <v>157812</v>
      </c>
      <c r="H43" s="27" t="s">
        <v>536</v>
      </c>
      <c r="I43" s="27" t="s">
        <v>537</v>
      </c>
      <c r="J43" s="28">
        <v>55</v>
      </c>
      <c r="K43" s="28">
        <v>746</v>
      </c>
      <c r="L43" s="28">
        <v>900</v>
      </c>
      <c r="M43" s="29">
        <f t="shared" si="0"/>
        <v>4.1444444444444448</v>
      </c>
      <c r="N43" s="28">
        <v>880</v>
      </c>
      <c r="O43" s="28">
        <v>1100</v>
      </c>
      <c r="P43" s="29">
        <f t="shared" si="1"/>
        <v>8</v>
      </c>
      <c r="Q43" s="28">
        <v>3.49</v>
      </c>
      <c r="R43" s="28">
        <v>4</v>
      </c>
      <c r="S43" s="29"/>
      <c r="T43" s="28">
        <v>81.5</v>
      </c>
      <c r="U43" s="28">
        <v>100</v>
      </c>
      <c r="V43" s="29">
        <f>SUM(T43*25/U43)</f>
        <v>20.375</v>
      </c>
      <c r="W43" s="28">
        <v>0</v>
      </c>
      <c r="X43" s="28">
        <v>0</v>
      </c>
      <c r="Y43" s="29">
        <v>0</v>
      </c>
      <c r="Z43" s="28">
        <v>1262</v>
      </c>
      <c r="AA43" s="28">
        <v>1800</v>
      </c>
      <c r="AB43" s="29">
        <v>3.5055555555555555</v>
      </c>
      <c r="AC43" s="28">
        <v>0</v>
      </c>
      <c r="AD43" s="28">
        <v>0</v>
      </c>
      <c r="AE43" s="30">
        <v>0</v>
      </c>
      <c r="AF43" s="28">
        <v>0</v>
      </c>
      <c r="AG43" s="28">
        <v>0</v>
      </c>
      <c r="AH43" s="30">
        <v>0</v>
      </c>
      <c r="AI43" s="31">
        <f t="shared" si="2"/>
        <v>91.025000000000006</v>
      </c>
      <c r="AJ43" s="32">
        <v>3441192261</v>
      </c>
      <c r="AK43" s="8" t="s">
        <v>538</v>
      </c>
      <c r="AL43" s="8" t="s">
        <v>883</v>
      </c>
    </row>
    <row r="44" spans="2:38" ht="75" customHeight="1" thickBot="1">
      <c r="B44" s="10">
        <v>43</v>
      </c>
      <c r="C44" s="10">
        <v>21</v>
      </c>
      <c r="D44" s="7">
        <v>30696</v>
      </c>
      <c r="E44" s="24" t="s">
        <v>35</v>
      </c>
      <c r="F44" s="25">
        <v>4220109017971</v>
      </c>
      <c r="G44" s="26">
        <v>168286</v>
      </c>
      <c r="H44" s="27" t="s">
        <v>97</v>
      </c>
      <c r="I44" s="27" t="s">
        <v>98</v>
      </c>
      <c r="J44" s="28">
        <v>59</v>
      </c>
      <c r="K44" s="28">
        <v>629</v>
      </c>
      <c r="L44" s="28">
        <v>850</v>
      </c>
      <c r="M44" s="29">
        <f t="shared" si="0"/>
        <v>3.7</v>
      </c>
      <c r="N44" s="28">
        <v>755</v>
      </c>
      <c r="O44" s="28">
        <v>1100</v>
      </c>
      <c r="P44" s="29">
        <f t="shared" si="1"/>
        <v>6.8636363636363633</v>
      </c>
      <c r="Q44" s="28">
        <v>302</v>
      </c>
      <c r="R44" s="28">
        <v>550</v>
      </c>
      <c r="S44" s="29">
        <v>5.4909090909090912</v>
      </c>
      <c r="T44" s="28">
        <v>0</v>
      </c>
      <c r="U44" s="28">
        <v>0</v>
      </c>
      <c r="V44" s="29">
        <v>0</v>
      </c>
      <c r="W44" s="28">
        <v>1212</v>
      </c>
      <c r="X44" s="28">
        <v>2000</v>
      </c>
      <c r="Y44" s="29">
        <v>9.09</v>
      </c>
      <c r="Z44" s="28">
        <v>587</v>
      </c>
      <c r="AA44" s="28">
        <v>1000</v>
      </c>
      <c r="AB44" s="29">
        <v>2.9350000000000001</v>
      </c>
      <c r="AC44" s="28">
        <v>927</v>
      </c>
      <c r="AD44" s="28">
        <v>1200</v>
      </c>
      <c r="AE44" s="30">
        <v>3.8624999999999998</v>
      </c>
      <c r="AF44" s="28">
        <v>0</v>
      </c>
      <c r="AG44" s="28">
        <v>0</v>
      </c>
      <c r="AH44" s="30">
        <v>0</v>
      </c>
      <c r="AI44" s="31">
        <f t="shared" si="2"/>
        <v>90.94204545454545</v>
      </c>
      <c r="AJ44" s="32">
        <v>3452435678</v>
      </c>
      <c r="AK44" s="8" t="s">
        <v>99</v>
      </c>
      <c r="AL44" s="8"/>
    </row>
    <row r="45" spans="2:38" ht="75" customHeight="1" thickBot="1">
      <c r="B45" s="10">
        <v>44</v>
      </c>
      <c r="C45" s="10">
        <v>23</v>
      </c>
      <c r="D45" s="7">
        <v>34084</v>
      </c>
      <c r="E45" s="24" t="s">
        <v>35</v>
      </c>
      <c r="F45" s="25">
        <v>1560303389681</v>
      </c>
      <c r="G45" s="26">
        <v>166911</v>
      </c>
      <c r="H45" s="27" t="s">
        <v>103</v>
      </c>
      <c r="I45" s="27" t="s">
        <v>104</v>
      </c>
      <c r="J45" s="28">
        <v>52</v>
      </c>
      <c r="K45" s="28">
        <v>758</v>
      </c>
      <c r="L45" s="28">
        <v>1050</v>
      </c>
      <c r="M45" s="29">
        <f t="shared" si="0"/>
        <v>3.6095238095238096</v>
      </c>
      <c r="N45" s="28">
        <v>837</v>
      </c>
      <c r="O45" s="28">
        <v>1100</v>
      </c>
      <c r="P45" s="29">
        <f t="shared" si="1"/>
        <v>7.6090909090909093</v>
      </c>
      <c r="Q45" s="28">
        <v>0</v>
      </c>
      <c r="R45" s="28">
        <v>0</v>
      </c>
      <c r="S45" s="29">
        <v>0</v>
      </c>
      <c r="T45" s="28">
        <v>3664</v>
      </c>
      <c r="U45" s="28">
        <v>4500</v>
      </c>
      <c r="V45" s="29">
        <v>20.355555555555554</v>
      </c>
      <c r="W45" s="28">
        <v>0</v>
      </c>
      <c r="X45" s="28">
        <v>0</v>
      </c>
      <c r="Y45" s="29">
        <v>0</v>
      </c>
      <c r="Z45" s="28">
        <v>1280</v>
      </c>
      <c r="AA45" s="28">
        <v>1800</v>
      </c>
      <c r="AB45" s="29">
        <v>3.5555555555555554</v>
      </c>
      <c r="AC45" s="28">
        <v>786</v>
      </c>
      <c r="AD45" s="28">
        <v>1200</v>
      </c>
      <c r="AE45" s="30">
        <v>3.2749999999999999</v>
      </c>
      <c r="AF45" s="28">
        <v>0</v>
      </c>
      <c r="AG45" s="28">
        <v>0</v>
      </c>
      <c r="AH45" s="30">
        <v>0</v>
      </c>
      <c r="AI45" s="31">
        <f t="shared" si="2"/>
        <v>90.404725829725834</v>
      </c>
      <c r="AJ45" s="32">
        <v>3429132898</v>
      </c>
      <c r="AK45" s="8" t="s">
        <v>105</v>
      </c>
      <c r="AL45" s="8"/>
    </row>
    <row r="46" spans="2:38" ht="75" customHeight="1" thickBot="1">
      <c r="B46" s="10">
        <v>45</v>
      </c>
      <c r="C46" s="10">
        <v>163</v>
      </c>
      <c r="D46" s="7">
        <v>35266</v>
      </c>
      <c r="E46" s="24" t="s">
        <v>35</v>
      </c>
      <c r="F46" s="25">
        <v>1560303496015</v>
      </c>
      <c r="G46" s="26">
        <v>166970</v>
      </c>
      <c r="H46" s="27" t="s">
        <v>509</v>
      </c>
      <c r="I46" s="27" t="s">
        <v>510</v>
      </c>
      <c r="J46" s="28">
        <v>60</v>
      </c>
      <c r="K46" s="28">
        <v>733</v>
      </c>
      <c r="L46" s="28">
        <v>1050</v>
      </c>
      <c r="M46" s="29">
        <f t="shared" si="0"/>
        <v>3.4904761904761905</v>
      </c>
      <c r="N46" s="28">
        <v>854</v>
      </c>
      <c r="O46" s="28">
        <v>1100</v>
      </c>
      <c r="P46" s="29">
        <f t="shared" si="1"/>
        <v>7.7636363636363637</v>
      </c>
      <c r="Q46" s="28">
        <v>0</v>
      </c>
      <c r="R46" s="28">
        <v>0</v>
      </c>
      <c r="S46" s="29">
        <v>0</v>
      </c>
      <c r="T46" s="28">
        <v>76.34</v>
      </c>
      <c r="U46" s="28">
        <v>100</v>
      </c>
      <c r="V46" s="29">
        <f>SUM(T46*25/U46)</f>
        <v>19.085000000000001</v>
      </c>
      <c r="W46" s="28">
        <v>0</v>
      </c>
      <c r="X46" s="28">
        <v>0</v>
      </c>
      <c r="Y46" s="29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30">
        <v>0</v>
      </c>
      <c r="AF46" s="28">
        <v>0</v>
      </c>
      <c r="AG46" s="28">
        <v>0</v>
      </c>
      <c r="AH46" s="30">
        <v>0</v>
      </c>
      <c r="AI46" s="31">
        <f t="shared" si="2"/>
        <v>90.339112554112546</v>
      </c>
      <c r="AJ46" s="32">
        <v>3139061347</v>
      </c>
      <c r="AK46" s="8" t="s">
        <v>511</v>
      </c>
      <c r="AL46" s="8" t="s">
        <v>883</v>
      </c>
    </row>
    <row r="47" spans="2:38" ht="75" customHeight="1" thickBot="1">
      <c r="B47" s="10">
        <v>46</v>
      </c>
      <c r="C47" s="10">
        <v>176</v>
      </c>
      <c r="D47" s="7">
        <v>34673</v>
      </c>
      <c r="E47" s="24" t="s">
        <v>35</v>
      </c>
      <c r="F47" s="25">
        <v>1560703616351</v>
      </c>
      <c r="G47" s="26">
        <v>167927</v>
      </c>
      <c r="H47" s="27" t="s">
        <v>547</v>
      </c>
      <c r="I47" s="27" t="s">
        <v>548</v>
      </c>
      <c r="J47" s="28">
        <v>55</v>
      </c>
      <c r="K47" s="28">
        <v>826</v>
      </c>
      <c r="L47" s="28">
        <v>1050</v>
      </c>
      <c r="M47" s="29">
        <f t="shared" si="0"/>
        <v>3.9333333333333331</v>
      </c>
      <c r="N47" s="28">
        <v>810</v>
      </c>
      <c r="O47" s="28">
        <v>1100</v>
      </c>
      <c r="P47" s="29">
        <f t="shared" si="1"/>
        <v>7.3636363636363633</v>
      </c>
      <c r="Q47" s="28">
        <v>0</v>
      </c>
      <c r="R47" s="28">
        <v>0</v>
      </c>
      <c r="S47" s="29">
        <v>0</v>
      </c>
      <c r="T47" s="28">
        <v>3574</v>
      </c>
      <c r="U47" s="28">
        <v>4400</v>
      </c>
      <c r="V47" s="29">
        <f>SUM(T47*25/U47)</f>
        <v>20.306818181818183</v>
      </c>
      <c r="W47" s="28">
        <v>0</v>
      </c>
      <c r="X47" s="28">
        <v>0</v>
      </c>
      <c r="Y47" s="29">
        <v>0</v>
      </c>
      <c r="Z47" s="28">
        <v>1314</v>
      </c>
      <c r="AA47" s="28">
        <v>1800</v>
      </c>
      <c r="AB47" s="29">
        <v>3.65</v>
      </c>
      <c r="AC47" s="28">
        <v>0</v>
      </c>
      <c r="AD47" s="28">
        <v>0</v>
      </c>
      <c r="AE47" s="30">
        <v>0</v>
      </c>
      <c r="AF47" s="28">
        <v>0</v>
      </c>
      <c r="AG47" s="28">
        <v>0</v>
      </c>
      <c r="AH47" s="30">
        <v>0</v>
      </c>
      <c r="AI47" s="31">
        <f t="shared" si="2"/>
        <v>90.25378787878789</v>
      </c>
      <c r="AJ47" s="32">
        <v>3351911290</v>
      </c>
      <c r="AK47" s="8" t="s">
        <v>549</v>
      </c>
      <c r="AL47" s="8" t="s">
        <v>883</v>
      </c>
    </row>
    <row r="48" spans="2:38" ht="75" customHeight="1" thickBot="1">
      <c r="B48" s="10">
        <v>47</v>
      </c>
      <c r="C48" s="10">
        <v>212</v>
      </c>
      <c r="D48" s="7">
        <v>34455</v>
      </c>
      <c r="E48" s="24" t="s">
        <v>35</v>
      </c>
      <c r="F48" s="25">
        <v>1560299447005</v>
      </c>
      <c r="G48" s="26">
        <v>166898</v>
      </c>
      <c r="H48" s="27" t="s">
        <v>383</v>
      </c>
      <c r="I48" s="27" t="s">
        <v>652</v>
      </c>
      <c r="J48" s="28">
        <v>53</v>
      </c>
      <c r="K48" s="28">
        <v>841</v>
      </c>
      <c r="L48" s="28">
        <v>1050</v>
      </c>
      <c r="M48" s="29">
        <f t="shared" si="0"/>
        <v>4.0047619047619047</v>
      </c>
      <c r="N48" s="28">
        <v>959</v>
      </c>
      <c r="O48" s="28">
        <v>1100</v>
      </c>
      <c r="P48" s="29">
        <f t="shared" si="1"/>
        <v>8.7181818181818187</v>
      </c>
      <c r="Q48" s="28">
        <v>0</v>
      </c>
      <c r="R48" s="28">
        <v>0</v>
      </c>
      <c r="S48" s="29">
        <v>0</v>
      </c>
      <c r="T48" s="28">
        <v>83.14</v>
      </c>
      <c r="U48" s="28">
        <v>100</v>
      </c>
      <c r="V48" s="29">
        <f>SUM(T48*25/U48)</f>
        <v>20.785</v>
      </c>
      <c r="W48" s="28">
        <v>0</v>
      </c>
      <c r="X48" s="28">
        <v>0</v>
      </c>
      <c r="Y48" s="29">
        <v>0</v>
      </c>
      <c r="Z48" s="28">
        <v>1342</v>
      </c>
      <c r="AA48" s="28">
        <v>1800</v>
      </c>
      <c r="AB48" s="29">
        <f>SUM(Z48*5/AA48)</f>
        <v>3.7277777777777779</v>
      </c>
      <c r="AC48" s="28">
        <v>0</v>
      </c>
      <c r="AD48" s="28">
        <v>0</v>
      </c>
      <c r="AE48" s="30">
        <v>0</v>
      </c>
      <c r="AF48" s="28">
        <v>0</v>
      </c>
      <c r="AG48" s="28">
        <v>0</v>
      </c>
      <c r="AH48" s="30">
        <v>0</v>
      </c>
      <c r="AI48" s="31">
        <f t="shared" si="2"/>
        <v>90.235721500721496</v>
      </c>
      <c r="AJ48" s="32">
        <v>3405015869</v>
      </c>
      <c r="AK48" s="8" t="s">
        <v>653</v>
      </c>
      <c r="AL48" s="8" t="s">
        <v>894</v>
      </c>
    </row>
    <row r="49" spans="2:38" ht="75" customHeight="1" thickBot="1">
      <c r="B49" s="10">
        <v>48</v>
      </c>
      <c r="C49" s="10">
        <v>24</v>
      </c>
      <c r="D49" s="7">
        <v>36201</v>
      </c>
      <c r="E49" s="24" t="s">
        <v>35</v>
      </c>
      <c r="F49" s="25">
        <v>1560120715539</v>
      </c>
      <c r="G49" s="26">
        <v>155193</v>
      </c>
      <c r="H49" s="27" t="s">
        <v>106</v>
      </c>
      <c r="I49" s="27" t="s">
        <v>107</v>
      </c>
      <c r="J49" s="28">
        <v>56</v>
      </c>
      <c r="K49" s="28">
        <v>770</v>
      </c>
      <c r="L49" s="28">
        <v>1100</v>
      </c>
      <c r="M49" s="29">
        <f t="shared" si="0"/>
        <v>3.5</v>
      </c>
      <c r="N49" s="28">
        <v>896</v>
      </c>
      <c r="O49" s="28">
        <v>1100</v>
      </c>
      <c r="P49" s="29">
        <f t="shared" si="1"/>
        <v>8.1454545454545446</v>
      </c>
      <c r="Q49" s="28">
        <v>0</v>
      </c>
      <c r="R49" s="28">
        <v>0</v>
      </c>
      <c r="S49" s="29">
        <v>0</v>
      </c>
      <c r="T49" s="28">
        <v>3786</v>
      </c>
      <c r="U49" s="28">
        <v>4200</v>
      </c>
      <c r="V49" s="29">
        <v>22.535714285714285</v>
      </c>
      <c r="W49" s="28">
        <v>0</v>
      </c>
      <c r="X49" s="28">
        <v>0</v>
      </c>
      <c r="Y49" s="29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30">
        <v>0</v>
      </c>
      <c r="AF49" s="28">
        <v>0</v>
      </c>
      <c r="AG49" s="28">
        <v>0</v>
      </c>
      <c r="AH49" s="30">
        <v>0</v>
      </c>
      <c r="AI49" s="31">
        <f t="shared" si="2"/>
        <v>90.181168831168833</v>
      </c>
      <c r="AJ49" s="32">
        <v>3430974504</v>
      </c>
      <c r="AK49" s="8" t="s">
        <v>108</v>
      </c>
      <c r="AL49" s="8"/>
    </row>
    <row r="50" spans="2:38" ht="75" customHeight="1" thickBot="1">
      <c r="B50" s="10">
        <v>49</v>
      </c>
      <c r="C50" s="10">
        <v>22</v>
      </c>
      <c r="D50" s="7">
        <v>32509</v>
      </c>
      <c r="E50" s="24" t="s">
        <v>35</v>
      </c>
      <c r="F50" s="25">
        <v>1560259969047</v>
      </c>
      <c r="G50" s="26">
        <v>157222</v>
      </c>
      <c r="H50" s="27" t="s">
        <v>100</v>
      </c>
      <c r="I50" s="27" t="s">
        <v>101</v>
      </c>
      <c r="J50" s="28">
        <v>63</v>
      </c>
      <c r="K50" s="28">
        <v>791</v>
      </c>
      <c r="L50" s="28">
        <v>1050</v>
      </c>
      <c r="M50" s="29">
        <f t="shared" si="0"/>
        <v>3.7666666666666666</v>
      </c>
      <c r="N50" s="28">
        <v>749</v>
      </c>
      <c r="O50" s="28">
        <v>1100</v>
      </c>
      <c r="P50" s="29">
        <f t="shared" si="1"/>
        <v>6.8090909090909095</v>
      </c>
      <c r="Q50" s="28">
        <v>0</v>
      </c>
      <c r="R50" s="28">
        <v>0</v>
      </c>
      <c r="S50" s="29">
        <v>0</v>
      </c>
      <c r="T50" s="28">
        <v>3387</v>
      </c>
      <c r="U50" s="28">
        <v>5100</v>
      </c>
      <c r="V50" s="29">
        <v>16.602941176470587</v>
      </c>
      <c r="W50" s="28">
        <v>0</v>
      </c>
      <c r="X50" s="28">
        <v>0</v>
      </c>
      <c r="Y50" s="29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30">
        <v>0</v>
      </c>
      <c r="AF50" s="28">
        <v>0</v>
      </c>
      <c r="AG50" s="28">
        <v>0</v>
      </c>
      <c r="AH50" s="30">
        <v>0</v>
      </c>
      <c r="AI50" s="31">
        <f t="shared" si="2"/>
        <v>90.178698752228172</v>
      </c>
      <c r="AJ50" s="32">
        <v>3018530205</v>
      </c>
      <c r="AK50" s="8" t="s">
        <v>102</v>
      </c>
      <c r="AL50" s="8" t="s">
        <v>869</v>
      </c>
    </row>
    <row r="51" spans="2:38" ht="75" customHeight="1" thickBot="1">
      <c r="B51" s="10">
        <v>50</v>
      </c>
      <c r="C51" s="10">
        <v>208</v>
      </c>
      <c r="D51" s="7">
        <v>35882</v>
      </c>
      <c r="E51" s="24" t="s">
        <v>35</v>
      </c>
      <c r="F51" s="25">
        <v>1560218268933</v>
      </c>
      <c r="G51" s="26">
        <v>156333</v>
      </c>
      <c r="H51" s="27" t="s">
        <v>640</v>
      </c>
      <c r="I51" s="27" t="s">
        <v>641</v>
      </c>
      <c r="J51" s="28">
        <v>53</v>
      </c>
      <c r="K51" s="28">
        <v>972</v>
      </c>
      <c r="L51" s="28">
        <v>1100</v>
      </c>
      <c r="M51" s="29">
        <f t="shared" si="0"/>
        <v>4.418181818181818</v>
      </c>
      <c r="N51" s="28">
        <v>969</v>
      </c>
      <c r="O51" s="28">
        <v>1100</v>
      </c>
      <c r="P51" s="29">
        <f t="shared" si="1"/>
        <v>8.8090909090909086</v>
      </c>
      <c r="Q51" s="28">
        <v>0</v>
      </c>
      <c r="R51" s="28">
        <v>0</v>
      </c>
      <c r="S51" s="29">
        <v>0</v>
      </c>
      <c r="T51" s="28">
        <v>95.71</v>
      </c>
      <c r="U51" s="28">
        <v>100</v>
      </c>
      <c r="V51" s="29">
        <f>SUM(T51*25/U51)</f>
        <v>23.927499999999998</v>
      </c>
      <c r="W51" s="28">
        <v>0</v>
      </c>
      <c r="X51" s="28">
        <v>0</v>
      </c>
      <c r="Y51" s="29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30">
        <v>0</v>
      </c>
      <c r="AF51" s="28">
        <v>0</v>
      </c>
      <c r="AG51" s="28">
        <v>0</v>
      </c>
      <c r="AH51" s="30">
        <v>0</v>
      </c>
      <c r="AI51" s="31">
        <f t="shared" si="2"/>
        <v>90.154772727272729</v>
      </c>
      <c r="AJ51" s="32">
        <v>3410258007</v>
      </c>
      <c r="AK51" s="8" t="s">
        <v>642</v>
      </c>
      <c r="AL51" s="8" t="s">
        <v>880</v>
      </c>
    </row>
    <row r="52" spans="2:38" ht="75" customHeight="1" thickBot="1">
      <c r="B52" s="10">
        <v>51</v>
      </c>
      <c r="C52" s="10">
        <v>42</v>
      </c>
      <c r="D52" s="7">
        <v>35310</v>
      </c>
      <c r="E52" s="24" t="s">
        <v>35</v>
      </c>
      <c r="F52" s="25">
        <v>1560276615455</v>
      </c>
      <c r="G52" s="26">
        <v>157603</v>
      </c>
      <c r="H52" s="27" t="s">
        <v>160</v>
      </c>
      <c r="I52" s="27" t="s">
        <v>161</v>
      </c>
      <c r="J52" s="28">
        <v>52</v>
      </c>
      <c r="K52" s="28">
        <v>873</v>
      </c>
      <c r="L52" s="28">
        <v>1050</v>
      </c>
      <c r="M52" s="29">
        <f t="shared" si="0"/>
        <v>4.1571428571428575</v>
      </c>
      <c r="N52" s="28">
        <v>877</v>
      </c>
      <c r="O52" s="28">
        <v>1100</v>
      </c>
      <c r="P52" s="29">
        <f t="shared" si="1"/>
        <v>7.9727272727272727</v>
      </c>
      <c r="Q52" s="28">
        <v>0</v>
      </c>
      <c r="R52" s="28">
        <v>0</v>
      </c>
      <c r="S52" s="29">
        <v>0</v>
      </c>
      <c r="T52" s="28">
        <v>4165</v>
      </c>
      <c r="U52" s="28">
        <v>4800</v>
      </c>
      <c r="V52" s="29">
        <v>21.692708333333332</v>
      </c>
      <c r="W52" s="28">
        <v>0</v>
      </c>
      <c r="X52" s="28">
        <v>0</v>
      </c>
      <c r="Y52" s="29">
        <v>0</v>
      </c>
      <c r="Z52" s="28">
        <v>1477</v>
      </c>
      <c r="AA52" s="28">
        <v>1800</v>
      </c>
      <c r="AB52" s="29">
        <f>SUM(Z52*5/AA52)</f>
        <v>4.1027777777777779</v>
      </c>
      <c r="AC52" s="28">
        <v>0</v>
      </c>
      <c r="AD52" s="28">
        <v>0</v>
      </c>
      <c r="AE52" s="30">
        <v>0</v>
      </c>
      <c r="AF52" s="28">
        <v>0</v>
      </c>
      <c r="AG52" s="28">
        <v>0</v>
      </c>
      <c r="AH52" s="30">
        <v>0</v>
      </c>
      <c r="AI52" s="31">
        <f t="shared" si="2"/>
        <v>89.92535624098123</v>
      </c>
      <c r="AJ52" s="32">
        <v>3149824583</v>
      </c>
      <c r="AK52" s="8" t="s">
        <v>162</v>
      </c>
      <c r="AL52" s="8" t="s">
        <v>868</v>
      </c>
    </row>
    <row r="53" spans="2:38" ht="75" customHeight="1" thickBot="1">
      <c r="B53" s="10">
        <v>52</v>
      </c>
      <c r="C53" s="10">
        <v>25</v>
      </c>
      <c r="D53" s="7">
        <v>35189</v>
      </c>
      <c r="E53" s="24" t="s">
        <v>35</v>
      </c>
      <c r="F53" s="25">
        <v>1560153556997</v>
      </c>
      <c r="G53" s="26">
        <v>155498</v>
      </c>
      <c r="H53" s="27" t="s">
        <v>109</v>
      </c>
      <c r="I53" s="27" t="s">
        <v>110</v>
      </c>
      <c r="J53" s="28">
        <v>60</v>
      </c>
      <c r="K53" s="28">
        <v>574</v>
      </c>
      <c r="L53" s="28">
        <v>1050</v>
      </c>
      <c r="M53" s="29">
        <f t="shared" si="0"/>
        <v>2.7333333333333334</v>
      </c>
      <c r="N53" s="28">
        <v>758</v>
      </c>
      <c r="O53" s="28">
        <v>1100</v>
      </c>
      <c r="P53" s="29">
        <f t="shared" si="1"/>
        <v>6.8909090909090907</v>
      </c>
      <c r="Q53" s="28">
        <v>0</v>
      </c>
      <c r="R53" s="28">
        <v>0</v>
      </c>
      <c r="S53" s="29">
        <v>0</v>
      </c>
      <c r="T53" s="28">
        <v>3402</v>
      </c>
      <c r="U53" s="28">
        <v>4200</v>
      </c>
      <c r="V53" s="29">
        <v>20.25</v>
      </c>
      <c r="W53" s="28">
        <v>0</v>
      </c>
      <c r="X53" s="28">
        <v>0</v>
      </c>
      <c r="Y53" s="29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30">
        <v>0</v>
      </c>
      <c r="AF53" s="28">
        <v>0</v>
      </c>
      <c r="AG53" s="28">
        <v>0</v>
      </c>
      <c r="AH53" s="30">
        <v>0</v>
      </c>
      <c r="AI53" s="31">
        <f t="shared" si="2"/>
        <v>89.874242424242425</v>
      </c>
      <c r="AJ53" s="32">
        <v>3412391677</v>
      </c>
      <c r="AK53" s="8" t="s">
        <v>111</v>
      </c>
      <c r="AL53" s="8"/>
    </row>
    <row r="54" spans="2:38" ht="75" customHeight="1" thickBot="1">
      <c r="B54" s="10">
        <v>53</v>
      </c>
      <c r="C54" s="10">
        <v>182</v>
      </c>
      <c r="D54" s="7">
        <v>35317</v>
      </c>
      <c r="E54" s="24" t="s">
        <v>35</v>
      </c>
      <c r="F54" s="25">
        <v>1560218363577</v>
      </c>
      <c r="G54" s="26">
        <v>156335</v>
      </c>
      <c r="H54" s="27" t="s">
        <v>564</v>
      </c>
      <c r="I54" s="27" t="s">
        <v>565</v>
      </c>
      <c r="J54" s="28">
        <v>57</v>
      </c>
      <c r="K54" s="28">
        <v>819</v>
      </c>
      <c r="L54" s="28">
        <v>1050</v>
      </c>
      <c r="M54" s="29">
        <f t="shared" si="0"/>
        <v>3.9</v>
      </c>
      <c r="N54" s="28">
        <v>907</v>
      </c>
      <c r="O54" s="28">
        <v>1100</v>
      </c>
      <c r="P54" s="29">
        <f t="shared" si="1"/>
        <v>8.245454545454546</v>
      </c>
      <c r="Q54" s="28">
        <v>0</v>
      </c>
      <c r="R54" s="28">
        <v>0</v>
      </c>
      <c r="S54" s="29">
        <v>0</v>
      </c>
      <c r="T54" s="28">
        <v>3463</v>
      </c>
      <c r="U54" s="28">
        <v>4200</v>
      </c>
      <c r="V54" s="29">
        <f t="shared" ref="V54:V59" si="3">SUM(T54*25/U54)</f>
        <v>20.613095238095237</v>
      </c>
      <c r="W54" s="28">
        <v>0</v>
      </c>
      <c r="X54" s="28">
        <v>0</v>
      </c>
      <c r="Y54" s="29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30">
        <v>0</v>
      </c>
      <c r="AF54" s="28">
        <v>0</v>
      </c>
      <c r="AG54" s="28">
        <v>0</v>
      </c>
      <c r="AH54" s="30">
        <v>0</v>
      </c>
      <c r="AI54" s="31">
        <f t="shared" si="2"/>
        <v>89.758549783549782</v>
      </c>
      <c r="AJ54" s="32">
        <v>3420485706</v>
      </c>
      <c r="AK54" s="8" t="s">
        <v>566</v>
      </c>
      <c r="AL54" s="8" t="s">
        <v>883</v>
      </c>
    </row>
    <row r="55" spans="2:38" ht="75" customHeight="1" thickBot="1">
      <c r="B55" s="10">
        <v>54</v>
      </c>
      <c r="C55" s="10">
        <v>158</v>
      </c>
      <c r="D55" s="7">
        <v>34648</v>
      </c>
      <c r="E55" s="24" t="s">
        <v>35</v>
      </c>
      <c r="F55" s="25">
        <v>1560703589913</v>
      </c>
      <c r="G55" s="26">
        <v>167910</v>
      </c>
      <c r="H55" s="27" t="s">
        <v>494</v>
      </c>
      <c r="I55" s="27" t="s">
        <v>495</v>
      </c>
      <c r="J55" s="28">
        <v>61</v>
      </c>
      <c r="K55" s="28">
        <v>721</v>
      </c>
      <c r="L55" s="28">
        <v>1050</v>
      </c>
      <c r="M55" s="29">
        <f t="shared" si="0"/>
        <v>3.4333333333333331</v>
      </c>
      <c r="N55" s="28">
        <v>786</v>
      </c>
      <c r="O55" s="28">
        <v>1100</v>
      </c>
      <c r="P55" s="29">
        <f t="shared" si="1"/>
        <v>7.1454545454545455</v>
      </c>
      <c r="Q55" s="28">
        <v>0</v>
      </c>
      <c r="R55" s="28">
        <v>0</v>
      </c>
      <c r="S55" s="29">
        <v>0</v>
      </c>
      <c r="T55" s="28">
        <v>2036</v>
      </c>
      <c r="U55" s="28">
        <v>2800</v>
      </c>
      <c r="V55" s="29">
        <f t="shared" si="3"/>
        <v>18.178571428571427</v>
      </c>
      <c r="W55" s="28">
        <v>0</v>
      </c>
      <c r="X55" s="28">
        <v>0</v>
      </c>
      <c r="Y55" s="29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30">
        <v>0</v>
      </c>
      <c r="AF55" s="28">
        <v>0</v>
      </c>
      <c r="AG55" s="28">
        <v>0</v>
      </c>
      <c r="AH55" s="30">
        <v>0</v>
      </c>
      <c r="AI55" s="31">
        <f t="shared" si="2"/>
        <v>89.757359307359309</v>
      </c>
      <c r="AJ55" s="32">
        <v>3474641060</v>
      </c>
      <c r="AK55" s="8" t="s">
        <v>496</v>
      </c>
      <c r="AL55" s="8" t="s">
        <v>880</v>
      </c>
    </row>
    <row r="56" spans="2:38" ht="75" customHeight="1" thickBot="1">
      <c r="B56" s="10">
        <v>55</v>
      </c>
      <c r="C56" s="10">
        <v>140</v>
      </c>
      <c r="D56" s="7">
        <v>31792</v>
      </c>
      <c r="E56" s="24" t="s">
        <v>35</v>
      </c>
      <c r="F56" s="25">
        <v>1560283717279</v>
      </c>
      <c r="G56" s="26">
        <v>157787</v>
      </c>
      <c r="H56" s="27" t="s">
        <v>445</v>
      </c>
      <c r="I56" s="27" t="s">
        <v>446</v>
      </c>
      <c r="J56" s="28">
        <v>64</v>
      </c>
      <c r="K56" s="28">
        <v>639</v>
      </c>
      <c r="L56" s="28">
        <v>850</v>
      </c>
      <c r="M56" s="29">
        <f t="shared" si="0"/>
        <v>3.7588235294117647</v>
      </c>
      <c r="N56" s="28">
        <v>907</v>
      </c>
      <c r="O56" s="28">
        <v>1100</v>
      </c>
      <c r="P56" s="29">
        <f t="shared" si="1"/>
        <v>8.245454545454546</v>
      </c>
      <c r="Q56" s="28">
        <v>0</v>
      </c>
      <c r="R56" s="28">
        <v>0</v>
      </c>
      <c r="S56" s="29">
        <v>0</v>
      </c>
      <c r="T56" s="28">
        <v>54.67</v>
      </c>
      <c r="U56" s="28">
        <v>100</v>
      </c>
      <c r="V56" s="29">
        <f t="shared" si="3"/>
        <v>13.6675</v>
      </c>
      <c r="W56" s="28">
        <v>0</v>
      </c>
      <c r="X56" s="28">
        <v>0</v>
      </c>
      <c r="Y56" s="29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30">
        <v>0</v>
      </c>
      <c r="AF56" s="28">
        <v>0</v>
      </c>
      <c r="AG56" s="28">
        <v>0</v>
      </c>
      <c r="AH56" s="30">
        <v>0</v>
      </c>
      <c r="AI56" s="31">
        <f t="shared" si="2"/>
        <v>89.671778074866324</v>
      </c>
      <c r="AJ56" s="32">
        <v>3479110445</v>
      </c>
      <c r="AK56" s="8" t="s">
        <v>447</v>
      </c>
      <c r="AL56" s="8" t="s">
        <v>880</v>
      </c>
    </row>
    <row r="57" spans="2:38" ht="75" customHeight="1" thickBot="1">
      <c r="B57" s="10">
        <v>56</v>
      </c>
      <c r="C57" s="10">
        <v>165</v>
      </c>
      <c r="D57" s="7">
        <v>34734</v>
      </c>
      <c r="E57" s="24" t="s">
        <v>35</v>
      </c>
      <c r="F57" s="25">
        <v>1560703620207</v>
      </c>
      <c r="G57" s="26">
        <v>167928</v>
      </c>
      <c r="H57" s="27" t="s">
        <v>515</v>
      </c>
      <c r="I57" s="27" t="s">
        <v>516</v>
      </c>
      <c r="J57" s="28">
        <v>58</v>
      </c>
      <c r="K57" s="28">
        <v>909</v>
      </c>
      <c r="L57" s="28">
        <v>1050</v>
      </c>
      <c r="M57" s="29">
        <f t="shared" si="0"/>
        <v>4.3285714285714283</v>
      </c>
      <c r="N57" s="28">
        <v>955</v>
      </c>
      <c r="O57" s="28">
        <v>1100</v>
      </c>
      <c r="P57" s="29">
        <f t="shared" si="1"/>
        <v>8.6818181818181817</v>
      </c>
      <c r="Q57" s="28">
        <v>0</v>
      </c>
      <c r="R57" s="28">
        <v>0</v>
      </c>
      <c r="S57" s="29">
        <v>0</v>
      </c>
      <c r="T57" s="28">
        <v>74.569999999999993</v>
      </c>
      <c r="U57" s="28">
        <v>100</v>
      </c>
      <c r="V57" s="29">
        <f t="shared" si="3"/>
        <v>18.642499999999998</v>
      </c>
      <c r="W57" s="28">
        <v>0</v>
      </c>
      <c r="X57" s="28">
        <v>0</v>
      </c>
      <c r="Y57" s="29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30">
        <v>0</v>
      </c>
      <c r="AF57" s="28">
        <v>0</v>
      </c>
      <c r="AG57" s="28">
        <v>0</v>
      </c>
      <c r="AH57" s="30">
        <v>0</v>
      </c>
      <c r="AI57" s="31">
        <f t="shared" si="2"/>
        <v>89.652889610389607</v>
      </c>
      <c r="AJ57" s="32">
        <v>3419270341</v>
      </c>
      <c r="AK57" s="8" t="s">
        <v>517</v>
      </c>
      <c r="AL57" s="8" t="s">
        <v>883</v>
      </c>
    </row>
    <row r="58" spans="2:38" ht="75" customHeight="1" thickBot="1">
      <c r="B58" s="10">
        <v>57</v>
      </c>
      <c r="C58" s="10">
        <v>184</v>
      </c>
      <c r="D58" s="7">
        <v>34395</v>
      </c>
      <c r="E58" s="24" t="s">
        <v>35</v>
      </c>
      <c r="F58" s="25">
        <v>1560703510513</v>
      </c>
      <c r="G58" s="26">
        <v>167847</v>
      </c>
      <c r="H58" s="27" t="s">
        <v>570</v>
      </c>
      <c r="I58" s="27" t="s">
        <v>571</v>
      </c>
      <c r="J58" s="28">
        <v>56</v>
      </c>
      <c r="K58" s="28">
        <v>889</v>
      </c>
      <c r="L58" s="28">
        <v>1050</v>
      </c>
      <c r="M58" s="29">
        <f t="shared" si="0"/>
        <v>4.2333333333333334</v>
      </c>
      <c r="N58" s="28">
        <v>961</v>
      </c>
      <c r="O58" s="28">
        <v>1100</v>
      </c>
      <c r="P58" s="29">
        <f t="shared" si="1"/>
        <v>8.7363636363636363</v>
      </c>
      <c r="Q58" s="28">
        <v>0</v>
      </c>
      <c r="R58" s="28">
        <v>0</v>
      </c>
      <c r="S58" s="29">
        <v>0</v>
      </c>
      <c r="T58" s="28">
        <v>82.57</v>
      </c>
      <c r="U58" s="28">
        <v>100</v>
      </c>
      <c r="V58" s="29">
        <f t="shared" si="3"/>
        <v>20.642499999999998</v>
      </c>
      <c r="W58" s="28">
        <v>0</v>
      </c>
      <c r="X58" s="28">
        <v>0</v>
      </c>
      <c r="Y58" s="29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30">
        <v>0</v>
      </c>
      <c r="AF58" s="28">
        <v>0</v>
      </c>
      <c r="AG58" s="28">
        <v>0</v>
      </c>
      <c r="AH58" s="30">
        <v>0</v>
      </c>
      <c r="AI58" s="31">
        <f t="shared" si="2"/>
        <v>89.612196969696967</v>
      </c>
      <c r="AJ58" s="32">
        <v>3329446880</v>
      </c>
      <c r="AK58" s="8" t="s">
        <v>572</v>
      </c>
      <c r="AL58" s="8" t="s">
        <v>862</v>
      </c>
    </row>
    <row r="59" spans="2:38" ht="75" customHeight="1" thickBot="1">
      <c r="B59" s="10">
        <v>58</v>
      </c>
      <c r="C59" s="10">
        <v>164</v>
      </c>
      <c r="D59" s="7">
        <v>36014</v>
      </c>
      <c r="E59" s="24" t="s">
        <v>35</v>
      </c>
      <c r="F59" s="25">
        <v>1560286174087</v>
      </c>
      <c r="G59" s="26">
        <v>157855</v>
      </c>
      <c r="H59" s="27" t="s">
        <v>512</v>
      </c>
      <c r="I59" s="27" t="s">
        <v>513</v>
      </c>
      <c r="J59" s="28">
        <v>59</v>
      </c>
      <c r="K59" s="28">
        <v>893</v>
      </c>
      <c r="L59" s="28">
        <v>1100</v>
      </c>
      <c r="M59" s="29">
        <f t="shared" si="0"/>
        <v>4.0590909090909095</v>
      </c>
      <c r="N59" s="28">
        <v>883</v>
      </c>
      <c r="O59" s="28">
        <v>1100</v>
      </c>
      <c r="P59" s="29">
        <f t="shared" si="1"/>
        <v>8.0272727272727273</v>
      </c>
      <c r="Q59" s="28">
        <v>0</v>
      </c>
      <c r="R59" s="28">
        <v>0</v>
      </c>
      <c r="S59" s="29">
        <v>0</v>
      </c>
      <c r="T59" s="28">
        <v>73.33</v>
      </c>
      <c r="U59" s="28">
        <v>100</v>
      </c>
      <c r="V59" s="29">
        <f t="shared" si="3"/>
        <v>18.3325</v>
      </c>
      <c r="W59" s="28">
        <v>0</v>
      </c>
      <c r="X59" s="28">
        <v>0</v>
      </c>
      <c r="Y59" s="29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30">
        <v>0</v>
      </c>
      <c r="AF59" s="28">
        <v>0</v>
      </c>
      <c r="AG59" s="28">
        <v>0</v>
      </c>
      <c r="AH59" s="30">
        <v>0</v>
      </c>
      <c r="AI59" s="31">
        <f t="shared" si="2"/>
        <v>89.418863636363639</v>
      </c>
      <c r="AJ59" s="32">
        <v>3463437473</v>
      </c>
      <c r="AK59" s="8" t="s">
        <v>514</v>
      </c>
      <c r="AL59" s="8" t="s">
        <v>883</v>
      </c>
    </row>
    <row r="60" spans="2:38" ht="75" customHeight="1" thickBot="1">
      <c r="B60" s="10">
        <v>59</v>
      </c>
      <c r="C60" s="10">
        <v>26</v>
      </c>
      <c r="D60" s="7">
        <v>35160</v>
      </c>
      <c r="E60" s="24" t="s">
        <v>35</v>
      </c>
      <c r="F60" s="25">
        <v>1560503462539</v>
      </c>
      <c r="G60" s="26">
        <v>167380</v>
      </c>
      <c r="H60" s="27" t="s">
        <v>112</v>
      </c>
      <c r="I60" s="27" t="s">
        <v>113</v>
      </c>
      <c r="J60" s="28">
        <v>52</v>
      </c>
      <c r="K60" s="28">
        <v>895</v>
      </c>
      <c r="L60" s="28">
        <v>1050</v>
      </c>
      <c r="M60" s="29">
        <f t="shared" si="0"/>
        <v>4.2619047619047619</v>
      </c>
      <c r="N60" s="28">
        <v>939</v>
      </c>
      <c r="O60" s="28">
        <v>1100</v>
      </c>
      <c r="P60" s="29">
        <f t="shared" si="1"/>
        <v>8.536363636363637</v>
      </c>
      <c r="Q60" s="28">
        <v>0</v>
      </c>
      <c r="R60" s="28">
        <v>0</v>
      </c>
      <c r="S60" s="29">
        <v>0</v>
      </c>
      <c r="T60" s="28">
        <v>3930</v>
      </c>
      <c r="U60" s="28">
        <v>4800</v>
      </c>
      <c r="V60" s="29">
        <v>20.46875</v>
      </c>
      <c r="W60" s="28">
        <v>0</v>
      </c>
      <c r="X60" s="28">
        <v>0</v>
      </c>
      <c r="Y60" s="29">
        <v>0</v>
      </c>
      <c r="Z60" s="28">
        <v>1482</v>
      </c>
      <c r="AA60" s="28">
        <v>1800</v>
      </c>
      <c r="AB60" s="29">
        <v>4.1100000000000003</v>
      </c>
      <c r="AC60" s="28">
        <v>0</v>
      </c>
      <c r="AD60" s="28">
        <v>0</v>
      </c>
      <c r="AE60" s="30">
        <v>0</v>
      </c>
      <c r="AF60" s="28">
        <v>0</v>
      </c>
      <c r="AG60" s="28">
        <v>0</v>
      </c>
      <c r="AH60" s="30">
        <v>0</v>
      </c>
      <c r="AI60" s="31">
        <f t="shared" si="2"/>
        <v>89.37701839826839</v>
      </c>
      <c r="AJ60" s="32">
        <v>3449286874</v>
      </c>
      <c r="AK60" s="8" t="s">
        <v>114</v>
      </c>
      <c r="AL60" s="8" t="s">
        <v>870</v>
      </c>
    </row>
    <row r="61" spans="2:38" ht="75" customHeight="1" thickBot="1">
      <c r="B61" s="10">
        <v>60</v>
      </c>
      <c r="C61" s="10">
        <v>150</v>
      </c>
      <c r="D61" s="7">
        <v>34060</v>
      </c>
      <c r="E61" s="24" t="s">
        <v>35</v>
      </c>
      <c r="F61" s="25">
        <v>1560142441027</v>
      </c>
      <c r="G61" s="26">
        <v>155374</v>
      </c>
      <c r="H61" s="27" t="s">
        <v>472</v>
      </c>
      <c r="I61" s="27" t="s">
        <v>473</v>
      </c>
      <c r="J61" s="28">
        <v>64</v>
      </c>
      <c r="K61" s="28">
        <v>679</v>
      </c>
      <c r="L61" s="28">
        <v>1050</v>
      </c>
      <c r="M61" s="29">
        <f t="shared" si="0"/>
        <v>3.2333333333333334</v>
      </c>
      <c r="N61" s="28">
        <v>682</v>
      </c>
      <c r="O61" s="28">
        <v>1100</v>
      </c>
      <c r="P61" s="29">
        <f t="shared" si="1"/>
        <v>6.2</v>
      </c>
      <c r="Q61" s="28">
        <v>0</v>
      </c>
      <c r="R61" s="28">
        <v>0</v>
      </c>
      <c r="S61" s="29">
        <v>0</v>
      </c>
      <c r="T61" s="28">
        <v>2846</v>
      </c>
      <c r="U61" s="28">
        <v>4500</v>
      </c>
      <c r="V61" s="29">
        <f t="shared" ref="V61:V67" si="4">SUM(T61*25/U61)</f>
        <v>15.811111111111112</v>
      </c>
      <c r="W61" s="28">
        <v>0</v>
      </c>
      <c r="X61" s="28">
        <v>0</v>
      </c>
      <c r="Y61" s="29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30">
        <v>0</v>
      </c>
      <c r="AF61" s="28">
        <v>0</v>
      </c>
      <c r="AG61" s="28">
        <v>0</v>
      </c>
      <c r="AH61" s="30">
        <v>0</v>
      </c>
      <c r="AI61" s="31">
        <f t="shared" si="2"/>
        <v>89.244444444444454</v>
      </c>
      <c r="AJ61" s="32">
        <v>3479115320</v>
      </c>
      <c r="AK61" s="8" t="s">
        <v>474</v>
      </c>
      <c r="AL61" s="8" t="s">
        <v>880</v>
      </c>
    </row>
    <row r="62" spans="2:38" ht="75" customHeight="1" thickBot="1">
      <c r="B62" s="10">
        <v>40</v>
      </c>
      <c r="C62" s="10">
        <v>224</v>
      </c>
      <c r="D62" s="7">
        <v>33667</v>
      </c>
      <c r="E62" s="24" t="s">
        <v>35</v>
      </c>
      <c r="F62" s="25">
        <v>1560297876183</v>
      </c>
      <c r="G62" s="26">
        <v>166858</v>
      </c>
      <c r="H62" s="27" t="s">
        <v>684</v>
      </c>
      <c r="I62" s="27" t="s">
        <v>685</v>
      </c>
      <c r="J62" s="28">
        <v>53</v>
      </c>
      <c r="K62" s="28">
        <v>750</v>
      </c>
      <c r="L62" s="28">
        <v>900</v>
      </c>
      <c r="M62" s="29">
        <f t="shared" si="0"/>
        <v>4.166666666666667</v>
      </c>
      <c r="N62" s="28">
        <v>861</v>
      </c>
      <c r="O62" s="28">
        <v>1100</v>
      </c>
      <c r="P62" s="29">
        <f t="shared" si="1"/>
        <v>7.8272727272727272</v>
      </c>
      <c r="Q62" s="28">
        <v>0</v>
      </c>
      <c r="R62" s="28">
        <v>0</v>
      </c>
      <c r="S62" s="29">
        <v>0</v>
      </c>
      <c r="T62" s="28">
        <v>81</v>
      </c>
      <c r="U62" s="28">
        <v>100</v>
      </c>
      <c r="V62" s="29">
        <f t="shared" si="4"/>
        <v>20.25</v>
      </c>
      <c r="W62" s="28">
        <v>0</v>
      </c>
      <c r="X62" s="28">
        <v>0</v>
      </c>
      <c r="Y62" s="29">
        <v>0</v>
      </c>
      <c r="Z62" s="28">
        <v>1440</v>
      </c>
      <c r="AA62" s="28">
        <v>1800</v>
      </c>
      <c r="AB62" s="29">
        <f>SUM(Z62*5/AA62)</f>
        <v>4</v>
      </c>
      <c r="AC62" s="28">
        <v>0</v>
      </c>
      <c r="AD62" s="28">
        <v>0</v>
      </c>
      <c r="AE62" s="30">
        <v>0</v>
      </c>
      <c r="AF62" s="28">
        <v>0</v>
      </c>
      <c r="AG62" s="28">
        <v>0</v>
      </c>
      <c r="AH62" s="30">
        <v>0</v>
      </c>
      <c r="AI62" s="31">
        <f t="shared" si="2"/>
        <v>89.243939393939385</v>
      </c>
      <c r="AJ62" s="32">
        <v>3469414254</v>
      </c>
      <c r="AK62" s="8" t="s">
        <v>686</v>
      </c>
      <c r="AL62" s="8" t="s">
        <v>898</v>
      </c>
    </row>
    <row r="63" spans="2:38" ht="75" customHeight="1" thickBot="1">
      <c r="B63" s="10">
        <v>61</v>
      </c>
      <c r="C63" s="10">
        <v>183</v>
      </c>
      <c r="D63" s="7">
        <v>35570</v>
      </c>
      <c r="E63" s="24" t="s">
        <v>35</v>
      </c>
      <c r="F63" s="25">
        <v>3520189307311</v>
      </c>
      <c r="G63" s="26">
        <v>168270</v>
      </c>
      <c r="H63" s="27" t="s">
        <v>567</v>
      </c>
      <c r="I63" s="27" t="s">
        <v>568</v>
      </c>
      <c r="J63" s="28">
        <v>57</v>
      </c>
      <c r="K63" s="28">
        <v>887</v>
      </c>
      <c r="L63" s="28">
        <v>1100</v>
      </c>
      <c r="M63" s="29">
        <f t="shared" si="0"/>
        <v>4.0318181818181822</v>
      </c>
      <c r="N63" s="28">
        <v>887</v>
      </c>
      <c r="O63" s="28">
        <v>1100</v>
      </c>
      <c r="P63" s="29">
        <f t="shared" si="1"/>
        <v>8.0636363636363644</v>
      </c>
      <c r="Q63" s="28">
        <v>0</v>
      </c>
      <c r="R63" s="28">
        <v>0</v>
      </c>
      <c r="S63" s="29">
        <v>0</v>
      </c>
      <c r="T63" s="28">
        <v>3371</v>
      </c>
      <c r="U63" s="28">
        <v>4200</v>
      </c>
      <c r="V63" s="29">
        <f t="shared" si="4"/>
        <v>20.06547619047619</v>
      </c>
      <c r="W63" s="28">
        <v>0</v>
      </c>
      <c r="X63" s="28">
        <v>0</v>
      </c>
      <c r="Y63" s="29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30">
        <v>0</v>
      </c>
      <c r="AF63" s="28">
        <v>0</v>
      </c>
      <c r="AG63" s="28">
        <v>0</v>
      </c>
      <c r="AH63" s="30">
        <v>0</v>
      </c>
      <c r="AI63" s="31">
        <f t="shared" si="2"/>
        <v>89.160930735930734</v>
      </c>
      <c r="AJ63" s="32">
        <v>3429792078</v>
      </c>
      <c r="AK63" s="8" t="s">
        <v>569</v>
      </c>
      <c r="AL63" s="8" t="s">
        <v>883</v>
      </c>
    </row>
    <row r="64" spans="2:38" ht="75" customHeight="1" thickBot="1">
      <c r="B64" s="10">
        <v>62</v>
      </c>
      <c r="C64" s="10">
        <v>161</v>
      </c>
      <c r="D64" s="7">
        <v>35540</v>
      </c>
      <c r="E64" s="24" t="s">
        <v>35</v>
      </c>
      <c r="F64" s="25">
        <v>1560703423295</v>
      </c>
      <c r="G64" s="26">
        <v>167771</v>
      </c>
      <c r="H64" s="27" t="s">
        <v>503</v>
      </c>
      <c r="I64" s="27" t="s">
        <v>504</v>
      </c>
      <c r="J64" s="28">
        <v>60</v>
      </c>
      <c r="K64" s="28">
        <v>819</v>
      </c>
      <c r="L64" s="28">
        <v>1050</v>
      </c>
      <c r="M64" s="29">
        <f t="shared" si="0"/>
        <v>3.9</v>
      </c>
      <c r="N64" s="28">
        <v>814</v>
      </c>
      <c r="O64" s="28">
        <v>1100</v>
      </c>
      <c r="P64" s="29">
        <f t="shared" si="1"/>
        <v>7.4</v>
      </c>
      <c r="Q64" s="28">
        <v>0</v>
      </c>
      <c r="R64" s="28">
        <v>0</v>
      </c>
      <c r="S64" s="29">
        <v>0</v>
      </c>
      <c r="T64" s="28">
        <v>70.569999999999993</v>
      </c>
      <c r="U64" s="28">
        <v>100</v>
      </c>
      <c r="V64" s="29">
        <f t="shared" si="4"/>
        <v>17.642499999999998</v>
      </c>
      <c r="W64" s="28">
        <v>0</v>
      </c>
      <c r="X64" s="28">
        <v>0</v>
      </c>
      <c r="Y64" s="29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30">
        <v>0</v>
      </c>
      <c r="AF64" s="28">
        <v>0</v>
      </c>
      <c r="AG64" s="28">
        <v>0</v>
      </c>
      <c r="AH64" s="30">
        <v>0</v>
      </c>
      <c r="AI64" s="31">
        <f t="shared" si="2"/>
        <v>88.942499999999995</v>
      </c>
      <c r="AJ64" s="32">
        <v>3448936612</v>
      </c>
      <c r="AK64" s="8" t="s">
        <v>505</v>
      </c>
      <c r="AL64" s="8" t="s">
        <v>862</v>
      </c>
    </row>
    <row r="65" spans="2:38" ht="75" customHeight="1" thickBot="1">
      <c r="B65" s="10">
        <v>63</v>
      </c>
      <c r="C65" s="10">
        <v>169</v>
      </c>
      <c r="D65" s="7">
        <v>32905</v>
      </c>
      <c r="E65" s="24" t="s">
        <v>35</v>
      </c>
      <c r="F65" s="25">
        <v>1560213024367</v>
      </c>
      <c r="G65" s="26">
        <v>156239</v>
      </c>
      <c r="H65" s="27" t="s">
        <v>527</v>
      </c>
      <c r="I65" s="27" t="s">
        <v>528</v>
      </c>
      <c r="J65" s="28">
        <v>56</v>
      </c>
      <c r="K65" s="28">
        <v>834</v>
      </c>
      <c r="L65" s="28">
        <v>1050</v>
      </c>
      <c r="M65" s="29">
        <f t="shared" si="0"/>
        <v>3.9714285714285715</v>
      </c>
      <c r="N65" s="28">
        <v>801</v>
      </c>
      <c r="O65" s="28">
        <v>1100</v>
      </c>
      <c r="P65" s="29">
        <f t="shared" si="1"/>
        <v>7.2818181818181822</v>
      </c>
      <c r="Q65" s="28">
        <v>0</v>
      </c>
      <c r="R65" s="28">
        <v>0</v>
      </c>
      <c r="S65" s="29">
        <v>0</v>
      </c>
      <c r="T65" s="28">
        <v>3166</v>
      </c>
      <c r="U65" s="28">
        <v>4400</v>
      </c>
      <c r="V65" s="29">
        <f t="shared" si="4"/>
        <v>17.988636363636363</v>
      </c>
      <c r="W65" s="28">
        <v>0</v>
      </c>
      <c r="X65" s="28">
        <v>0</v>
      </c>
      <c r="Y65" s="29">
        <v>0</v>
      </c>
      <c r="Z65" s="28">
        <v>1273</v>
      </c>
      <c r="AA65" s="28">
        <v>1800</v>
      </c>
      <c r="AB65" s="29">
        <v>3.536111111111111</v>
      </c>
      <c r="AC65" s="28">
        <v>0</v>
      </c>
      <c r="AD65" s="28">
        <v>0</v>
      </c>
      <c r="AE65" s="30">
        <v>0</v>
      </c>
      <c r="AF65" s="28">
        <v>0</v>
      </c>
      <c r="AG65" s="28">
        <v>0</v>
      </c>
      <c r="AH65" s="30">
        <v>0</v>
      </c>
      <c r="AI65" s="31">
        <f t="shared" si="2"/>
        <v>88.777994227994228</v>
      </c>
      <c r="AJ65" s="32">
        <v>3459252434</v>
      </c>
      <c r="AK65" s="8" t="s">
        <v>529</v>
      </c>
      <c r="AL65" s="8" t="s">
        <v>862</v>
      </c>
    </row>
    <row r="66" spans="2:38" ht="75" customHeight="1" thickBot="1">
      <c r="B66" s="10">
        <v>64</v>
      </c>
      <c r="C66" s="10">
        <v>179</v>
      </c>
      <c r="D66" s="7">
        <v>34880</v>
      </c>
      <c r="E66" s="24" t="s">
        <v>35</v>
      </c>
      <c r="F66" s="25">
        <v>1560230889337</v>
      </c>
      <c r="G66" s="26">
        <v>156612</v>
      </c>
      <c r="H66" s="27" t="s">
        <v>556</v>
      </c>
      <c r="I66" s="27" t="s">
        <v>557</v>
      </c>
      <c r="J66" s="28">
        <v>57</v>
      </c>
      <c r="K66" s="28">
        <v>890</v>
      </c>
      <c r="L66" s="28">
        <v>1050</v>
      </c>
      <c r="M66" s="29">
        <f t="shared" si="0"/>
        <v>4.2380952380952381</v>
      </c>
      <c r="N66" s="28">
        <v>916</v>
      </c>
      <c r="O66" s="28">
        <v>1100</v>
      </c>
      <c r="P66" s="29">
        <f t="shared" si="1"/>
        <v>8.327272727272728</v>
      </c>
      <c r="Q66" s="28">
        <v>0</v>
      </c>
      <c r="R66" s="28">
        <v>0</v>
      </c>
      <c r="S66" s="29">
        <v>0</v>
      </c>
      <c r="T66" s="28">
        <v>76.7</v>
      </c>
      <c r="U66" s="28">
        <v>100</v>
      </c>
      <c r="V66" s="29">
        <f t="shared" si="4"/>
        <v>19.175000000000001</v>
      </c>
      <c r="W66" s="28">
        <v>0</v>
      </c>
      <c r="X66" s="28">
        <v>0</v>
      </c>
      <c r="Y66" s="29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30">
        <v>0</v>
      </c>
      <c r="AF66" s="28">
        <v>0</v>
      </c>
      <c r="AG66" s="28">
        <v>0</v>
      </c>
      <c r="AH66" s="30">
        <v>0</v>
      </c>
      <c r="AI66" s="31">
        <f t="shared" si="2"/>
        <v>88.740367965367966</v>
      </c>
      <c r="AJ66" s="32">
        <v>3452344420</v>
      </c>
      <c r="AK66" s="8" t="s">
        <v>558</v>
      </c>
      <c r="AL66" s="8" t="s">
        <v>883</v>
      </c>
    </row>
    <row r="67" spans="2:38" ht="75" customHeight="1" thickBot="1">
      <c r="B67" s="10">
        <v>65</v>
      </c>
      <c r="C67" s="10">
        <v>194</v>
      </c>
      <c r="D67" s="7">
        <v>35796</v>
      </c>
      <c r="E67" s="24" t="s">
        <v>35</v>
      </c>
      <c r="F67" s="25">
        <v>1560703568249</v>
      </c>
      <c r="G67" s="26">
        <v>167894</v>
      </c>
      <c r="H67" s="27" t="s">
        <v>600</v>
      </c>
      <c r="I67" s="27" t="s">
        <v>601</v>
      </c>
      <c r="J67" s="28">
        <v>55</v>
      </c>
      <c r="K67" s="28">
        <v>936</v>
      </c>
      <c r="L67" s="28">
        <v>1100</v>
      </c>
      <c r="M67" s="29">
        <f t="shared" ref="M67:M130" si="5">SUM(K67*5/L67)</f>
        <v>4.2545454545454549</v>
      </c>
      <c r="N67" s="28">
        <v>927</v>
      </c>
      <c r="O67" s="28">
        <v>1100</v>
      </c>
      <c r="P67" s="29">
        <f t="shared" ref="P67:P130" si="6">SUM(N67*10/O67)</f>
        <v>8.4272727272727277</v>
      </c>
      <c r="Q67" s="28">
        <v>0</v>
      </c>
      <c r="R67" s="28">
        <v>0</v>
      </c>
      <c r="S67" s="29">
        <v>0</v>
      </c>
      <c r="T67" s="28">
        <v>3313</v>
      </c>
      <c r="U67" s="28">
        <v>3950</v>
      </c>
      <c r="V67" s="29">
        <f t="shared" si="4"/>
        <v>20.968354430379748</v>
      </c>
      <c r="W67" s="28">
        <v>0</v>
      </c>
      <c r="X67" s="28">
        <v>0</v>
      </c>
      <c r="Y67" s="29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30">
        <v>0</v>
      </c>
      <c r="AF67" s="28">
        <v>0</v>
      </c>
      <c r="AG67" s="28">
        <v>0</v>
      </c>
      <c r="AH67" s="30">
        <v>0</v>
      </c>
      <c r="AI67" s="31">
        <f t="shared" ref="AI67:AI130" si="7">SUM(J67+M67+P67+S67+V67+Y67+AB67+AE67+AH67)</f>
        <v>88.650172612197935</v>
      </c>
      <c r="AJ67" s="32">
        <v>3498321589</v>
      </c>
      <c r="AK67" s="8" t="s">
        <v>602</v>
      </c>
      <c r="AL67" s="8" t="s">
        <v>883</v>
      </c>
    </row>
    <row r="68" spans="2:38" ht="75" customHeight="1" thickBot="1">
      <c r="B68" s="10">
        <v>66</v>
      </c>
      <c r="C68" s="10">
        <v>92</v>
      </c>
      <c r="D68" s="7">
        <v>29984</v>
      </c>
      <c r="E68" s="24" t="s">
        <v>35</v>
      </c>
      <c r="F68" s="25">
        <v>1560205465465</v>
      </c>
      <c r="G68" s="26">
        <v>156079</v>
      </c>
      <c r="H68" s="27" t="s">
        <v>308</v>
      </c>
      <c r="I68" s="27" t="s">
        <v>309</v>
      </c>
      <c r="J68" s="28">
        <v>64</v>
      </c>
      <c r="K68" s="28">
        <v>384</v>
      </c>
      <c r="L68" s="28">
        <v>850</v>
      </c>
      <c r="M68" s="29">
        <f t="shared" si="5"/>
        <v>2.2588235294117647</v>
      </c>
      <c r="N68" s="28">
        <v>505</v>
      </c>
      <c r="O68" s="28">
        <v>1100</v>
      </c>
      <c r="P68" s="29">
        <f t="shared" si="6"/>
        <v>4.5909090909090908</v>
      </c>
      <c r="Q68" s="28">
        <v>219</v>
      </c>
      <c r="R68" s="28">
        <v>550</v>
      </c>
      <c r="S68" s="29">
        <v>3.9818181818181819</v>
      </c>
      <c r="T68" s="28">
        <v>0</v>
      </c>
      <c r="U68" s="28">
        <v>0</v>
      </c>
      <c r="V68" s="29">
        <v>0</v>
      </c>
      <c r="W68" s="28">
        <v>495</v>
      </c>
      <c r="X68" s="28">
        <v>1100</v>
      </c>
      <c r="Y68" s="29">
        <f>SUM(W68*15/X68)</f>
        <v>6.75</v>
      </c>
      <c r="Z68" s="28">
        <v>854</v>
      </c>
      <c r="AA68" s="28">
        <v>1200</v>
      </c>
      <c r="AB68" s="29">
        <v>3.5583333333333331</v>
      </c>
      <c r="AC68" s="28">
        <v>814</v>
      </c>
      <c r="AD68" s="28">
        <v>1200</v>
      </c>
      <c r="AE68" s="30">
        <v>3.3916666666666666</v>
      </c>
      <c r="AF68" s="28">
        <v>0</v>
      </c>
      <c r="AG68" s="28">
        <v>0</v>
      </c>
      <c r="AH68" s="30">
        <v>0</v>
      </c>
      <c r="AI68" s="31">
        <f t="shared" si="7"/>
        <v>88.531550802139051</v>
      </c>
      <c r="AJ68" s="32">
        <v>3448063610</v>
      </c>
      <c r="AK68" s="8" t="s">
        <v>310</v>
      </c>
      <c r="AL68" s="8" t="s">
        <v>863</v>
      </c>
    </row>
    <row r="69" spans="2:38" ht="75" customHeight="1" thickBot="1">
      <c r="B69" s="10">
        <v>67</v>
      </c>
      <c r="C69" s="10">
        <v>200</v>
      </c>
      <c r="D69" s="7">
        <v>35173</v>
      </c>
      <c r="E69" s="24" t="s">
        <v>35</v>
      </c>
      <c r="F69" s="25">
        <v>1560603457933</v>
      </c>
      <c r="G69" s="26">
        <v>167650</v>
      </c>
      <c r="H69" s="27" t="s">
        <v>618</v>
      </c>
      <c r="I69" s="27" t="s">
        <v>589</v>
      </c>
      <c r="J69" s="28">
        <v>56</v>
      </c>
      <c r="K69" s="28">
        <v>854</v>
      </c>
      <c r="L69" s="28">
        <v>1050</v>
      </c>
      <c r="M69" s="29">
        <f t="shared" si="5"/>
        <v>4.0666666666666664</v>
      </c>
      <c r="N69" s="28">
        <v>801</v>
      </c>
      <c r="O69" s="28">
        <v>1100</v>
      </c>
      <c r="P69" s="29">
        <f t="shared" si="6"/>
        <v>7.2818181818181822</v>
      </c>
      <c r="Q69" s="28">
        <v>0</v>
      </c>
      <c r="R69" s="28">
        <v>0</v>
      </c>
      <c r="S69" s="29">
        <v>0</v>
      </c>
      <c r="T69" s="28">
        <v>4019</v>
      </c>
      <c r="U69" s="28">
        <v>4800</v>
      </c>
      <c r="V69" s="29">
        <f>SUM(T69*25/U69)</f>
        <v>20.932291666666668</v>
      </c>
      <c r="W69" s="28">
        <v>0</v>
      </c>
      <c r="X69" s="28">
        <v>0</v>
      </c>
      <c r="Y69" s="29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30">
        <v>0</v>
      </c>
      <c r="AF69" s="28">
        <v>0</v>
      </c>
      <c r="AG69" s="28">
        <v>0</v>
      </c>
      <c r="AH69" s="30">
        <v>0</v>
      </c>
      <c r="AI69" s="31">
        <f t="shared" si="7"/>
        <v>88.280776515151516</v>
      </c>
      <c r="AJ69" s="32">
        <v>3439629816</v>
      </c>
      <c r="AK69" s="8" t="s">
        <v>619</v>
      </c>
      <c r="AL69" s="8" t="s">
        <v>892</v>
      </c>
    </row>
    <row r="70" spans="2:38" ht="75" customHeight="1" thickBot="1">
      <c r="B70" s="10">
        <v>68</v>
      </c>
      <c r="C70" s="10">
        <v>16</v>
      </c>
      <c r="D70" s="7">
        <v>35107</v>
      </c>
      <c r="E70" s="24" t="s">
        <v>35</v>
      </c>
      <c r="F70" s="25">
        <v>1560503543623</v>
      </c>
      <c r="G70" s="26">
        <v>167464</v>
      </c>
      <c r="H70" s="27" t="s">
        <v>82</v>
      </c>
      <c r="I70" s="27" t="s">
        <v>83</v>
      </c>
      <c r="J70" s="28">
        <v>56</v>
      </c>
      <c r="K70" s="28">
        <v>839</v>
      </c>
      <c r="L70" s="28">
        <v>1050</v>
      </c>
      <c r="M70" s="29">
        <f t="shared" si="5"/>
        <v>3.9952380952380953</v>
      </c>
      <c r="N70" s="28">
        <v>876</v>
      </c>
      <c r="O70" s="28">
        <v>1100</v>
      </c>
      <c r="P70" s="29">
        <f t="shared" si="6"/>
        <v>7.9636363636363638</v>
      </c>
      <c r="Q70" s="28">
        <v>0</v>
      </c>
      <c r="R70" s="28">
        <v>0</v>
      </c>
      <c r="S70" s="29">
        <v>0</v>
      </c>
      <c r="T70" s="28">
        <v>3793</v>
      </c>
      <c r="U70" s="28">
        <v>4700</v>
      </c>
      <c r="V70" s="29">
        <v>20.175531914893618</v>
      </c>
      <c r="W70" s="28">
        <v>0</v>
      </c>
      <c r="X70" s="28">
        <v>0</v>
      </c>
      <c r="Y70" s="29">
        <v>0</v>
      </c>
      <c r="Z70" s="28">
        <v>1467</v>
      </c>
      <c r="AA70" s="28">
        <v>1800</v>
      </c>
      <c r="AB70" s="29">
        <v>0</v>
      </c>
      <c r="AC70" s="28">
        <v>0</v>
      </c>
      <c r="AD70" s="28">
        <v>0</v>
      </c>
      <c r="AE70" s="30">
        <v>0</v>
      </c>
      <c r="AF70" s="28">
        <v>0</v>
      </c>
      <c r="AG70" s="28">
        <v>0</v>
      </c>
      <c r="AH70" s="30">
        <v>0</v>
      </c>
      <c r="AI70" s="31">
        <f t="shared" si="7"/>
        <v>88.134406373768087</v>
      </c>
      <c r="AJ70" s="32">
        <v>3475061679</v>
      </c>
      <c r="AK70" s="8" t="s">
        <v>84</v>
      </c>
      <c r="AL70" s="8" t="s">
        <v>866</v>
      </c>
    </row>
    <row r="71" spans="2:38" ht="75" customHeight="1" thickBot="1">
      <c r="B71" s="10">
        <v>70</v>
      </c>
      <c r="C71" s="10">
        <v>203</v>
      </c>
      <c r="D71" s="7">
        <v>35156</v>
      </c>
      <c r="E71" s="24" t="s">
        <v>35</v>
      </c>
      <c r="F71" s="25">
        <v>1560230992947</v>
      </c>
      <c r="G71" s="26">
        <v>156615</v>
      </c>
      <c r="H71" s="27" t="s">
        <v>626</v>
      </c>
      <c r="I71" s="27" t="s">
        <v>627</v>
      </c>
      <c r="J71" s="28">
        <v>54</v>
      </c>
      <c r="K71" s="28">
        <v>911</v>
      </c>
      <c r="L71" s="28">
        <v>1050</v>
      </c>
      <c r="M71" s="29">
        <f t="shared" si="5"/>
        <v>4.3380952380952378</v>
      </c>
      <c r="N71" s="28">
        <v>937</v>
      </c>
      <c r="O71" s="28">
        <v>1100</v>
      </c>
      <c r="P71" s="29">
        <f t="shared" si="6"/>
        <v>8.5181818181818176</v>
      </c>
      <c r="Q71" s="28">
        <v>0</v>
      </c>
      <c r="R71" s="28">
        <v>0</v>
      </c>
      <c r="S71" s="29">
        <v>0</v>
      </c>
      <c r="T71" s="28">
        <v>3828</v>
      </c>
      <c r="U71" s="28">
        <v>4500</v>
      </c>
      <c r="V71" s="29">
        <f>SUM(T71*25/U71)</f>
        <v>21.266666666666666</v>
      </c>
      <c r="W71" s="28">
        <v>0</v>
      </c>
      <c r="X71" s="28">
        <v>0</v>
      </c>
      <c r="Y71" s="29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30">
        <v>0</v>
      </c>
      <c r="AF71" s="28">
        <v>0</v>
      </c>
      <c r="AG71" s="28">
        <v>0</v>
      </c>
      <c r="AH71" s="30">
        <v>0</v>
      </c>
      <c r="AI71" s="31">
        <f t="shared" si="7"/>
        <v>88.122943722943717</v>
      </c>
      <c r="AJ71" s="32">
        <v>3439612233</v>
      </c>
      <c r="AK71" s="8" t="s">
        <v>628</v>
      </c>
      <c r="AL71" s="8" t="s">
        <v>880</v>
      </c>
    </row>
    <row r="72" spans="2:38" ht="75" customHeight="1" thickBot="1">
      <c r="B72" s="10">
        <v>71</v>
      </c>
      <c r="C72" s="10">
        <v>186</v>
      </c>
      <c r="D72" s="7">
        <v>33654</v>
      </c>
      <c r="E72" s="24" t="s">
        <v>35</v>
      </c>
      <c r="F72" s="25">
        <v>4240116137261</v>
      </c>
      <c r="G72" s="26">
        <v>168309</v>
      </c>
      <c r="H72" s="27" t="s">
        <v>576</v>
      </c>
      <c r="I72" s="27" t="s">
        <v>577</v>
      </c>
      <c r="J72" s="28">
        <v>58</v>
      </c>
      <c r="K72" s="28">
        <v>740</v>
      </c>
      <c r="L72" s="28">
        <v>900</v>
      </c>
      <c r="M72" s="29">
        <f t="shared" si="5"/>
        <v>4.1111111111111107</v>
      </c>
      <c r="N72" s="28">
        <v>722</v>
      </c>
      <c r="O72" s="28">
        <v>1100</v>
      </c>
      <c r="P72" s="29">
        <f t="shared" si="6"/>
        <v>6.5636363636363635</v>
      </c>
      <c r="Q72" s="28">
        <v>0</v>
      </c>
      <c r="R72" s="28">
        <v>0</v>
      </c>
      <c r="S72" s="29">
        <v>0</v>
      </c>
      <c r="T72" s="28">
        <v>77.73</v>
      </c>
      <c r="U72" s="28">
        <v>100</v>
      </c>
      <c r="V72" s="29">
        <f>SUM(T72*25/U72)</f>
        <v>19.432500000000001</v>
      </c>
      <c r="W72" s="28">
        <v>0</v>
      </c>
      <c r="X72" s="28">
        <v>0</v>
      </c>
      <c r="Y72" s="29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30">
        <v>0</v>
      </c>
      <c r="AF72" s="28">
        <v>0</v>
      </c>
      <c r="AG72" s="28">
        <v>0</v>
      </c>
      <c r="AH72" s="30">
        <v>0</v>
      </c>
      <c r="AI72" s="31">
        <f t="shared" si="7"/>
        <v>88.107247474747481</v>
      </c>
      <c r="AJ72" s="32">
        <v>3442751519</v>
      </c>
      <c r="AK72" s="8" t="s">
        <v>578</v>
      </c>
      <c r="AL72" s="8" t="s">
        <v>892</v>
      </c>
    </row>
    <row r="73" spans="2:38" ht="75" customHeight="1" thickBot="1">
      <c r="B73" s="10">
        <v>72</v>
      </c>
      <c r="C73" s="10">
        <v>178</v>
      </c>
      <c r="D73" s="7">
        <v>34839</v>
      </c>
      <c r="E73" s="24" t="s">
        <v>35</v>
      </c>
      <c r="F73" s="25">
        <v>1560503537893</v>
      </c>
      <c r="G73" s="26">
        <v>167448</v>
      </c>
      <c r="H73" s="27" t="s">
        <v>553</v>
      </c>
      <c r="I73" s="27" t="s">
        <v>554</v>
      </c>
      <c r="J73" s="28">
        <v>57</v>
      </c>
      <c r="K73" s="28">
        <v>895</v>
      </c>
      <c r="L73" s="28">
        <v>1050</v>
      </c>
      <c r="M73" s="29">
        <f t="shared" si="5"/>
        <v>4.2619047619047619</v>
      </c>
      <c r="N73" s="28">
        <v>918</v>
      </c>
      <c r="O73" s="28">
        <v>1100</v>
      </c>
      <c r="P73" s="29">
        <f t="shared" si="6"/>
        <v>8.3454545454545457</v>
      </c>
      <c r="Q73" s="28">
        <v>0</v>
      </c>
      <c r="R73" s="28">
        <v>0</v>
      </c>
      <c r="S73" s="29">
        <v>0</v>
      </c>
      <c r="T73" s="28">
        <v>3386</v>
      </c>
      <c r="U73" s="28">
        <v>4600</v>
      </c>
      <c r="V73" s="29">
        <f>SUM(T73*25/U73)</f>
        <v>18.402173913043477</v>
      </c>
      <c r="W73" s="28">
        <v>0</v>
      </c>
      <c r="X73" s="28">
        <v>0</v>
      </c>
      <c r="Y73" s="29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30">
        <v>0</v>
      </c>
      <c r="AF73" s="28">
        <v>0</v>
      </c>
      <c r="AG73" s="28">
        <v>0</v>
      </c>
      <c r="AH73" s="30">
        <v>0</v>
      </c>
      <c r="AI73" s="31">
        <f t="shared" si="7"/>
        <v>88.009533220402773</v>
      </c>
      <c r="AJ73" s="32">
        <v>3159606886</v>
      </c>
      <c r="AK73" s="8" t="s">
        <v>555</v>
      </c>
      <c r="AL73" s="8" t="s">
        <v>883</v>
      </c>
    </row>
    <row r="74" spans="2:38" ht="75" customHeight="1" thickBot="1">
      <c r="B74" s="10">
        <v>73</v>
      </c>
      <c r="C74" s="10">
        <v>29</v>
      </c>
      <c r="D74" s="7">
        <v>35175</v>
      </c>
      <c r="E74" s="24" t="s">
        <v>35</v>
      </c>
      <c r="F74" s="25">
        <v>4250181828793</v>
      </c>
      <c r="G74" s="26">
        <v>168348</v>
      </c>
      <c r="H74" s="27" t="s">
        <v>121</v>
      </c>
      <c r="I74" s="27" t="s">
        <v>122</v>
      </c>
      <c r="J74" s="28">
        <v>54</v>
      </c>
      <c r="K74" s="28">
        <v>921</v>
      </c>
      <c r="L74" s="28">
        <v>1050</v>
      </c>
      <c r="M74" s="29">
        <f t="shared" si="5"/>
        <v>4.3857142857142861</v>
      </c>
      <c r="N74" s="28">
        <v>958</v>
      </c>
      <c r="O74" s="28">
        <v>1100</v>
      </c>
      <c r="P74" s="29">
        <f t="shared" si="6"/>
        <v>8.709090909090909</v>
      </c>
      <c r="Q74" s="28">
        <v>456</v>
      </c>
      <c r="R74" s="28">
        <v>550</v>
      </c>
      <c r="S74" s="29">
        <v>8.290909090909091</v>
      </c>
      <c r="T74" s="28">
        <v>0</v>
      </c>
      <c r="U74" s="28">
        <v>0</v>
      </c>
      <c r="V74" s="29">
        <v>0</v>
      </c>
      <c r="W74" s="28">
        <v>1007</v>
      </c>
      <c r="X74" s="28">
        <v>1200</v>
      </c>
      <c r="Y74" s="29">
        <v>12.5875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30">
        <v>0</v>
      </c>
      <c r="AF74" s="28">
        <v>0</v>
      </c>
      <c r="AG74" s="28">
        <v>0</v>
      </c>
      <c r="AH74" s="30">
        <v>0</v>
      </c>
      <c r="AI74" s="31">
        <f t="shared" si="7"/>
        <v>87.973214285714292</v>
      </c>
      <c r="AJ74" s="32">
        <v>3034747714</v>
      </c>
      <c r="AK74" s="8" t="s">
        <v>123</v>
      </c>
      <c r="AL74" s="8"/>
    </row>
    <row r="75" spans="2:38" ht="75" customHeight="1" thickBot="1">
      <c r="B75" s="10">
        <v>74</v>
      </c>
      <c r="C75" s="10">
        <v>30</v>
      </c>
      <c r="D75" s="7">
        <v>34719</v>
      </c>
      <c r="E75" s="24" t="s">
        <v>35</v>
      </c>
      <c r="F75" s="25">
        <v>1560503501681</v>
      </c>
      <c r="G75" s="26">
        <v>167414</v>
      </c>
      <c r="H75" s="27" t="s">
        <v>124</v>
      </c>
      <c r="I75" s="27" t="s">
        <v>125</v>
      </c>
      <c r="J75" s="28">
        <v>53</v>
      </c>
      <c r="K75" s="28">
        <v>807</v>
      </c>
      <c r="L75" s="28">
        <v>1050</v>
      </c>
      <c r="M75" s="29">
        <f t="shared" si="5"/>
        <v>3.842857142857143</v>
      </c>
      <c r="N75" s="28">
        <v>802</v>
      </c>
      <c r="O75" s="28">
        <v>1100</v>
      </c>
      <c r="P75" s="29">
        <f t="shared" si="6"/>
        <v>7.290909090909091</v>
      </c>
      <c r="Q75" s="28">
        <v>387</v>
      </c>
      <c r="R75" s="28">
        <v>550</v>
      </c>
      <c r="S75" s="29">
        <v>7.0363636363636362</v>
      </c>
      <c r="T75" s="28">
        <v>0</v>
      </c>
      <c r="U75" s="28">
        <v>0</v>
      </c>
      <c r="V75" s="29">
        <v>0</v>
      </c>
      <c r="W75" s="28">
        <v>1299</v>
      </c>
      <c r="X75" s="28">
        <v>2000</v>
      </c>
      <c r="Y75" s="29">
        <v>9.7424999999999997</v>
      </c>
      <c r="Z75" s="28">
        <v>626</v>
      </c>
      <c r="AA75" s="28">
        <v>900</v>
      </c>
      <c r="AB75" s="29">
        <v>3.4777777777777779</v>
      </c>
      <c r="AC75" s="28">
        <v>829</v>
      </c>
      <c r="AD75" s="28">
        <v>1200</v>
      </c>
      <c r="AE75" s="30">
        <v>3.4541666666666666</v>
      </c>
      <c r="AF75" s="28">
        <v>0</v>
      </c>
      <c r="AG75" s="28">
        <v>0</v>
      </c>
      <c r="AH75" s="30">
        <v>0</v>
      </c>
      <c r="AI75" s="31">
        <f t="shared" si="7"/>
        <v>87.844574314574317</v>
      </c>
      <c r="AJ75" s="32">
        <v>3479459900</v>
      </c>
      <c r="AK75" s="8" t="s">
        <v>126</v>
      </c>
      <c r="AL75" s="8"/>
    </row>
    <row r="76" spans="2:38" ht="75" customHeight="1" thickBot="1">
      <c r="B76" s="10">
        <v>75</v>
      </c>
      <c r="C76" s="10">
        <v>218</v>
      </c>
      <c r="D76" s="7">
        <v>33885</v>
      </c>
      <c r="E76" s="24" t="s">
        <v>35</v>
      </c>
      <c r="F76" s="25">
        <v>1560298219589</v>
      </c>
      <c r="G76" s="26">
        <v>166866</v>
      </c>
      <c r="H76" s="27" t="s">
        <v>582</v>
      </c>
      <c r="I76" s="27" t="s">
        <v>668</v>
      </c>
      <c r="J76" s="28">
        <v>55</v>
      </c>
      <c r="K76" s="28">
        <v>686</v>
      </c>
      <c r="L76" s="28">
        <v>1050</v>
      </c>
      <c r="M76" s="29">
        <f t="shared" si="5"/>
        <v>3.2666666666666666</v>
      </c>
      <c r="N76" s="28">
        <v>778</v>
      </c>
      <c r="O76" s="28">
        <v>1100</v>
      </c>
      <c r="P76" s="29">
        <f t="shared" si="6"/>
        <v>7.0727272727272723</v>
      </c>
      <c r="Q76" s="28">
        <v>0</v>
      </c>
      <c r="R76" s="28">
        <v>0</v>
      </c>
      <c r="S76" s="29">
        <v>0</v>
      </c>
      <c r="T76" s="28">
        <v>4397</v>
      </c>
      <c r="U76" s="28">
        <v>4900</v>
      </c>
      <c r="V76" s="29">
        <f>SUM(T76*25/U76)</f>
        <v>22.433673469387756</v>
      </c>
      <c r="W76" s="28">
        <v>0</v>
      </c>
      <c r="X76" s="28">
        <v>0</v>
      </c>
      <c r="Y76" s="29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30">
        <v>0</v>
      </c>
      <c r="AF76" s="28">
        <v>0</v>
      </c>
      <c r="AG76" s="28">
        <v>0</v>
      </c>
      <c r="AH76" s="30">
        <v>0</v>
      </c>
      <c r="AI76" s="31">
        <f t="shared" si="7"/>
        <v>87.773067408781699</v>
      </c>
      <c r="AJ76" s="32">
        <v>3449757237</v>
      </c>
      <c r="AK76" s="8" t="s">
        <v>669</v>
      </c>
      <c r="AL76" s="8" t="s">
        <v>883</v>
      </c>
    </row>
    <row r="77" spans="2:38" ht="75" customHeight="1" thickBot="1">
      <c r="B77" s="10">
        <v>76</v>
      </c>
      <c r="C77" s="10">
        <v>189</v>
      </c>
      <c r="D77" s="7">
        <v>35142</v>
      </c>
      <c r="E77" s="24" t="s">
        <v>35</v>
      </c>
      <c r="F77" s="25">
        <v>1560503551845</v>
      </c>
      <c r="G77" s="26">
        <v>167477</v>
      </c>
      <c r="H77" s="27" t="s">
        <v>585</v>
      </c>
      <c r="I77" s="27" t="s">
        <v>586</v>
      </c>
      <c r="J77" s="28">
        <v>56</v>
      </c>
      <c r="K77" s="28">
        <v>869</v>
      </c>
      <c r="L77" s="28">
        <v>1050</v>
      </c>
      <c r="M77" s="29">
        <f t="shared" si="5"/>
        <v>4.1380952380952385</v>
      </c>
      <c r="N77" s="28">
        <v>900</v>
      </c>
      <c r="O77" s="28">
        <v>1100</v>
      </c>
      <c r="P77" s="29">
        <f t="shared" si="6"/>
        <v>8.1818181818181817</v>
      </c>
      <c r="Q77" s="28">
        <v>0</v>
      </c>
      <c r="R77" s="28">
        <v>0</v>
      </c>
      <c r="S77" s="29">
        <v>0</v>
      </c>
      <c r="T77" s="28">
        <v>3716</v>
      </c>
      <c r="U77" s="28">
        <v>4800</v>
      </c>
      <c r="V77" s="29">
        <f>SUM(T77*25/U77)</f>
        <v>19.354166666666668</v>
      </c>
      <c r="W77" s="28">
        <v>0</v>
      </c>
      <c r="X77" s="28">
        <v>0</v>
      </c>
      <c r="Y77" s="29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30">
        <v>0</v>
      </c>
      <c r="AF77" s="28">
        <v>0</v>
      </c>
      <c r="AG77" s="28">
        <v>0</v>
      </c>
      <c r="AH77" s="30">
        <v>0</v>
      </c>
      <c r="AI77" s="31">
        <f t="shared" si="7"/>
        <v>87.674080086580091</v>
      </c>
      <c r="AJ77" s="32">
        <v>3473250017</v>
      </c>
      <c r="AK77" s="8" t="s">
        <v>587</v>
      </c>
      <c r="AL77" s="8" t="s">
        <v>880</v>
      </c>
    </row>
    <row r="78" spans="2:38" ht="75" customHeight="1" thickBot="1">
      <c r="B78" s="10">
        <v>77</v>
      </c>
      <c r="C78" s="10">
        <v>207</v>
      </c>
      <c r="D78" s="7">
        <v>36352</v>
      </c>
      <c r="E78" s="24" t="s">
        <v>35</v>
      </c>
      <c r="F78" s="25">
        <v>1560291249633</v>
      </c>
      <c r="G78" s="26">
        <v>157962</v>
      </c>
      <c r="H78" s="27" t="s">
        <v>637</v>
      </c>
      <c r="I78" s="27" t="s">
        <v>638</v>
      </c>
      <c r="J78" s="28">
        <v>56</v>
      </c>
      <c r="K78" s="28">
        <v>736</v>
      </c>
      <c r="L78" s="28">
        <v>1100</v>
      </c>
      <c r="M78" s="29">
        <f t="shared" si="5"/>
        <v>3.3454545454545452</v>
      </c>
      <c r="N78" s="28">
        <v>767</v>
      </c>
      <c r="O78" s="28">
        <v>1100</v>
      </c>
      <c r="P78" s="29">
        <f t="shared" si="6"/>
        <v>6.9727272727272727</v>
      </c>
      <c r="Q78" s="28">
        <v>0</v>
      </c>
      <c r="R78" s="28">
        <v>0</v>
      </c>
      <c r="S78" s="29">
        <v>0</v>
      </c>
      <c r="T78" s="28">
        <v>3586</v>
      </c>
      <c r="U78" s="28">
        <v>4200</v>
      </c>
      <c r="V78" s="29">
        <f>SUM(T78*25/U78)</f>
        <v>21.345238095238095</v>
      </c>
      <c r="W78" s="28">
        <v>0</v>
      </c>
      <c r="X78" s="28">
        <v>0</v>
      </c>
      <c r="Y78" s="29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30">
        <v>0</v>
      </c>
      <c r="AF78" s="28">
        <v>0</v>
      </c>
      <c r="AG78" s="28">
        <v>0</v>
      </c>
      <c r="AH78" s="30">
        <v>0</v>
      </c>
      <c r="AI78" s="31">
        <f t="shared" si="7"/>
        <v>87.663419913419915</v>
      </c>
      <c r="AJ78" s="32">
        <v>3465664503</v>
      </c>
      <c r="AK78" s="8" t="s">
        <v>639</v>
      </c>
      <c r="AL78" s="8" t="s">
        <v>880</v>
      </c>
    </row>
    <row r="79" spans="2:38" ht="75" customHeight="1" thickBot="1">
      <c r="B79" s="10">
        <v>78</v>
      </c>
      <c r="C79" s="10">
        <v>31</v>
      </c>
      <c r="D79" s="7">
        <v>33213</v>
      </c>
      <c r="E79" s="24" t="s">
        <v>35</v>
      </c>
      <c r="F79" s="25">
        <v>1560134384775</v>
      </c>
      <c r="G79" s="26">
        <v>155306</v>
      </c>
      <c r="H79" s="27" t="s">
        <v>127</v>
      </c>
      <c r="I79" s="27" t="s">
        <v>128</v>
      </c>
      <c r="J79" s="28">
        <v>51</v>
      </c>
      <c r="K79" s="28">
        <v>670</v>
      </c>
      <c r="L79" s="28">
        <v>900</v>
      </c>
      <c r="M79" s="29">
        <f t="shared" si="5"/>
        <v>3.7222222222222223</v>
      </c>
      <c r="N79" s="28">
        <v>642</v>
      </c>
      <c r="O79" s="28">
        <v>1100</v>
      </c>
      <c r="P79" s="29">
        <f t="shared" si="6"/>
        <v>5.836363636363636</v>
      </c>
      <c r="Q79" s="28">
        <v>0</v>
      </c>
      <c r="R79" s="28">
        <v>0</v>
      </c>
      <c r="S79" s="29">
        <v>0</v>
      </c>
      <c r="T79" s="28">
        <v>3621</v>
      </c>
      <c r="U79" s="28">
        <v>4500</v>
      </c>
      <c r="V79" s="29">
        <v>20.116666666666667</v>
      </c>
      <c r="W79" s="28">
        <v>0</v>
      </c>
      <c r="X79" s="28">
        <v>0</v>
      </c>
      <c r="Y79" s="29">
        <v>0</v>
      </c>
      <c r="Z79" s="28">
        <v>632</v>
      </c>
      <c r="AA79" s="28">
        <v>900</v>
      </c>
      <c r="AB79" s="29">
        <v>3.5111111111111111</v>
      </c>
      <c r="AC79" s="28">
        <v>827</v>
      </c>
      <c r="AD79" s="28">
        <v>1200</v>
      </c>
      <c r="AE79" s="30">
        <v>3.4458333333333333</v>
      </c>
      <c r="AF79" s="28">
        <v>0</v>
      </c>
      <c r="AG79" s="28">
        <v>0</v>
      </c>
      <c r="AH79" s="30">
        <v>0</v>
      </c>
      <c r="AI79" s="31">
        <f t="shared" si="7"/>
        <v>87.632196969696963</v>
      </c>
      <c r="AJ79" s="32">
        <v>3445062774</v>
      </c>
      <c r="AK79" s="8" t="s">
        <v>129</v>
      </c>
      <c r="AL79" s="8"/>
    </row>
    <row r="80" spans="2:38" ht="75" customHeight="1" thickBot="1">
      <c r="B80" s="10">
        <v>79</v>
      </c>
      <c r="C80" s="10">
        <v>190</v>
      </c>
      <c r="D80" s="7">
        <v>36161</v>
      </c>
      <c r="E80" s="24" t="s">
        <v>35</v>
      </c>
      <c r="F80" s="25">
        <v>1560403995117</v>
      </c>
      <c r="G80" s="26">
        <v>167301</v>
      </c>
      <c r="H80" s="27" t="s">
        <v>588</v>
      </c>
      <c r="I80" s="27" t="s">
        <v>589</v>
      </c>
      <c r="J80" s="28">
        <v>56</v>
      </c>
      <c r="K80" s="28">
        <v>944</v>
      </c>
      <c r="L80" s="28">
        <v>1100</v>
      </c>
      <c r="M80" s="29">
        <f t="shared" si="5"/>
        <v>4.290909090909091</v>
      </c>
      <c r="N80" s="28">
        <v>861</v>
      </c>
      <c r="O80" s="28">
        <v>1100</v>
      </c>
      <c r="P80" s="29">
        <f t="shared" si="6"/>
        <v>7.8272727272727272</v>
      </c>
      <c r="Q80" s="28">
        <v>0</v>
      </c>
      <c r="R80" s="28">
        <v>0</v>
      </c>
      <c r="S80" s="29">
        <v>0</v>
      </c>
      <c r="T80" s="28">
        <v>3185</v>
      </c>
      <c r="U80" s="28">
        <v>4100</v>
      </c>
      <c r="V80" s="29">
        <f>SUM(T80*25/U80)</f>
        <v>19.420731707317074</v>
      </c>
      <c r="W80" s="28">
        <v>0</v>
      </c>
      <c r="X80" s="28">
        <v>0</v>
      </c>
      <c r="Y80" s="29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30">
        <v>0</v>
      </c>
      <c r="AF80" s="28">
        <v>0</v>
      </c>
      <c r="AG80" s="28">
        <v>0</v>
      </c>
      <c r="AH80" s="30">
        <v>0</v>
      </c>
      <c r="AI80" s="31">
        <f t="shared" si="7"/>
        <v>87.538913525498884</v>
      </c>
      <c r="AJ80" s="32">
        <v>3155731681</v>
      </c>
      <c r="AK80" s="8" t="s">
        <v>590</v>
      </c>
      <c r="AL80" s="8" t="s">
        <v>880</v>
      </c>
    </row>
    <row r="81" spans="2:38" ht="75" customHeight="1" thickBot="1">
      <c r="B81" s="10">
        <v>80</v>
      </c>
      <c r="C81" s="10">
        <v>223</v>
      </c>
      <c r="D81" s="7">
        <v>32968</v>
      </c>
      <c r="E81" s="24" t="s">
        <v>35</v>
      </c>
      <c r="F81" s="25">
        <v>1560238139503</v>
      </c>
      <c r="G81" s="26">
        <v>156770</v>
      </c>
      <c r="H81" s="27" t="s">
        <v>681</v>
      </c>
      <c r="I81" s="27" t="s">
        <v>682</v>
      </c>
      <c r="J81" s="28">
        <v>53</v>
      </c>
      <c r="K81" s="28">
        <v>770</v>
      </c>
      <c r="L81" s="28">
        <v>900</v>
      </c>
      <c r="M81" s="29">
        <f t="shared" si="5"/>
        <v>4.2777777777777777</v>
      </c>
      <c r="N81" s="28">
        <v>852</v>
      </c>
      <c r="O81" s="28">
        <v>1100</v>
      </c>
      <c r="P81" s="29">
        <f t="shared" si="6"/>
        <v>7.7454545454545451</v>
      </c>
      <c r="Q81" s="28">
        <v>0</v>
      </c>
      <c r="R81" s="28">
        <v>0</v>
      </c>
      <c r="S81" s="29"/>
      <c r="T81" s="28">
        <v>62.38</v>
      </c>
      <c r="U81" s="28">
        <v>100</v>
      </c>
      <c r="V81" s="29">
        <f>SUM(T81*25/U81)</f>
        <v>15.595000000000001</v>
      </c>
      <c r="W81" s="28">
        <v>680</v>
      </c>
      <c r="X81" s="28">
        <v>1000</v>
      </c>
      <c r="Y81" s="29">
        <f>SUM(W81*5/X81)</f>
        <v>3.4</v>
      </c>
      <c r="Z81" s="28">
        <v>814</v>
      </c>
      <c r="AA81" s="28">
        <v>1200</v>
      </c>
      <c r="AB81" s="29">
        <f>SUM(Z81*5/AA81)</f>
        <v>3.3916666666666666</v>
      </c>
      <c r="AC81" s="28">
        <v>0</v>
      </c>
      <c r="AD81" s="28">
        <v>0</v>
      </c>
      <c r="AE81" s="30">
        <v>0</v>
      </c>
      <c r="AF81" s="28">
        <v>0</v>
      </c>
      <c r="AG81" s="28">
        <v>0</v>
      </c>
      <c r="AH81" s="30">
        <v>0</v>
      </c>
      <c r="AI81" s="31">
        <f t="shared" si="7"/>
        <v>87.409898989898991</v>
      </c>
      <c r="AJ81" s="32">
        <v>3469404645</v>
      </c>
      <c r="AK81" s="8" t="s">
        <v>683</v>
      </c>
      <c r="AL81" s="8" t="s">
        <v>895</v>
      </c>
    </row>
    <row r="82" spans="2:38" ht="75" customHeight="1" thickBot="1">
      <c r="B82" s="10">
        <v>81</v>
      </c>
      <c r="C82" s="10">
        <v>35</v>
      </c>
      <c r="D82" s="7">
        <v>35919</v>
      </c>
      <c r="E82" s="24" t="s">
        <v>35</v>
      </c>
      <c r="F82" s="25">
        <v>1560162845411</v>
      </c>
      <c r="G82" s="26">
        <v>155581</v>
      </c>
      <c r="H82" s="27" t="s">
        <v>139</v>
      </c>
      <c r="I82" s="27" t="s">
        <v>140</v>
      </c>
      <c r="J82" s="28">
        <v>56</v>
      </c>
      <c r="K82" s="28">
        <v>827</v>
      </c>
      <c r="L82" s="28">
        <v>1100</v>
      </c>
      <c r="M82" s="29">
        <f t="shared" si="5"/>
        <v>3.7590909090909093</v>
      </c>
      <c r="N82" s="28">
        <v>818</v>
      </c>
      <c r="O82" s="28">
        <v>1100</v>
      </c>
      <c r="P82" s="29">
        <f t="shared" si="6"/>
        <v>7.4363636363636365</v>
      </c>
      <c r="Q82" s="28">
        <v>0</v>
      </c>
      <c r="R82" s="28">
        <v>0</v>
      </c>
      <c r="S82" s="29">
        <v>0</v>
      </c>
      <c r="T82" s="28">
        <v>3876</v>
      </c>
      <c r="U82" s="28">
        <v>4800</v>
      </c>
      <c r="V82" s="29">
        <v>20.18</v>
      </c>
      <c r="W82" s="28">
        <v>0</v>
      </c>
      <c r="X82" s="28">
        <v>0</v>
      </c>
      <c r="Y82" s="29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30">
        <v>0</v>
      </c>
      <c r="AF82" s="28">
        <v>0</v>
      </c>
      <c r="AG82" s="28">
        <v>0</v>
      </c>
      <c r="AH82" s="30">
        <v>0</v>
      </c>
      <c r="AI82" s="31">
        <f t="shared" si="7"/>
        <v>87.375454545454545</v>
      </c>
      <c r="AJ82" s="32">
        <v>3415582388</v>
      </c>
      <c r="AK82" s="8" t="s">
        <v>141</v>
      </c>
      <c r="AL82" s="8" t="s">
        <v>871</v>
      </c>
    </row>
    <row r="83" spans="2:38" ht="75" customHeight="1" thickBot="1">
      <c r="B83" s="10">
        <v>82</v>
      </c>
      <c r="C83" s="10">
        <v>32</v>
      </c>
      <c r="D83" s="7">
        <v>35389</v>
      </c>
      <c r="E83" s="24" t="s">
        <v>35</v>
      </c>
      <c r="F83" s="25">
        <v>1560703756441</v>
      </c>
      <c r="G83" s="26">
        <v>168034</v>
      </c>
      <c r="H83" s="27" t="s">
        <v>130</v>
      </c>
      <c r="I83" s="27" t="s">
        <v>131</v>
      </c>
      <c r="J83" s="28">
        <v>52</v>
      </c>
      <c r="K83" s="28">
        <v>915</v>
      </c>
      <c r="L83" s="28">
        <v>1050</v>
      </c>
      <c r="M83" s="29">
        <f t="shared" si="5"/>
        <v>4.3571428571428568</v>
      </c>
      <c r="N83" s="28">
        <v>893</v>
      </c>
      <c r="O83" s="28">
        <v>1100</v>
      </c>
      <c r="P83" s="29">
        <f t="shared" si="6"/>
        <v>8.1181818181818191</v>
      </c>
      <c r="Q83" s="28">
        <v>0</v>
      </c>
      <c r="R83" s="28">
        <v>0</v>
      </c>
      <c r="S83" s="29">
        <v>0</v>
      </c>
      <c r="T83" s="28">
        <v>4001</v>
      </c>
      <c r="U83" s="28">
        <v>5200</v>
      </c>
      <c r="V83" s="29">
        <v>19.235576923076923</v>
      </c>
      <c r="W83" s="28">
        <v>0</v>
      </c>
      <c r="X83" s="28">
        <v>0</v>
      </c>
      <c r="Y83" s="29">
        <v>0</v>
      </c>
      <c r="Z83" s="28">
        <v>1296</v>
      </c>
      <c r="AA83" s="28">
        <v>1800</v>
      </c>
      <c r="AB83" s="29">
        <v>3.6</v>
      </c>
      <c r="AC83" s="28">
        <v>0</v>
      </c>
      <c r="AD83" s="28">
        <v>0</v>
      </c>
      <c r="AE83" s="30">
        <v>0</v>
      </c>
      <c r="AF83" s="28">
        <v>0</v>
      </c>
      <c r="AG83" s="28">
        <v>0</v>
      </c>
      <c r="AH83" s="30">
        <v>0</v>
      </c>
      <c r="AI83" s="31">
        <f t="shared" si="7"/>
        <v>87.310901598401585</v>
      </c>
      <c r="AJ83" s="32">
        <v>3479440890</v>
      </c>
      <c r="AK83" s="8" t="s">
        <v>132</v>
      </c>
      <c r="AL83" s="8"/>
    </row>
    <row r="84" spans="2:38" ht="75" customHeight="1" thickBot="1">
      <c r="B84" s="10">
        <v>69</v>
      </c>
      <c r="C84" s="10">
        <v>137</v>
      </c>
      <c r="D84" s="7">
        <v>35461</v>
      </c>
      <c r="E84" s="24" t="s">
        <v>35</v>
      </c>
      <c r="F84" s="25">
        <v>1560503606023</v>
      </c>
      <c r="G84" s="26">
        <v>167518</v>
      </c>
      <c r="H84" s="27" t="s">
        <v>436</v>
      </c>
      <c r="I84" s="27" t="s">
        <v>437</v>
      </c>
      <c r="J84" s="28">
        <v>57</v>
      </c>
      <c r="K84" s="28">
        <v>897</v>
      </c>
      <c r="L84" s="28">
        <v>1050</v>
      </c>
      <c r="M84" s="29">
        <f t="shared" si="5"/>
        <v>4.2714285714285714</v>
      </c>
      <c r="N84" s="28">
        <v>898</v>
      </c>
      <c r="O84" s="28">
        <v>1100</v>
      </c>
      <c r="P84" s="29">
        <f t="shared" si="6"/>
        <v>8.163636363636364</v>
      </c>
      <c r="Q84" s="28">
        <v>401</v>
      </c>
      <c r="R84" s="28">
        <v>550</v>
      </c>
      <c r="S84" s="29">
        <v>7.290909090909091</v>
      </c>
      <c r="T84" s="28">
        <v>0</v>
      </c>
      <c r="U84" s="28">
        <v>0</v>
      </c>
      <c r="V84" s="29">
        <v>0</v>
      </c>
      <c r="W84" s="28">
        <v>1623</v>
      </c>
      <c r="X84" s="28">
        <v>2300</v>
      </c>
      <c r="Y84" s="29">
        <f>SUM(W84*15/X84)</f>
        <v>10.584782608695653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30">
        <v>0</v>
      </c>
      <c r="AF84" s="28">
        <v>0</v>
      </c>
      <c r="AG84" s="28">
        <v>0</v>
      </c>
      <c r="AH84" s="30">
        <v>0</v>
      </c>
      <c r="AI84" s="31">
        <f t="shared" si="7"/>
        <v>87.310756634669673</v>
      </c>
      <c r="AJ84" s="32">
        <v>3479393713</v>
      </c>
      <c r="AK84" s="8" t="s">
        <v>438</v>
      </c>
      <c r="AL84" s="8" t="s">
        <v>884</v>
      </c>
    </row>
    <row r="85" spans="2:38" ht="75" customHeight="1" thickBot="1">
      <c r="B85" s="10">
        <v>83</v>
      </c>
      <c r="C85" s="10">
        <v>188</v>
      </c>
      <c r="D85" s="7">
        <v>35076</v>
      </c>
      <c r="E85" s="24" t="s">
        <v>35</v>
      </c>
      <c r="F85" s="25">
        <v>1560503524093</v>
      </c>
      <c r="G85" s="26">
        <v>167438</v>
      </c>
      <c r="H85" s="27" t="s">
        <v>582</v>
      </c>
      <c r="I85" s="27" t="s">
        <v>583</v>
      </c>
      <c r="J85" s="28">
        <v>54</v>
      </c>
      <c r="K85" s="28">
        <v>789</v>
      </c>
      <c r="L85" s="28">
        <v>1050</v>
      </c>
      <c r="M85" s="29">
        <f t="shared" si="5"/>
        <v>3.7571428571428571</v>
      </c>
      <c r="N85" s="28">
        <v>773</v>
      </c>
      <c r="O85" s="28">
        <v>1100</v>
      </c>
      <c r="P85" s="29">
        <f t="shared" si="6"/>
        <v>7.0272727272727273</v>
      </c>
      <c r="Q85" s="28">
        <v>0</v>
      </c>
      <c r="R85" s="28">
        <v>0</v>
      </c>
      <c r="S85" s="29">
        <v>0</v>
      </c>
      <c r="T85" s="28">
        <v>3340</v>
      </c>
      <c r="U85" s="28">
        <v>4400</v>
      </c>
      <c r="V85" s="29">
        <f>SUM(T85*25/U85)</f>
        <v>18.977272727272727</v>
      </c>
      <c r="W85" s="28">
        <v>0</v>
      </c>
      <c r="X85" s="28">
        <v>0</v>
      </c>
      <c r="Y85" s="29">
        <v>0</v>
      </c>
      <c r="Z85" s="28">
        <v>1273</v>
      </c>
      <c r="AA85" s="28">
        <v>1800</v>
      </c>
      <c r="AB85" s="29">
        <v>3.536111111111111</v>
      </c>
      <c r="AC85" s="28">
        <v>0</v>
      </c>
      <c r="AD85" s="28">
        <v>0</v>
      </c>
      <c r="AE85" s="30">
        <v>0</v>
      </c>
      <c r="AF85" s="28">
        <v>0</v>
      </c>
      <c r="AG85" s="28">
        <v>0</v>
      </c>
      <c r="AH85" s="30">
        <v>0</v>
      </c>
      <c r="AI85" s="31">
        <f t="shared" si="7"/>
        <v>87.297799422799429</v>
      </c>
      <c r="AJ85" s="32">
        <v>3439780773</v>
      </c>
      <c r="AK85" s="8" t="s">
        <v>584</v>
      </c>
      <c r="AL85" s="8" t="s">
        <v>880</v>
      </c>
    </row>
    <row r="86" spans="2:38" ht="75" customHeight="1" thickBot="1">
      <c r="B86" s="10">
        <v>84</v>
      </c>
      <c r="C86" s="10">
        <v>226</v>
      </c>
      <c r="D86" s="7">
        <v>35784</v>
      </c>
      <c r="E86" s="24" t="s">
        <v>35</v>
      </c>
      <c r="F86" s="25">
        <v>1560129613355</v>
      </c>
      <c r="G86" s="26">
        <v>155270</v>
      </c>
      <c r="H86" s="27" t="s">
        <v>690</v>
      </c>
      <c r="I86" s="27" t="s">
        <v>300</v>
      </c>
      <c r="J86" s="28">
        <v>54</v>
      </c>
      <c r="K86" s="28">
        <v>726</v>
      </c>
      <c r="L86" s="28">
        <v>1100</v>
      </c>
      <c r="M86" s="29">
        <f t="shared" si="5"/>
        <v>3.3</v>
      </c>
      <c r="N86" s="28">
        <v>833</v>
      </c>
      <c r="O86" s="28">
        <v>1100</v>
      </c>
      <c r="P86" s="29">
        <f t="shared" si="6"/>
        <v>7.5727272727272723</v>
      </c>
      <c r="Q86" s="28">
        <v>0</v>
      </c>
      <c r="R86" s="28">
        <v>0</v>
      </c>
      <c r="S86" s="29">
        <v>0</v>
      </c>
      <c r="T86" s="28">
        <v>3758</v>
      </c>
      <c r="U86" s="28">
        <v>4200</v>
      </c>
      <c r="V86" s="29">
        <f>SUM(T86*25/U86)</f>
        <v>22.36904761904762</v>
      </c>
      <c r="W86" s="28">
        <v>0</v>
      </c>
      <c r="X86" s="28">
        <v>0</v>
      </c>
      <c r="Y86" s="29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30">
        <v>0</v>
      </c>
      <c r="AF86" s="28">
        <v>0</v>
      </c>
      <c r="AG86" s="28">
        <v>0</v>
      </c>
      <c r="AH86" s="30">
        <v>0</v>
      </c>
      <c r="AI86" s="31">
        <f t="shared" si="7"/>
        <v>87.241774891774895</v>
      </c>
      <c r="AJ86" s="32">
        <v>3469693369</v>
      </c>
      <c r="AK86" s="8" t="s">
        <v>691</v>
      </c>
      <c r="AL86" s="8" t="s">
        <v>883</v>
      </c>
    </row>
    <row r="87" spans="2:38" ht="75" customHeight="1" thickBot="1">
      <c r="B87" s="10">
        <v>85</v>
      </c>
      <c r="C87" s="10">
        <v>211</v>
      </c>
      <c r="D87" s="7">
        <v>35297</v>
      </c>
      <c r="E87" s="24" t="s">
        <v>35</v>
      </c>
      <c r="F87" s="25">
        <v>1560219472525</v>
      </c>
      <c r="G87" s="26">
        <v>156362</v>
      </c>
      <c r="H87" s="27" t="s">
        <v>649</v>
      </c>
      <c r="I87" s="27" t="s">
        <v>650</v>
      </c>
      <c r="J87" s="28">
        <v>54</v>
      </c>
      <c r="K87" s="28">
        <v>876</v>
      </c>
      <c r="L87" s="28">
        <v>1050</v>
      </c>
      <c r="M87" s="29">
        <f t="shared" si="5"/>
        <v>4.1714285714285717</v>
      </c>
      <c r="N87" s="28">
        <v>833</v>
      </c>
      <c r="O87" s="28">
        <v>1100</v>
      </c>
      <c r="P87" s="29">
        <f t="shared" si="6"/>
        <v>7.5727272727272723</v>
      </c>
      <c r="Q87" s="28">
        <v>0</v>
      </c>
      <c r="R87" s="28">
        <v>0</v>
      </c>
      <c r="S87" s="29">
        <v>0</v>
      </c>
      <c r="T87" s="28">
        <v>3773</v>
      </c>
      <c r="U87" s="28">
        <v>4400</v>
      </c>
      <c r="V87" s="29">
        <f>SUM(T87*25/U87)</f>
        <v>21.4375</v>
      </c>
      <c r="W87" s="28">
        <v>0</v>
      </c>
      <c r="X87" s="28">
        <v>0</v>
      </c>
      <c r="Y87" s="29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30">
        <v>0</v>
      </c>
      <c r="AF87" s="28">
        <v>0</v>
      </c>
      <c r="AG87" s="28">
        <v>0</v>
      </c>
      <c r="AH87" s="30">
        <v>0</v>
      </c>
      <c r="AI87" s="31">
        <f t="shared" si="7"/>
        <v>87.181655844155841</v>
      </c>
      <c r="AJ87" s="32">
        <v>3409013886</v>
      </c>
      <c r="AK87" s="8" t="s">
        <v>651</v>
      </c>
      <c r="AL87" s="8" t="s">
        <v>862</v>
      </c>
    </row>
    <row r="88" spans="2:38" ht="75" customHeight="1" thickBot="1">
      <c r="B88" s="10">
        <v>86</v>
      </c>
      <c r="C88" s="10">
        <v>108</v>
      </c>
      <c r="D88" s="7">
        <v>33635</v>
      </c>
      <c r="E88" s="24" t="s">
        <v>35</v>
      </c>
      <c r="F88" s="25">
        <v>1560224621955</v>
      </c>
      <c r="G88" s="26">
        <v>156475</v>
      </c>
      <c r="H88" s="27" t="s">
        <v>356</v>
      </c>
      <c r="I88" s="27" t="s">
        <v>357</v>
      </c>
      <c r="J88" s="28">
        <v>53</v>
      </c>
      <c r="K88" s="28">
        <v>709</v>
      </c>
      <c r="L88" s="28">
        <v>900</v>
      </c>
      <c r="M88" s="29">
        <f t="shared" si="5"/>
        <v>3.9388888888888891</v>
      </c>
      <c r="N88" s="28">
        <v>807</v>
      </c>
      <c r="O88" s="28">
        <v>1100</v>
      </c>
      <c r="P88" s="29">
        <f t="shared" si="6"/>
        <v>7.336363636363636</v>
      </c>
      <c r="Q88" s="28">
        <v>363</v>
      </c>
      <c r="R88" s="28">
        <v>550</v>
      </c>
      <c r="S88" s="29">
        <v>6.6</v>
      </c>
      <c r="T88" s="28">
        <v>0</v>
      </c>
      <c r="U88" s="28">
        <v>0</v>
      </c>
      <c r="V88" s="29">
        <v>0</v>
      </c>
      <c r="W88" s="28">
        <v>694</v>
      </c>
      <c r="X88" s="28">
        <v>1100</v>
      </c>
      <c r="Y88" s="29">
        <v>9.463636363636363</v>
      </c>
      <c r="Z88" s="28">
        <v>651</v>
      </c>
      <c r="AA88" s="28">
        <v>900</v>
      </c>
      <c r="AB88" s="29">
        <v>3.62</v>
      </c>
      <c r="AC88" s="28">
        <v>788</v>
      </c>
      <c r="AD88" s="28">
        <v>1200</v>
      </c>
      <c r="AE88" s="30">
        <v>3.2</v>
      </c>
      <c r="AF88" s="28">
        <v>0</v>
      </c>
      <c r="AG88" s="28">
        <v>0</v>
      </c>
      <c r="AH88" s="30">
        <v>0</v>
      </c>
      <c r="AI88" s="31">
        <f t="shared" si="7"/>
        <v>87.158888888888896</v>
      </c>
      <c r="AJ88" s="32">
        <v>3149225695</v>
      </c>
      <c r="AK88" s="8" t="s">
        <v>358</v>
      </c>
      <c r="AL88" s="8" t="s">
        <v>878</v>
      </c>
    </row>
    <row r="89" spans="2:38" ht="75" customHeight="1" thickBot="1">
      <c r="B89" s="10">
        <v>87</v>
      </c>
      <c r="C89" s="10">
        <v>33</v>
      </c>
      <c r="D89" s="7">
        <v>33683</v>
      </c>
      <c r="E89" s="24" t="s">
        <v>35</v>
      </c>
      <c r="F89" s="25">
        <v>1560224912937</v>
      </c>
      <c r="G89" s="26">
        <v>156479</v>
      </c>
      <c r="H89" s="27" t="s">
        <v>133</v>
      </c>
      <c r="I89" s="27" t="s">
        <v>134</v>
      </c>
      <c r="J89" s="28">
        <v>59</v>
      </c>
      <c r="K89" s="28">
        <v>719</v>
      </c>
      <c r="L89" s="28">
        <v>1050</v>
      </c>
      <c r="M89" s="29">
        <f t="shared" si="5"/>
        <v>3.4238095238095236</v>
      </c>
      <c r="N89" s="28">
        <v>673</v>
      </c>
      <c r="O89" s="28">
        <v>1100</v>
      </c>
      <c r="P89" s="29">
        <f t="shared" si="6"/>
        <v>6.1181818181818182</v>
      </c>
      <c r="Q89" s="28">
        <v>289</v>
      </c>
      <c r="R89" s="28">
        <v>550</v>
      </c>
      <c r="S89" s="29">
        <v>5.2545454545454549</v>
      </c>
      <c r="T89" s="28">
        <v>0</v>
      </c>
      <c r="U89" s="28">
        <v>0</v>
      </c>
      <c r="V89" s="29">
        <v>0</v>
      </c>
      <c r="W89" s="28">
        <v>709</v>
      </c>
      <c r="X89" s="28">
        <v>1100</v>
      </c>
      <c r="Y89" s="29">
        <v>9.668181818181818</v>
      </c>
      <c r="Z89" s="28">
        <v>1300</v>
      </c>
      <c r="AA89" s="28">
        <v>1800</v>
      </c>
      <c r="AB89" s="29">
        <v>3.6111111111111112</v>
      </c>
      <c r="AC89" s="28">
        <v>0</v>
      </c>
      <c r="AD89" s="28">
        <v>0</v>
      </c>
      <c r="AE89" s="30">
        <v>0</v>
      </c>
      <c r="AF89" s="28">
        <v>0</v>
      </c>
      <c r="AG89" s="28">
        <v>0</v>
      </c>
      <c r="AH89" s="30">
        <v>0</v>
      </c>
      <c r="AI89" s="31">
        <f t="shared" si="7"/>
        <v>87.075829725829735</v>
      </c>
      <c r="AJ89" s="32">
        <v>3449652502</v>
      </c>
      <c r="AK89" s="8" t="s">
        <v>135</v>
      </c>
      <c r="AL89" s="8"/>
    </row>
    <row r="90" spans="2:38" ht="75" customHeight="1" thickBot="1">
      <c r="B90" s="10">
        <v>88</v>
      </c>
      <c r="C90" s="10">
        <v>5</v>
      </c>
      <c r="D90" s="7">
        <v>33664</v>
      </c>
      <c r="E90" s="24" t="s">
        <v>35</v>
      </c>
      <c r="F90" s="25">
        <v>1560179728585</v>
      </c>
      <c r="G90" s="26">
        <v>155743</v>
      </c>
      <c r="H90" s="27" t="s">
        <v>49</v>
      </c>
      <c r="I90" s="27" t="s">
        <v>50</v>
      </c>
      <c r="J90" s="28">
        <v>51</v>
      </c>
      <c r="K90" s="28">
        <v>669</v>
      </c>
      <c r="L90" s="28">
        <v>900</v>
      </c>
      <c r="M90" s="29">
        <f t="shared" si="5"/>
        <v>3.7166666666666668</v>
      </c>
      <c r="N90" s="28">
        <v>2387</v>
      </c>
      <c r="O90" s="28">
        <v>3550</v>
      </c>
      <c r="P90" s="29">
        <f t="shared" si="6"/>
        <v>6.7239436619718314</v>
      </c>
      <c r="Q90" s="28">
        <v>0</v>
      </c>
      <c r="R90" s="28">
        <v>0</v>
      </c>
      <c r="S90" s="29">
        <v>0</v>
      </c>
      <c r="T90" s="28">
        <v>2860</v>
      </c>
      <c r="U90" s="28">
        <v>3800</v>
      </c>
      <c r="V90" s="29">
        <v>18.809999999999999</v>
      </c>
      <c r="W90" s="28">
        <v>0</v>
      </c>
      <c r="X90" s="28">
        <v>0</v>
      </c>
      <c r="Y90" s="29">
        <v>0</v>
      </c>
      <c r="Z90" s="28">
        <v>1254</v>
      </c>
      <c r="AA90" s="28">
        <v>1800</v>
      </c>
      <c r="AB90" s="29">
        <v>3.4833333333333334</v>
      </c>
      <c r="AC90" s="28">
        <v>801</v>
      </c>
      <c r="AD90" s="28">
        <v>1200</v>
      </c>
      <c r="AE90" s="30">
        <v>3.3374999999999999</v>
      </c>
      <c r="AF90" s="28">
        <v>0</v>
      </c>
      <c r="AG90" s="28">
        <v>0</v>
      </c>
      <c r="AH90" s="30">
        <v>0</v>
      </c>
      <c r="AI90" s="31">
        <f t="shared" si="7"/>
        <v>87.071443661971841</v>
      </c>
      <c r="AJ90" s="32">
        <v>3460022208</v>
      </c>
      <c r="AK90" s="8" t="s">
        <v>51</v>
      </c>
      <c r="AL90" s="8" t="s">
        <v>865</v>
      </c>
    </row>
    <row r="91" spans="2:38" ht="75" customHeight="1" thickBot="1">
      <c r="B91" s="10">
        <v>89</v>
      </c>
      <c r="C91" s="10">
        <v>199</v>
      </c>
      <c r="D91" s="7">
        <v>36353</v>
      </c>
      <c r="E91" s="24" t="s">
        <v>35</v>
      </c>
      <c r="F91" s="25">
        <v>1560263990057</v>
      </c>
      <c r="G91" s="26">
        <v>157301</v>
      </c>
      <c r="H91" s="27" t="s">
        <v>615</v>
      </c>
      <c r="I91" s="27" t="s">
        <v>616</v>
      </c>
      <c r="J91" s="28">
        <v>55</v>
      </c>
      <c r="K91" s="28">
        <v>955</v>
      </c>
      <c r="L91" s="28">
        <v>1100</v>
      </c>
      <c r="M91" s="29">
        <f t="shared" si="5"/>
        <v>4.3409090909090908</v>
      </c>
      <c r="N91" s="28">
        <v>882</v>
      </c>
      <c r="O91" s="28">
        <v>1100</v>
      </c>
      <c r="P91" s="29">
        <f t="shared" si="6"/>
        <v>8.0181818181818176</v>
      </c>
      <c r="Q91" s="28">
        <v>0</v>
      </c>
      <c r="R91" s="28">
        <v>0</v>
      </c>
      <c r="S91" s="29">
        <v>0</v>
      </c>
      <c r="T91" s="28">
        <v>78.64</v>
      </c>
      <c r="U91" s="28">
        <v>100</v>
      </c>
      <c r="V91" s="29">
        <f>SUM(T91*25/U91)</f>
        <v>19.66</v>
      </c>
      <c r="W91" s="28">
        <v>0</v>
      </c>
      <c r="X91" s="28">
        <v>0</v>
      </c>
      <c r="Y91" s="29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30">
        <v>0</v>
      </c>
      <c r="AF91" s="28">
        <v>0</v>
      </c>
      <c r="AG91" s="28">
        <v>0</v>
      </c>
      <c r="AH91" s="30">
        <v>0</v>
      </c>
      <c r="AI91" s="31">
        <f t="shared" si="7"/>
        <v>87.019090909090906</v>
      </c>
      <c r="AJ91" s="32">
        <v>3419223568</v>
      </c>
      <c r="AK91" s="8" t="s">
        <v>617</v>
      </c>
      <c r="AL91" s="8" t="s">
        <v>892</v>
      </c>
    </row>
    <row r="92" spans="2:38" ht="75" customHeight="1" thickBot="1">
      <c r="B92" s="10">
        <v>90</v>
      </c>
      <c r="C92" s="10">
        <v>34</v>
      </c>
      <c r="D92" s="7">
        <v>36181</v>
      </c>
      <c r="E92" s="24" t="s">
        <v>35</v>
      </c>
      <c r="F92" s="25">
        <v>1560257990437</v>
      </c>
      <c r="G92" s="26">
        <v>157176</v>
      </c>
      <c r="H92" s="27" t="s">
        <v>136</v>
      </c>
      <c r="I92" s="27" t="s">
        <v>137</v>
      </c>
      <c r="J92" s="28">
        <v>55</v>
      </c>
      <c r="K92" s="28">
        <v>939</v>
      </c>
      <c r="L92" s="28">
        <v>1100</v>
      </c>
      <c r="M92" s="29">
        <f t="shared" si="5"/>
        <v>4.2681818181818185</v>
      </c>
      <c r="N92" s="28">
        <v>840</v>
      </c>
      <c r="O92" s="28">
        <v>1100</v>
      </c>
      <c r="P92" s="29">
        <f t="shared" si="6"/>
        <v>7.6363636363636367</v>
      </c>
      <c r="Q92" s="28">
        <v>0</v>
      </c>
      <c r="R92" s="28">
        <v>0</v>
      </c>
      <c r="S92" s="29">
        <v>0</v>
      </c>
      <c r="T92" s="28">
        <v>3537</v>
      </c>
      <c r="U92" s="28">
        <v>4400</v>
      </c>
      <c r="V92" s="29">
        <v>20.09659090909091</v>
      </c>
      <c r="W92" s="28">
        <v>0</v>
      </c>
      <c r="X92" s="28">
        <v>0</v>
      </c>
      <c r="Y92" s="29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30">
        <v>0</v>
      </c>
      <c r="AF92" s="28">
        <v>0</v>
      </c>
      <c r="AG92" s="28">
        <v>0</v>
      </c>
      <c r="AH92" s="30">
        <v>0</v>
      </c>
      <c r="AI92" s="31">
        <f t="shared" si="7"/>
        <v>87.001136363636363</v>
      </c>
      <c r="AJ92" s="32">
        <v>3429636301</v>
      </c>
      <c r="AK92" s="8" t="s">
        <v>138</v>
      </c>
      <c r="AL92" s="8"/>
    </row>
    <row r="93" spans="2:38" ht="75" customHeight="1" thickBot="1">
      <c r="B93" s="10">
        <v>91</v>
      </c>
      <c r="C93" s="10">
        <v>36</v>
      </c>
      <c r="D93" s="7">
        <v>33320</v>
      </c>
      <c r="E93" s="24" t="s">
        <v>35</v>
      </c>
      <c r="F93" s="25">
        <v>1560269058901</v>
      </c>
      <c r="G93" s="26">
        <v>157411</v>
      </c>
      <c r="H93" s="27" t="s">
        <v>142</v>
      </c>
      <c r="I93" s="27" t="s">
        <v>143</v>
      </c>
      <c r="J93" s="28">
        <v>54</v>
      </c>
      <c r="K93" s="28">
        <v>859</v>
      </c>
      <c r="L93" s="28">
        <v>1050</v>
      </c>
      <c r="M93" s="29">
        <f t="shared" si="5"/>
        <v>4.0904761904761902</v>
      </c>
      <c r="N93" s="28">
        <v>780</v>
      </c>
      <c r="O93" s="28">
        <v>1100</v>
      </c>
      <c r="P93" s="29">
        <f t="shared" si="6"/>
        <v>7.0909090909090908</v>
      </c>
      <c r="Q93" s="28">
        <v>0</v>
      </c>
      <c r="R93" s="28">
        <v>0</v>
      </c>
      <c r="S93" s="29">
        <v>0</v>
      </c>
      <c r="T93" s="28">
        <v>3172</v>
      </c>
      <c r="U93" s="28">
        <v>4400</v>
      </c>
      <c r="V93" s="29">
        <v>18.022727272727273</v>
      </c>
      <c r="W93" s="28">
        <v>0</v>
      </c>
      <c r="X93" s="28">
        <v>0</v>
      </c>
      <c r="Y93" s="29">
        <v>0</v>
      </c>
      <c r="Z93" s="28">
        <v>1270</v>
      </c>
      <c r="AA93" s="28">
        <v>1800</v>
      </c>
      <c r="AB93" s="29">
        <v>3.5277777777777777</v>
      </c>
      <c r="AC93" s="28">
        <v>0</v>
      </c>
      <c r="AD93" s="28">
        <v>0</v>
      </c>
      <c r="AE93" s="30">
        <v>0</v>
      </c>
      <c r="AF93" s="28">
        <v>0</v>
      </c>
      <c r="AG93" s="28">
        <v>0</v>
      </c>
      <c r="AH93" s="30">
        <v>0</v>
      </c>
      <c r="AI93" s="31">
        <f t="shared" si="7"/>
        <v>86.731890331890327</v>
      </c>
      <c r="AJ93" s="32">
        <v>3439502131</v>
      </c>
      <c r="AK93" s="8" t="s">
        <v>144</v>
      </c>
      <c r="AL93" s="8"/>
    </row>
    <row r="94" spans="2:38" ht="75" customHeight="1" thickBot="1">
      <c r="B94" s="10">
        <v>93</v>
      </c>
      <c r="C94" s="10">
        <v>96</v>
      </c>
      <c r="D94" s="7">
        <v>32152</v>
      </c>
      <c r="E94" s="24" t="s">
        <v>35</v>
      </c>
      <c r="F94" s="25">
        <v>1560297378633</v>
      </c>
      <c r="G94" s="26">
        <v>166853</v>
      </c>
      <c r="H94" s="27" t="s">
        <v>320</v>
      </c>
      <c r="I94" s="27" t="s">
        <v>321</v>
      </c>
      <c r="J94" s="28">
        <v>57</v>
      </c>
      <c r="K94" s="28">
        <v>725</v>
      </c>
      <c r="L94" s="28">
        <v>850</v>
      </c>
      <c r="M94" s="29">
        <f t="shared" si="5"/>
        <v>4.2647058823529411</v>
      </c>
      <c r="N94" s="28">
        <v>894</v>
      </c>
      <c r="O94" s="28">
        <v>1100</v>
      </c>
      <c r="P94" s="29">
        <f t="shared" si="6"/>
        <v>8.127272727272727</v>
      </c>
      <c r="Q94" s="28">
        <v>0</v>
      </c>
      <c r="R94" s="28">
        <v>0</v>
      </c>
      <c r="S94" s="29">
        <v>0</v>
      </c>
      <c r="T94" s="28">
        <v>54.46</v>
      </c>
      <c r="U94" s="28">
        <v>100</v>
      </c>
      <c r="V94" s="29">
        <f>SUM(T94*25/U94)</f>
        <v>13.615</v>
      </c>
      <c r="W94" s="28">
        <v>0</v>
      </c>
      <c r="X94" s="28">
        <v>0</v>
      </c>
      <c r="Y94" s="29">
        <v>0</v>
      </c>
      <c r="Z94" s="28">
        <v>1296</v>
      </c>
      <c r="AA94" s="28">
        <v>1800</v>
      </c>
      <c r="AB94" s="29">
        <v>3.6</v>
      </c>
      <c r="AC94" s="28">
        <v>0</v>
      </c>
      <c r="AD94" s="28">
        <v>0</v>
      </c>
      <c r="AE94" s="30">
        <v>0</v>
      </c>
      <c r="AF94" s="28">
        <v>0</v>
      </c>
      <c r="AG94" s="28">
        <v>0</v>
      </c>
      <c r="AH94" s="30">
        <v>0</v>
      </c>
      <c r="AI94" s="31">
        <f t="shared" si="7"/>
        <v>86.606978609625656</v>
      </c>
      <c r="AJ94" s="32">
        <v>3422537737</v>
      </c>
      <c r="AK94" s="8" t="s">
        <v>322</v>
      </c>
      <c r="AL94" s="8" t="s">
        <v>876</v>
      </c>
    </row>
    <row r="95" spans="2:38" ht="75" customHeight="1" thickBot="1">
      <c r="B95" s="10">
        <v>94</v>
      </c>
      <c r="C95" s="10">
        <v>209</v>
      </c>
      <c r="D95" s="7">
        <v>35855</v>
      </c>
      <c r="E95" s="24" t="s">
        <v>35</v>
      </c>
      <c r="F95" s="25">
        <v>1560403633929</v>
      </c>
      <c r="G95" s="26">
        <v>167192</v>
      </c>
      <c r="H95" s="27" t="s">
        <v>643</v>
      </c>
      <c r="I95" s="27" t="s">
        <v>644</v>
      </c>
      <c r="J95" s="28">
        <v>54</v>
      </c>
      <c r="K95" s="28">
        <v>884</v>
      </c>
      <c r="L95" s="28">
        <v>1100</v>
      </c>
      <c r="M95" s="29">
        <f t="shared" si="5"/>
        <v>4.0181818181818185</v>
      </c>
      <c r="N95" s="28">
        <v>893</v>
      </c>
      <c r="O95" s="28">
        <v>1100</v>
      </c>
      <c r="P95" s="29">
        <f t="shared" si="6"/>
        <v>8.1181818181818191</v>
      </c>
      <c r="Q95" s="28">
        <v>0</v>
      </c>
      <c r="R95" s="28">
        <v>0</v>
      </c>
      <c r="S95" s="29">
        <v>0</v>
      </c>
      <c r="T95" s="28">
        <v>81.14</v>
      </c>
      <c r="U95" s="28">
        <v>100</v>
      </c>
      <c r="V95" s="29">
        <f>SUM(T95*25/U95)</f>
        <v>20.285</v>
      </c>
      <c r="W95" s="28">
        <v>0</v>
      </c>
      <c r="X95" s="28">
        <v>0</v>
      </c>
      <c r="Y95" s="29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30">
        <v>0</v>
      </c>
      <c r="AF95" s="28">
        <v>0</v>
      </c>
      <c r="AG95" s="28">
        <v>0</v>
      </c>
      <c r="AH95" s="30">
        <v>0</v>
      </c>
      <c r="AI95" s="31">
        <f t="shared" si="7"/>
        <v>86.421363636363637</v>
      </c>
      <c r="AJ95" s="32">
        <v>3461953104</v>
      </c>
      <c r="AK95" s="8" t="s">
        <v>645</v>
      </c>
      <c r="AL95" s="8" t="s">
        <v>883</v>
      </c>
    </row>
    <row r="96" spans="2:38" ht="75" customHeight="1" thickBot="1">
      <c r="B96" s="10">
        <v>95</v>
      </c>
      <c r="C96" s="10">
        <v>38</v>
      </c>
      <c r="D96" s="7">
        <v>35789</v>
      </c>
      <c r="E96" s="24" t="s">
        <v>35</v>
      </c>
      <c r="F96" s="25">
        <v>1560703695341</v>
      </c>
      <c r="G96" s="26">
        <v>167991</v>
      </c>
      <c r="H96" s="27" t="s">
        <v>148</v>
      </c>
      <c r="I96" s="27" t="s">
        <v>149</v>
      </c>
      <c r="J96" s="28">
        <v>56</v>
      </c>
      <c r="K96" s="28">
        <v>939</v>
      </c>
      <c r="L96" s="28">
        <v>1100</v>
      </c>
      <c r="M96" s="29">
        <f t="shared" si="5"/>
        <v>4.2681818181818185</v>
      </c>
      <c r="N96" s="28">
        <v>861</v>
      </c>
      <c r="O96" s="28">
        <v>1100</v>
      </c>
      <c r="P96" s="29">
        <f t="shared" si="6"/>
        <v>7.8272727272727272</v>
      </c>
      <c r="Q96" s="28">
        <v>0</v>
      </c>
      <c r="R96" s="28">
        <v>0</v>
      </c>
      <c r="S96" s="29">
        <v>0</v>
      </c>
      <c r="T96" s="28">
        <v>3071</v>
      </c>
      <c r="U96" s="28">
        <v>4200</v>
      </c>
      <c r="V96" s="29">
        <v>18.279761904761905</v>
      </c>
      <c r="W96" s="28">
        <v>0</v>
      </c>
      <c r="X96" s="28">
        <v>0</v>
      </c>
      <c r="Y96" s="29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30">
        <v>0</v>
      </c>
      <c r="AF96" s="28">
        <v>0</v>
      </c>
      <c r="AG96" s="28">
        <v>0</v>
      </c>
      <c r="AH96" s="30">
        <v>0</v>
      </c>
      <c r="AI96" s="31">
        <f t="shared" si="7"/>
        <v>86.375216450216442</v>
      </c>
      <c r="AJ96" s="32">
        <v>3405854917</v>
      </c>
      <c r="AK96" s="8" t="s">
        <v>150</v>
      </c>
      <c r="AL96" s="8" t="s">
        <v>899</v>
      </c>
    </row>
    <row r="97" spans="2:38" ht="75" customHeight="1" thickBot="1">
      <c r="B97" s="10">
        <v>96</v>
      </c>
      <c r="C97" s="10">
        <v>198</v>
      </c>
      <c r="D97" s="7">
        <v>34804</v>
      </c>
      <c r="E97" s="24" t="s">
        <v>35</v>
      </c>
      <c r="F97" s="25">
        <v>1560177207931</v>
      </c>
      <c r="G97" s="26">
        <v>155725</v>
      </c>
      <c r="H97" s="27" t="s">
        <v>612</v>
      </c>
      <c r="I97" s="27" t="s">
        <v>613</v>
      </c>
      <c r="J97" s="28">
        <v>55</v>
      </c>
      <c r="K97" s="28">
        <v>880</v>
      </c>
      <c r="L97" s="28">
        <v>1050</v>
      </c>
      <c r="M97" s="29">
        <f t="shared" si="5"/>
        <v>4.1904761904761907</v>
      </c>
      <c r="N97" s="28">
        <v>900</v>
      </c>
      <c r="O97" s="28">
        <v>1100</v>
      </c>
      <c r="P97" s="29">
        <f t="shared" si="6"/>
        <v>8.1818181818181817</v>
      </c>
      <c r="Q97" s="28">
        <v>0</v>
      </c>
      <c r="R97" s="28">
        <v>0</v>
      </c>
      <c r="S97" s="29">
        <v>0</v>
      </c>
      <c r="T97" s="28">
        <v>75.81</v>
      </c>
      <c r="U97" s="28">
        <v>100</v>
      </c>
      <c r="V97" s="29">
        <f t="shared" ref="V97:V102" si="8">SUM(T97*25/U97)</f>
        <v>18.952500000000001</v>
      </c>
      <c r="W97" s="28">
        <v>0</v>
      </c>
      <c r="X97" s="28">
        <v>0</v>
      </c>
      <c r="Y97" s="29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30">
        <v>0</v>
      </c>
      <c r="AF97" s="28">
        <v>0</v>
      </c>
      <c r="AG97" s="28">
        <v>0</v>
      </c>
      <c r="AH97" s="30">
        <v>0</v>
      </c>
      <c r="AI97" s="31">
        <f t="shared" si="7"/>
        <v>86.324794372294377</v>
      </c>
      <c r="AJ97" s="32">
        <v>3439382209</v>
      </c>
      <c r="AK97" s="8" t="s">
        <v>614</v>
      </c>
      <c r="AL97" s="8" t="s">
        <v>880</v>
      </c>
    </row>
    <row r="98" spans="2:38" ht="75" customHeight="1" thickBot="1">
      <c r="B98" s="10">
        <v>97</v>
      </c>
      <c r="C98" s="10">
        <v>206</v>
      </c>
      <c r="D98" s="7">
        <v>34429</v>
      </c>
      <c r="E98" s="24" t="s">
        <v>35</v>
      </c>
      <c r="F98" s="25">
        <v>1560111636075</v>
      </c>
      <c r="G98" s="26">
        <v>155114</v>
      </c>
      <c r="H98" s="27" t="s">
        <v>634</v>
      </c>
      <c r="I98" s="27" t="s">
        <v>635</v>
      </c>
      <c r="J98" s="28">
        <v>54</v>
      </c>
      <c r="K98" s="28">
        <v>852</v>
      </c>
      <c r="L98" s="28">
        <v>1050</v>
      </c>
      <c r="M98" s="29">
        <f t="shared" si="5"/>
        <v>4.0571428571428569</v>
      </c>
      <c r="N98" s="28">
        <v>914</v>
      </c>
      <c r="O98" s="28">
        <v>1100</v>
      </c>
      <c r="P98" s="29">
        <f t="shared" si="6"/>
        <v>8.3090909090909086</v>
      </c>
      <c r="Q98" s="28">
        <v>0</v>
      </c>
      <c r="R98" s="28">
        <v>0</v>
      </c>
      <c r="S98" s="29">
        <v>0</v>
      </c>
      <c r="T98" s="28">
        <v>3665</v>
      </c>
      <c r="U98" s="28">
        <v>4600</v>
      </c>
      <c r="V98" s="29">
        <f t="shared" si="8"/>
        <v>19.918478260869566</v>
      </c>
      <c r="W98" s="28">
        <v>0</v>
      </c>
      <c r="X98" s="28">
        <v>0</v>
      </c>
      <c r="Y98" s="29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30">
        <v>0</v>
      </c>
      <c r="AF98" s="28">
        <v>0</v>
      </c>
      <c r="AG98" s="28">
        <v>0</v>
      </c>
      <c r="AH98" s="30">
        <v>0</v>
      </c>
      <c r="AI98" s="31">
        <f t="shared" si="7"/>
        <v>86.284712027103325</v>
      </c>
      <c r="AJ98" s="32">
        <v>3449382185</v>
      </c>
      <c r="AK98" s="8" t="s">
        <v>636</v>
      </c>
      <c r="AL98" s="8" t="s">
        <v>880</v>
      </c>
    </row>
    <row r="99" spans="2:38" ht="75" customHeight="1" thickBot="1">
      <c r="B99" s="10">
        <v>92</v>
      </c>
      <c r="C99" s="10">
        <v>192</v>
      </c>
      <c r="D99" s="7">
        <v>33546</v>
      </c>
      <c r="E99" s="24" t="s">
        <v>35</v>
      </c>
      <c r="F99" s="25">
        <v>1560253968105</v>
      </c>
      <c r="G99" s="26">
        <v>157115</v>
      </c>
      <c r="H99" s="27" t="s">
        <v>594</v>
      </c>
      <c r="I99" s="27" t="s">
        <v>595</v>
      </c>
      <c r="J99" s="28">
        <v>57</v>
      </c>
      <c r="K99" s="28">
        <v>693</v>
      </c>
      <c r="L99" s="28">
        <v>900</v>
      </c>
      <c r="M99" s="29">
        <f t="shared" si="5"/>
        <v>3.85</v>
      </c>
      <c r="N99" s="28">
        <v>720</v>
      </c>
      <c r="O99" s="28">
        <v>1100</v>
      </c>
      <c r="P99" s="29">
        <f t="shared" si="6"/>
        <v>6.5454545454545459</v>
      </c>
      <c r="Q99" s="28">
        <v>0</v>
      </c>
      <c r="R99" s="28">
        <v>0</v>
      </c>
      <c r="S99" s="29">
        <v>0</v>
      </c>
      <c r="T99" s="28">
        <v>75.540000000000006</v>
      </c>
      <c r="U99" s="28">
        <v>100</v>
      </c>
      <c r="V99" s="29">
        <f t="shared" si="8"/>
        <v>18.885000000000002</v>
      </c>
      <c r="W99" s="28">
        <v>0</v>
      </c>
      <c r="X99" s="28">
        <v>0</v>
      </c>
      <c r="Y99" s="29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30">
        <v>0</v>
      </c>
      <c r="AF99" s="28">
        <v>0</v>
      </c>
      <c r="AG99" s="28">
        <v>0</v>
      </c>
      <c r="AH99" s="30">
        <v>0</v>
      </c>
      <c r="AI99" s="31">
        <f t="shared" si="7"/>
        <v>86.280454545454546</v>
      </c>
      <c r="AJ99" s="32">
        <v>3349326064</v>
      </c>
      <c r="AK99" s="8" t="s">
        <v>596</v>
      </c>
      <c r="AL99" s="8" t="s">
        <v>880</v>
      </c>
    </row>
    <row r="100" spans="2:38" ht="75" customHeight="1" thickBot="1">
      <c r="B100" s="10">
        <v>98</v>
      </c>
      <c r="C100" s="10">
        <v>227</v>
      </c>
      <c r="D100" s="7">
        <v>34212</v>
      </c>
      <c r="E100" s="24" t="s">
        <v>35</v>
      </c>
      <c r="F100" s="25">
        <v>1560403445353</v>
      </c>
      <c r="G100" s="26">
        <v>167079</v>
      </c>
      <c r="H100" s="27" t="s">
        <v>692</v>
      </c>
      <c r="I100" s="27" t="s">
        <v>693</v>
      </c>
      <c r="J100" s="28">
        <v>53</v>
      </c>
      <c r="K100" s="28">
        <v>876</v>
      </c>
      <c r="L100" s="28">
        <v>1050</v>
      </c>
      <c r="M100" s="29">
        <f t="shared" si="5"/>
        <v>4.1714285714285717</v>
      </c>
      <c r="N100" s="28">
        <v>816</v>
      </c>
      <c r="O100" s="28">
        <v>1100</v>
      </c>
      <c r="P100" s="29">
        <f t="shared" si="6"/>
        <v>7.418181818181818</v>
      </c>
      <c r="Q100" s="28">
        <v>0</v>
      </c>
      <c r="R100" s="28">
        <v>0</v>
      </c>
      <c r="S100" s="29">
        <v>0</v>
      </c>
      <c r="T100" s="28">
        <v>2884</v>
      </c>
      <c r="U100" s="28">
        <v>4100</v>
      </c>
      <c r="V100" s="29">
        <f t="shared" si="8"/>
        <v>17.585365853658537</v>
      </c>
      <c r="W100" s="28">
        <v>0</v>
      </c>
      <c r="X100" s="28">
        <v>0</v>
      </c>
      <c r="Y100" s="29">
        <v>0</v>
      </c>
      <c r="Z100" s="28">
        <v>1477</v>
      </c>
      <c r="AA100" s="28">
        <v>1800</v>
      </c>
      <c r="AB100" s="29">
        <f>SUM(Z100*5/AA100)</f>
        <v>4.1027777777777779</v>
      </c>
      <c r="AC100" s="28">
        <v>0</v>
      </c>
      <c r="AD100" s="28">
        <v>0</v>
      </c>
      <c r="AE100" s="30">
        <v>0</v>
      </c>
      <c r="AF100" s="28">
        <v>0</v>
      </c>
      <c r="AG100" s="28">
        <v>0</v>
      </c>
      <c r="AH100" s="30">
        <v>0</v>
      </c>
      <c r="AI100" s="31">
        <f t="shared" si="7"/>
        <v>86.277754021046704</v>
      </c>
      <c r="AJ100" s="32">
        <v>3439607606</v>
      </c>
      <c r="AK100" s="8" t="s">
        <v>694</v>
      </c>
      <c r="AL100" s="8" t="s">
        <v>864</v>
      </c>
    </row>
    <row r="101" spans="2:38" ht="75" customHeight="1" thickBot="1">
      <c r="B101" s="10">
        <v>99</v>
      </c>
      <c r="C101" s="10">
        <v>196</v>
      </c>
      <c r="D101" s="7">
        <v>35855</v>
      </c>
      <c r="E101" s="24" t="s">
        <v>35</v>
      </c>
      <c r="F101" s="25">
        <v>1560403636269</v>
      </c>
      <c r="G101" s="26">
        <v>167195</v>
      </c>
      <c r="H101" s="27" t="s">
        <v>606</v>
      </c>
      <c r="I101" s="27" t="s">
        <v>607</v>
      </c>
      <c r="J101" s="28">
        <v>55</v>
      </c>
      <c r="K101" s="28">
        <v>909</v>
      </c>
      <c r="L101" s="28">
        <v>1100</v>
      </c>
      <c r="M101" s="29">
        <f t="shared" si="5"/>
        <v>4.1318181818181818</v>
      </c>
      <c r="N101" s="28">
        <v>916</v>
      </c>
      <c r="O101" s="28">
        <v>1100</v>
      </c>
      <c r="P101" s="29">
        <f t="shared" si="6"/>
        <v>8.327272727272728</v>
      </c>
      <c r="Q101" s="28">
        <v>0</v>
      </c>
      <c r="R101" s="28">
        <v>0</v>
      </c>
      <c r="S101" s="29">
        <v>0</v>
      </c>
      <c r="T101" s="28">
        <v>3288</v>
      </c>
      <c r="U101" s="28">
        <v>4375</v>
      </c>
      <c r="V101" s="29">
        <f t="shared" si="8"/>
        <v>18.78857142857143</v>
      </c>
      <c r="W101" s="28">
        <v>0</v>
      </c>
      <c r="X101" s="28">
        <v>0</v>
      </c>
      <c r="Y101" s="29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30">
        <v>0</v>
      </c>
      <c r="AF101" s="28">
        <v>0</v>
      </c>
      <c r="AG101" s="28">
        <v>0</v>
      </c>
      <c r="AH101" s="30">
        <v>0</v>
      </c>
      <c r="AI101" s="31">
        <f t="shared" si="7"/>
        <v>86.247662337662348</v>
      </c>
      <c r="AJ101" s="32">
        <v>3460976749</v>
      </c>
      <c r="AK101" s="8" t="s">
        <v>608</v>
      </c>
      <c r="AL101" s="8" t="s">
        <v>883</v>
      </c>
    </row>
    <row r="102" spans="2:38" ht="75" customHeight="1" thickBot="1">
      <c r="B102" s="10">
        <v>100</v>
      </c>
      <c r="C102" s="10">
        <v>193</v>
      </c>
      <c r="D102" s="7">
        <v>35855</v>
      </c>
      <c r="E102" s="24" t="s">
        <v>35</v>
      </c>
      <c r="F102" s="25">
        <v>1560704121697</v>
      </c>
      <c r="G102" s="26">
        <v>168198</v>
      </c>
      <c r="H102" s="27" t="s">
        <v>597</v>
      </c>
      <c r="I102" s="27" t="s">
        <v>598</v>
      </c>
      <c r="J102" s="28">
        <v>55</v>
      </c>
      <c r="K102" s="28">
        <v>954</v>
      </c>
      <c r="L102" s="28">
        <v>1100</v>
      </c>
      <c r="M102" s="29">
        <f t="shared" si="5"/>
        <v>4.336363636363636</v>
      </c>
      <c r="N102" s="28">
        <v>926</v>
      </c>
      <c r="O102" s="28">
        <v>1100</v>
      </c>
      <c r="P102" s="29">
        <f t="shared" si="6"/>
        <v>8.418181818181818</v>
      </c>
      <c r="Q102" s="28">
        <v>0</v>
      </c>
      <c r="R102" s="28">
        <v>0</v>
      </c>
      <c r="S102" s="29">
        <v>0</v>
      </c>
      <c r="T102" s="28">
        <v>3535</v>
      </c>
      <c r="U102" s="28">
        <v>4800</v>
      </c>
      <c r="V102" s="29">
        <f t="shared" si="8"/>
        <v>18.411458333333332</v>
      </c>
      <c r="W102" s="28">
        <v>0</v>
      </c>
      <c r="X102" s="28">
        <v>0</v>
      </c>
      <c r="Y102" s="29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30">
        <v>0</v>
      </c>
      <c r="AF102" s="28">
        <v>0</v>
      </c>
      <c r="AG102" s="28">
        <v>0</v>
      </c>
      <c r="AH102" s="30">
        <v>0</v>
      </c>
      <c r="AI102" s="31">
        <f t="shared" si="7"/>
        <v>86.166003787878779</v>
      </c>
      <c r="AJ102" s="32">
        <v>3439500496</v>
      </c>
      <c r="AK102" s="8" t="s">
        <v>599</v>
      </c>
      <c r="AL102" s="8" t="s">
        <v>883</v>
      </c>
    </row>
    <row r="103" spans="2:38" ht="75" customHeight="1" thickBot="1">
      <c r="B103" s="10">
        <v>101</v>
      </c>
      <c r="C103" s="10">
        <v>39</v>
      </c>
      <c r="D103" s="7">
        <v>35723</v>
      </c>
      <c r="E103" s="24" t="s">
        <v>35</v>
      </c>
      <c r="F103" s="25">
        <v>1560703493969</v>
      </c>
      <c r="G103" s="26">
        <v>167827</v>
      </c>
      <c r="H103" s="27" t="s">
        <v>151</v>
      </c>
      <c r="I103" s="27" t="s">
        <v>152</v>
      </c>
      <c r="J103" s="28">
        <v>53</v>
      </c>
      <c r="K103" s="28">
        <v>910</v>
      </c>
      <c r="L103" s="28">
        <v>1100</v>
      </c>
      <c r="M103" s="29">
        <f t="shared" si="5"/>
        <v>4.1363636363636367</v>
      </c>
      <c r="N103" s="28">
        <v>842</v>
      </c>
      <c r="O103" s="28">
        <v>1100</v>
      </c>
      <c r="P103" s="29">
        <f t="shared" si="6"/>
        <v>7.6545454545454543</v>
      </c>
      <c r="Q103" s="28">
        <v>0</v>
      </c>
      <c r="R103" s="28">
        <v>0</v>
      </c>
      <c r="S103" s="29">
        <v>0</v>
      </c>
      <c r="T103" s="28">
        <v>3761</v>
      </c>
      <c r="U103" s="28">
        <v>4400</v>
      </c>
      <c r="V103" s="29">
        <v>21.369318181818183</v>
      </c>
      <c r="W103" s="28">
        <v>0</v>
      </c>
      <c r="X103" s="28">
        <v>0</v>
      </c>
      <c r="Y103" s="29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30">
        <v>0</v>
      </c>
      <c r="AF103" s="28">
        <v>0</v>
      </c>
      <c r="AG103" s="28">
        <v>0</v>
      </c>
      <c r="AH103" s="30">
        <v>0</v>
      </c>
      <c r="AI103" s="31">
        <f t="shared" si="7"/>
        <v>86.160227272727283</v>
      </c>
      <c r="AJ103" s="32">
        <v>3469144230</v>
      </c>
      <c r="AK103" s="8" t="s">
        <v>153</v>
      </c>
      <c r="AL103" s="8"/>
    </row>
    <row r="104" spans="2:38" ht="75" customHeight="1" thickBot="1">
      <c r="B104" s="10">
        <v>102</v>
      </c>
      <c r="C104" s="10">
        <v>197</v>
      </c>
      <c r="D104" s="7">
        <v>35519</v>
      </c>
      <c r="E104" s="24" t="s">
        <v>35</v>
      </c>
      <c r="F104" s="25">
        <v>1560295037363</v>
      </c>
      <c r="G104" s="26">
        <v>158043</v>
      </c>
      <c r="H104" s="27" t="s">
        <v>609</v>
      </c>
      <c r="I104" s="27" t="s">
        <v>610</v>
      </c>
      <c r="J104" s="28">
        <v>55</v>
      </c>
      <c r="K104" s="28">
        <v>892</v>
      </c>
      <c r="L104" s="28">
        <v>1100</v>
      </c>
      <c r="M104" s="29">
        <f t="shared" si="5"/>
        <v>4.0545454545454547</v>
      </c>
      <c r="N104" s="28">
        <v>919</v>
      </c>
      <c r="O104" s="28">
        <v>1100</v>
      </c>
      <c r="P104" s="29">
        <f t="shared" si="6"/>
        <v>8.3545454545454554</v>
      </c>
      <c r="Q104" s="28">
        <v>0</v>
      </c>
      <c r="R104" s="28">
        <v>0</v>
      </c>
      <c r="S104" s="29">
        <v>0</v>
      </c>
      <c r="T104" s="28">
        <v>3592</v>
      </c>
      <c r="U104" s="28">
        <v>4800</v>
      </c>
      <c r="V104" s="29">
        <f>SUM(T104*25/U104)</f>
        <v>18.708333333333332</v>
      </c>
      <c r="W104" s="28">
        <v>0</v>
      </c>
      <c r="X104" s="28">
        <v>0</v>
      </c>
      <c r="Y104" s="29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30">
        <v>0</v>
      </c>
      <c r="AF104" s="28">
        <v>0</v>
      </c>
      <c r="AG104" s="28">
        <v>0</v>
      </c>
      <c r="AH104" s="30">
        <v>0</v>
      </c>
      <c r="AI104" s="31">
        <f t="shared" si="7"/>
        <v>86.117424242424235</v>
      </c>
      <c r="AJ104" s="32">
        <v>3495189284</v>
      </c>
      <c r="AK104" s="8" t="s">
        <v>611</v>
      </c>
      <c r="AL104" s="8" t="s">
        <v>883</v>
      </c>
    </row>
    <row r="105" spans="2:38" ht="75" customHeight="1" thickBot="1">
      <c r="B105" s="10">
        <v>103</v>
      </c>
      <c r="C105" s="10">
        <v>230</v>
      </c>
      <c r="D105" s="7">
        <v>35526</v>
      </c>
      <c r="E105" s="24" t="s">
        <v>35</v>
      </c>
      <c r="F105" s="25">
        <v>1560703403379</v>
      </c>
      <c r="G105" s="26">
        <v>167747</v>
      </c>
      <c r="H105" s="27" t="s">
        <v>701</v>
      </c>
      <c r="I105" s="27" t="s">
        <v>702</v>
      </c>
      <c r="J105" s="28">
        <v>54</v>
      </c>
      <c r="K105" s="28">
        <v>706</v>
      </c>
      <c r="L105" s="28">
        <v>1050</v>
      </c>
      <c r="M105" s="29">
        <f t="shared" si="5"/>
        <v>3.361904761904762</v>
      </c>
      <c r="N105" s="28">
        <v>757</v>
      </c>
      <c r="O105" s="28">
        <v>1100</v>
      </c>
      <c r="P105" s="29">
        <f t="shared" si="6"/>
        <v>6.8818181818181818</v>
      </c>
      <c r="Q105" s="28">
        <v>0</v>
      </c>
      <c r="R105" s="28">
        <v>0</v>
      </c>
      <c r="S105" s="29">
        <v>0</v>
      </c>
      <c r="T105" s="28">
        <v>3668</v>
      </c>
      <c r="U105" s="28">
        <v>4200</v>
      </c>
      <c r="V105" s="29">
        <f>SUM(T105*25/U105)</f>
        <v>21.833333333333332</v>
      </c>
      <c r="W105" s="28">
        <v>0</v>
      </c>
      <c r="X105" s="28">
        <v>0</v>
      </c>
      <c r="Y105" s="29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30">
        <v>0</v>
      </c>
      <c r="AF105" s="28">
        <v>0</v>
      </c>
      <c r="AG105" s="28">
        <v>0</v>
      </c>
      <c r="AH105" s="30">
        <v>0</v>
      </c>
      <c r="AI105" s="31">
        <f t="shared" si="7"/>
        <v>86.077056277056272</v>
      </c>
      <c r="AJ105" s="32">
        <v>3495315465</v>
      </c>
      <c r="AK105" s="8" t="s">
        <v>703</v>
      </c>
      <c r="AL105" s="8" t="s">
        <v>862</v>
      </c>
    </row>
    <row r="106" spans="2:38" ht="75" customHeight="1" thickBot="1">
      <c r="B106" s="10">
        <v>104</v>
      </c>
      <c r="C106" s="10">
        <v>191</v>
      </c>
      <c r="D106" s="7">
        <v>34061</v>
      </c>
      <c r="E106" s="24" t="s">
        <v>35</v>
      </c>
      <c r="F106" s="25">
        <v>1560403393527</v>
      </c>
      <c r="G106" s="26">
        <v>167043</v>
      </c>
      <c r="H106" s="27" t="s">
        <v>591</v>
      </c>
      <c r="I106" s="27" t="s">
        <v>592</v>
      </c>
      <c r="J106" s="28">
        <v>57</v>
      </c>
      <c r="K106" s="28">
        <v>754</v>
      </c>
      <c r="L106" s="28">
        <v>1054</v>
      </c>
      <c r="M106" s="29">
        <f t="shared" si="5"/>
        <v>3.5768500948766602</v>
      </c>
      <c r="N106" s="28">
        <v>814</v>
      </c>
      <c r="O106" s="28">
        <v>1100</v>
      </c>
      <c r="P106" s="29">
        <f t="shared" si="6"/>
        <v>7.4</v>
      </c>
      <c r="Q106" s="28">
        <v>0</v>
      </c>
      <c r="R106" s="28">
        <v>0</v>
      </c>
      <c r="S106" s="29">
        <v>0</v>
      </c>
      <c r="T106" s="28">
        <v>3166</v>
      </c>
      <c r="U106" s="28">
        <v>4400</v>
      </c>
      <c r="V106" s="29">
        <f>SUM(T106*25/U106)</f>
        <v>17.988636363636363</v>
      </c>
      <c r="W106" s="28">
        <v>0</v>
      </c>
      <c r="X106" s="28">
        <v>0</v>
      </c>
      <c r="Y106" s="29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30">
        <v>0</v>
      </c>
      <c r="AF106" s="28">
        <v>0</v>
      </c>
      <c r="AG106" s="28">
        <v>0</v>
      </c>
      <c r="AH106" s="30">
        <v>0</v>
      </c>
      <c r="AI106" s="31">
        <f t="shared" si="7"/>
        <v>85.965486458513027</v>
      </c>
      <c r="AJ106" s="32">
        <v>3465592263</v>
      </c>
      <c r="AK106" s="8" t="s">
        <v>593</v>
      </c>
      <c r="AL106" s="8" t="s">
        <v>880</v>
      </c>
    </row>
    <row r="107" spans="2:38" ht="75" customHeight="1" thickBot="1">
      <c r="B107" s="10">
        <v>105</v>
      </c>
      <c r="C107" s="10">
        <v>40</v>
      </c>
      <c r="D107" s="7">
        <v>36024</v>
      </c>
      <c r="E107" s="24" t="s">
        <v>35</v>
      </c>
      <c r="F107" s="25">
        <v>1560163790569</v>
      </c>
      <c r="G107" s="26">
        <v>155599</v>
      </c>
      <c r="H107" s="27" t="s">
        <v>154</v>
      </c>
      <c r="I107" s="27" t="s">
        <v>155</v>
      </c>
      <c r="J107" s="28">
        <v>54</v>
      </c>
      <c r="K107" s="28">
        <v>916</v>
      </c>
      <c r="L107" s="28">
        <v>1100</v>
      </c>
      <c r="M107" s="29">
        <f t="shared" si="5"/>
        <v>4.163636363636364</v>
      </c>
      <c r="N107" s="28">
        <v>891</v>
      </c>
      <c r="O107" s="28">
        <v>1100</v>
      </c>
      <c r="P107" s="29">
        <f t="shared" si="6"/>
        <v>8.1</v>
      </c>
      <c r="Q107" s="28">
        <v>0</v>
      </c>
      <c r="R107" s="28">
        <v>0</v>
      </c>
      <c r="S107" s="29">
        <v>0</v>
      </c>
      <c r="T107" s="28">
        <v>3542</v>
      </c>
      <c r="U107" s="28">
        <v>4500</v>
      </c>
      <c r="V107" s="29">
        <v>19.677777777777777</v>
      </c>
      <c r="W107" s="28">
        <v>0</v>
      </c>
      <c r="X107" s="28">
        <v>0</v>
      </c>
      <c r="Y107" s="29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30">
        <v>0</v>
      </c>
      <c r="AF107" s="28">
        <v>0</v>
      </c>
      <c r="AG107" s="28">
        <v>0</v>
      </c>
      <c r="AH107" s="30">
        <v>0</v>
      </c>
      <c r="AI107" s="31">
        <f t="shared" si="7"/>
        <v>85.941414141414143</v>
      </c>
      <c r="AJ107" s="32">
        <v>3419241503</v>
      </c>
      <c r="AK107" s="8" t="s">
        <v>156</v>
      </c>
      <c r="AL107" s="8"/>
    </row>
    <row r="108" spans="2:38" ht="75" customHeight="1" thickBot="1">
      <c r="B108" s="10">
        <v>106</v>
      </c>
      <c r="C108" s="10">
        <v>134</v>
      </c>
      <c r="D108" s="7">
        <v>33300</v>
      </c>
      <c r="E108" s="24" t="s">
        <v>35</v>
      </c>
      <c r="F108" s="25">
        <v>1560218389919</v>
      </c>
      <c r="G108" s="26">
        <v>156337</v>
      </c>
      <c r="H108" s="27" t="s">
        <v>427</v>
      </c>
      <c r="I108" s="27" t="s">
        <v>428</v>
      </c>
      <c r="J108" s="28">
        <v>53</v>
      </c>
      <c r="K108" s="28">
        <v>798</v>
      </c>
      <c r="L108" s="28">
        <v>1050</v>
      </c>
      <c r="M108" s="29">
        <f t="shared" si="5"/>
        <v>3.8</v>
      </c>
      <c r="N108" s="28">
        <v>830</v>
      </c>
      <c r="O108" s="28">
        <v>1100</v>
      </c>
      <c r="P108" s="29">
        <f t="shared" si="6"/>
        <v>7.5454545454545459</v>
      </c>
      <c r="Q108" s="28">
        <v>0</v>
      </c>
      <c r="R108" s="28">
        <v>0</v>
      </c>
      <c r="S108" s="29">
        <v>0</v>
      </c>
      <c r="T108" s="28">
        <v>4051</v>
      </c>
      <c r="U108" s="28">
        <v>4700</v>
      </c>
      <c r="V108" s="29">
        <f>SUM(T108*25/U108)</f>
        <v>21.547872340425531</v>
      </c>
      <c r="W108" s="28">
        <v>0</v>
      </c>
      <c r="X108" s="28">
        <v>1</v>
      </c>
      <c r="Y108" s="29">
        <f>SUM(W108*25/X108)</f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30">
        <v>0</v>
      </c>
      <c r="AF108" s="28">
        <v>0</v>
      </c>
      <c r="AG108" s="28">
        <v>0</v>
      </c>
      <c r="AH108" s="30">
        <v>0</v>
      </c>
      <c r="AI108" s="31">
        <f t="shared" si="7"/>
        <v>85.893326885880072</v>
      </c>
      <c r="AJ108" s="32">
        <v>3449815656</v>
      </c>
      <c r="AK108" s="8" t="s">
        <v>429</v>
      </c>
      <c r="AL108" s="8" t="s">
        <v>882</v>
      </c>
    </row>
    <row r="109" spans="2:38" ht="75" customHeight="1" thickBot="1">
      <c r="B109" s="10">
        <v>107</v>
      </c>
      <c r="C109" s="10">
        <v>41</v>
      </c>
      <c r="D109" s="7">
        <v>34683</v>
      </c>
      <c r="E109" s="24" t="s">
        <v>35</v>
      </c>
      <c r="F109" s="25">
        <v>1560215865197</v>
      </c>
      <c r="G109" s="26">
        <v>156293</v>
      </c>
      <c r="H109" s="27" t="s">
        <v>157</v>
      </c>
      <c r="I109" s="27" t="s">
        <v>158</v>
      </c>
      <c r="J109" s="28">
        <v>54</v>
      </c>
      <c r="K109" s="28">
        <v>668</v>
      </c>
      <c r="L109" s="28">
        <v>850</v>
      </c>
      <c r="M109" s="29">
        <f t="shared" si="5"/>
        <v>3.9294117647058822</v>
      </c>
      <c r="N109" s="28">
        <v>784</v>
      </c>
      <c r="O109" s="28">
        <v>1100</v>
      </c>
      <c r="P109" s="29">
        <f t="shared" si="6"/>
        <v>7.127272727272727</v>
      </c>
      <c r="Q109" s="28">
        <v>0</v>
      </c>
      <c r="R109" s="28">
        <v>0</v>
      </c>
      <c r="S109" s="29">
        <v>0</v>
      </c>
      <c r="T109" s="28">
        <v>3492</v>
      </c>
      <c r="U109" s="28">
        <v>4200</v>
      </c>
      <c r="V109" s="29">
        <v>20.785714285714285</v>
      </c>
      <c r="W109" s="28">
        <v>0</v>
      </c>
      <c r="X109" s="28">
        <v>0</v>
      </c>
      <c r="Y109" s="29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30">
        <v>0</v>
      </c>
      <c r="AF109" s="28">
        <v>0</v>
      </c>
      <c r="AG109" s="28">
        <v>0</v>
      </c>
      <c r="AH109" s="30">
        <v>0</v>
      </c>
      <c r="AI109" s="31">
        <f t="shared" si="7"/>
        <v>85.842398777692893</v>
      </c>
      <c r="AJ109" s="32">
        <v>3409793498</v>
      </c>
      <c r="AK109" s="8" t="s">
        <v>159</v>
      </c>
      <c r="AL109" s="8"/>
    </row>
    <row r="110" spans="2:38" ht="75" customHeight="1" thickBot="1">
      <c r="B110" s="10">
        <v>108</v>
      </c>
      <c r="C110" s="10">
        <v>219</v>
      </c>
      <c r="D110" s="7">
        <v>34702</v>
      </c>
      <c r="E110" s="24" t="s">
        <v>35</v>
      </c>
      <c r="F110" s="25">
        <v>1560703614217</v>
      </c>
      <c r="G110" s="26">
        <v>167925</v>
      </c>
      <c r="H110" s="27" t="s">
        <v>411</v>
      </c>
      <c r="I110" s="27" t="s">
        <v>670</v>
      </c>
      <c r="J110" s="28">
        <v>53</v>
      </c>
      <c r="K110" s="28">
        <v>879</v>
      </c>
      <c r="L110" s="28">
        <v>1050</v>
      </c>
      <c r="M110" s="29">
        <f t="shared" si="5"/>
        <v>4.1857142857142859</v>
      </c>
      <c r="N110" s="28">
        <v>895</v>
      </c>
      <c r="O110" s="28">
        <v>1100</v>
      </c>
      <c r="P110" s="29">
        <f t="shared" si="6"/>
        <v>8.1363636363636367</v>
      </c>
      <c r="Q110" s="28">
        <v>0</v>
      </c>
      <c r="R110" s="28">
        <v>0</v>
      </c>
      <c r="S110" s="29">
        <v>0</v>
      </c>
      <c r="T110" s="28">
        <v>3438</v>
      </c>
      <c r="U110" s="28">
        <v>4200</v>
      </c>
      <c r="V110" s="29">
        <f>SUM(T110*25/U110)</f>
        <v>20.464285714285715</v>
      </c>
      <c r="W110" s="28">
        <v>0</v>
      </c>
      <c r="X110" s="28">
        <v>0</v>
      </c>
      <c r="Y110" s="29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30">
        <v>0</v>
      </c>
      <c r="AF110" s="28">
        <v>0</v>
      </c>
      <c r="AG110" s="28">
        <v>0</v>
      </c>
      <c r="AH110" s="30">
        <v>0</v>
      </c>
      <c r="AI110" s="31">
        <f t="shared" si="7"/>
        <v>85.786363636363632</v>
      </c>
      <c r="AJ110" s="32">
        <v>3329478809</v>
      </c>
      <c r="AK110" s="8" t="s">
        <v>671</v>
      </c>
      <c r="AL110" s="8" t="s">
        <v>883</v>
      </c>
    </row>
    <row r="111" spans="2:38" ht="75" customHeight="1" thickBot="1">
      <c r="B111" s="10">
        <v>109</v>
      </c>
      <c r="C111" s="10">
        <v>43</v>
      </c>
      <c r="D111" s="7">
        <v>32279</v>
      </c>
      <c r="E111" s="24" t="s">
        <v>35</v>
      </c>
      <c r="F111" s="25">
        <v>1560283713849</v>
      </c>
      <c r="G111" s="26">
        <v>157786</v>
      </c>
      <c r="H111" s="27" t="s">
        <v>163</v>
      </c>
      <c r="I111" s="27" t="s">
        <v>164</v>
      </c>
      <c r="J111" s="28">
        <v>55</v>
      </c>
      <c r="K111" s="28">
        <v>629</v>
      </c>
      <c r="L111" s="28">
        <v>850</v>
      </c>
      <c r="M111" s="29">
        <f t="shared" si="5"/>
        <v>3.7</v>
      </c>
      <c r="N111" s="28">
        <v>585</v>
      </c>
      <c r="O111" s="28">
        <v>1100</v>
      </c>
      <c r="P111" s="29">
        <f t="shared" si="6"/>
        <v>5.3181818181818183</v>
      </c>
      <c r="Q111" s="28">
        <v>1216</v>
      </c>
      <c r="R111" s="28">
        <v>1800</v>
      </c>
      <c r="S111" s="29">
        <v>6.7555555555555555</v>
      </c>
      <c r="T111" s="28">
        <v>0</v>
      </c>
      <c r="U111" s="28">
        <v>0</v>
      </c>
      <c r="V111" s="29">
        <v>0</v>
      </c>
      <c r="W111" s="28">
        <v>1509</v>
      </c>
      <c r="X111" s="28">
        <v>2000</v>
      </c>
      <c r="Y111" s="29">
        <v>11.317500000000001</v>
      </c>
      <c r="Z111" s="28">
        <v>1270</v>
      </c>
      <c r="AA111" s="28">
        <v>1800</v>
      </c>
      <c r="AB111" s="29">
        <v>3.5277777777777777</v>
      </c>
      <c r="AC111" s="28">
        <v>0</v>
      </c>
      <c r="AD111" s="28">
        <v>0</v>
      </c>
      <c r="AE111" s="30">
        <v>0</v>
      </c>
      <c r="AF111" s="28">
        <v>0</v>
      </c>
      <c r="AG111" s="28">
        <v>0</v>
      </c>
      <c r="AH111" s="30">
        <v>0</v>
      </c>
      <c r="AI111" s="31">
        <f t="shared" si="7"/>
        <v>85.619015151515143</v>
      </c>
      <c r="AJ111" s="32">
        <v>3456151548</v>
      </c>
      <c r="AK111" s="8" t="s">
        <v>165</v>
      </c>
      <c r="AL111" s="8"/>
    </row>
    <row r="112" spans="2:38" ht="75" customHeight="1" thickBot="1">
      <c r="B112" s="10">
        <v>110</v>
      </c>
      <c r="C112" s="10">
        <v>44</v>
      </c>
      <c r="D112" s="7">
        <v>36263</v>
      </c>
      <c r="E112" s="24" t="s">
        <v>35</v>
      </c>
      <c r="F112" s="25">
        <v>1560146712459</v>
      </c>
      <c r="G112" s="26">
        <v>155423</v>
      </c>
      <c r="H112" s="27" t="s">
        <v>166</v>
      </c>
      <c r="I112" s="27" t="s">
        <v>167</v>
      </c>
      <c r="J112" s="28">
        <v>51</v>
      </c>
      <c r="K112" s="28">
        <v>936</v>
      </c>
      <c r="L112" s="28">
        <v>1100</v>
      </c>
      <c r="M112" s="29">
        <f t="shared" si="5"/>
        <v>4.2545454545454549</v>
      </c>
      <c r="N112" s="28">
        <v>942</v>
      </c>
      <c r="O112" s="28">
        <v>1100</v>
      </c>
      <c r="P112" s="29">
        <f t="shared" si="6"/>
        <v>8.5636363636363644</v>
      </c>
      <c r="Q112" s="28">
        <v>0</v>
      </c>
      <c r="R112" s="28">
        <v>0</v>
      </c>
      <c r="S112" s="29">
        <v>0</v>
      </c>
      <c r="T112" s="28">
        <v>87.14</v>
      </c>
      <c r="U112" s="28">
        <v>100</v>
      </c>
      <c r="V112" s="29">
        <v>21.785</v>
      </c>
      <c r="W112" s="28">
        <v>0</v>
      </c>
      <c r="X112" s="28">
        <v>0</v>
      </c>
      <c r="Y112" s="29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30">
        <v>0</v>
      </c>
      <c r="AF112" s="28">
        <v>0</v>
      </c>
      <c r="AG112" s="28">
        <v>0</v>
      </c>
      <c r="AH112" s="30">
        <v>0</v>
      </c>
      <c r="AI112" s="31">
        <f t="shared" si="7"/>
        <v>85.603181818181824</v>
      </c>
      <c r="AJ112" s="32">
        <v>3481916873</v>
      </c>
      <c r="AK112" s="8" t="s">
        <v>168</v>
      </c>
      <c r="AL112" s="8"/>
    </row>
    <row r="113" spans="2:38" ht="75" customHeight="1" thickBot="1">
      <c r="B113" s="10">
        <v>111</v>
      </c>
      <c r="C113" s="10">
        <v>213</v>
      </c>
      <c r="D113" s="7">
        <v>34668</v>
      </c>
      <c r="E113" s="24" t="s">
        <v>35</v>
      </c>
      <c r="F113" s="25">
        <v>1560234678279</v>
      </c>
      <c r="G113" s="26">
        <v>156694</v>
      </c>
      <c r="H113" s="27" t="s">
        <v>654</v>
      </c>
      <c r="I113" s="27" t="s">
        <v>655</v>
      </c>
      <c r="J113" s="28">
        <v>53</v>
      </c>
      <c r="K113" s="28">
        <v>878</v>
      </c>
      <c r="L113" s="28">
        <v>1050</v>
      </c>
      <c r="M113" s="29">
        <f t="shared" si="5"/>
        <v>4.1809523809523812</v>
      </c>
      <c r="N113" s="28">
        <v>924</v>
      </c>
      <c r="O113" s="28">
        <v>1100</v>
      </c>
      <c r="P113" s="29">
        <f t="shared" si="6"/>
        <v>8.4</v>
      </c>
      <c r="Q113" s="28">
        <v>0</v>
      </c>
      <c r="R113" s="28">
        <v>0</v>
      </c>
      <c r="S113" s="29">
        <v>0</v>
      </c>
      <c r="T113" s="28">
        <v>79.8</v>
      </c>
      <c r="U113" s="28">
        <v>100</v>
      </c>
      <c r="V113" s="29">
        <f>SUM(T113*25/U113)</f>
        <v>19.95</v>
      </c>
      <c r="W113" s="28">
        <v>0</v>
      </c>
      <c r="X113" s="28">
        <v>0</v>
      </c>
      <c r="Y113" s="29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30">
        <v>0</v>
      </c>
      <c r="AF113" s="28">
        <v>0</v>
      </c>
      <c r="AG113" s="28">
        <v>0</v>
      </c>
      <c r="AH113" s="30">
        <v>0</v>
      </c>
      <c r="AI113" s="31">
        <f t="shared" si="7"/>
        <v>85.530952380952385</v>
      </c>
      <c r="AJ113" s="32">
        <v>3439387975</v>
      </c>
      <c r="AK113" s="8" t="s">
        <v>656</v>
      </c>
      <c r="AL113" s="8" t="s">
        <v>883</v>
      </c>
    </row>
    <row r="114" spans="2:38" ht="75" customHeight="1" thickBot="1">
      <c r="B114" s="10">
        <v>112</v>
      </c>
      <c r="C114" s="10">
        <v>45</v>
      </c>
      <c r="D114" s="7">
        <v>34806</v>
      </c>
      <c r="E114" s="24" t="s">
        <v>35</v>
      </c>
      <c r="F114" s="25">
        <v>1560703717965</v>
      </c>
      <c r="G114" s="26">
        <v>168011</v>
      </c>
      <c r="H114" s="27" t="s">
        <v>169</v>
      </c>
      <c r="I114" s="27" t="s">
        <v>170</v>
      </c>
      <c r="J114" s="28">
        <v>58</v>
      </c>
      <c r="K114" s="28">
        <v>723</v>
      </c>
      <c r="L114" s="28">
        <v>1050</v>
      </c>
      <c r="M114" s="29">
        <f t="shared" si="5"/>
        <v>3.4428571428571431</v>
      </c>
      <c r="N114" s="28">
        <v>796</v>
      </c>
      <c r="O114" s="28">
        <v>1100</v>
      </c>
      <c r="P114" s="29">
        <f t="shared" si="6"/>
        <v>7.2363636363636363</v>
      </c>
      <c r="Q114" s="28">
        <v>352</v>
      </c>
      <c r="R114" s="28">
        <v>550</v>
      </c>
      <c r="S114" s="29">
        <v>6.4</v>
      </c>
      <c r="T114" s="28">
        <v>0</v>
      </c>
      <c r="U114" s="28">
        <v>0</v>
      </c>
      <c r="V114" s="29">
        <v>0</v>
      </c>
      <c r="W114" s="28">
        <v>830</v>
      </c>
      <c r="X114" s="28">
        <v>1200</v>
      </c>
      <c r="Y114" s="29">
        <v>10.375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30">
        <v>0</v>
      </c>
      <c r="AF114" s="28">
        <v>0</v>
      </c>
      <c r="AG114" s="28">
        <v>0</v>
      </c>
      <c r="AH114" s="30">
        <v>0</v>
      </c>
      <c r="AI114" s="31">
        <f t="shared" si="7"/>
        <v>85.45422077922079</v>
      </c>
      <c r="AJ114" s="32">
        <v>3421934580</v>
      </c>
      <c r="AK114" s="8" t="s">
        <v>171</v>
      </c>
      <c r="AL114" s="8"/>
    </row>
    <row r="115" spans="2:38" ht="75" customHeight="1" thickBot="1">
      <c r="B115" s="10">
        <v>113</v>
      </c>
      <c r="C115" s="10">
        <v>46</v>
      </c>
      <c r="D115" s="7">
        <v>34813</v>
      </c>
      <c r="E115" s="24" t="s">
        <v>35</v>
      </c>
      <c r="F115" s="25">
        <v>1560267577665</v>
      </c>
      <c r="G115" s="26">
        <v>157375</v>
      </c>
      <c r="H115" s="27" t="s">
        <v>172</v>
      </c>
      <c r="I115" s="27" t="s">
        <v>173</v>
      </c>
      <c r="J115" s="28">
        <v>52</v>
      </c>
      <c r="K115" s="28">
        <v>895</v>
      </c>
      <c r="L115" s="28">
        <v>1050</v>
      </c>
      <c r="M115" s="29">
        <f t="shared" si="5"/>
        <v>4.2619047619047619</v>
      </c>
      <c r="N115" s="28">
        <v>916</v>
      </c>
      <c r="O115" s="28">
        <v>1100</v>
      </c>
      <c r="P115" s="29">
        <f t="shared" si="6"/>
        <v>8.327272727272728</v>
      </c>
      <c r="Q115" s="28">
        <v>0</v>
      </c>
      <c r="R115" s="28">
        <v>0</v>
      </c>
      <c r="S115" s="29">
        <v>0</v>
      </c>
      <c r="T115" s="28">
        <v>83.43</v>
      </c>
      <c r="U115" s="28">
        <v>100</v>
      </c>
      <c r="V115" s="29">
        <v>20.857500000000002</v>
      </c>
      <c r="W115" s="28">
        <v>0</v>
      </c>
      <c r="X115" s="28">
        <v>0</v>
      </c>
      <c r="Y115" s="29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30">
        <v>0</v>
      </c>
      <c r="AF115" s="28">
        <v>0</v>
      </c>
      <c r="AG115" s="28">
        <v>0</v>
      </c>
      <c r="AH115" s="30">
        <v>0</v>
      </c>
      <c r="AI115" s="31">
        <f t="shared" si="7"/>
        <v>85.446677489177489</v>
      </c>
      <c r="AJ115" s="32">
        <v>3429064251</v>
      </c>
      <c r="AK115" s="8" t="s">
        <v>174</v>
      </c>
      <c r="AL115" s="8"/>
    </row>
    <row r="116" spans="2:38" ht="75" customHeight="1" thickBot="1">
      <c r="B116" s="10">
        <v>114</v>
      </c>
      <c r="C116" s="10">
        <v>47</v>
      </c>
      <c r="D116" s="7">
        <v>35864</v>
      </c>
      <c r="E116" s="24" t="s">
        <v>35</v>
      </c>
      <c r="F116" s="25">
        <v>1560503694667</v>
      </c>
      <c r="G116" s="26">
        <v>167573</v>
      </c>
      <c r="H116" s="27" t="s">
        <v>175</v>
      </c>
      <c r="I116" s="27" t="s">
        <v>176</v>
      </c>
      <c r="J116" s="28">
        <v>53</v>
      </c>
      <c r="K116" s="28">
        <v>936</v>
      </c>
      <c r="L116" s="28">
        <v>1100</v>
      </c>
      <c r="M116" s="29">
        <f t="shared" si="5"/>
        <v>4.2545454545454549</v>
      </c>
      <c r="N116" s="28">
        <v>900</v>
      </c>
      <c r="O116" s="28">
        <v>1100</v>
      </c>
      <c r="P116" s="29">
        <f t="shared" si="6"/>
        <v>8.1818181818181817</v>
      </c>
      <c r="Q116" s="28">
        <v>0</v>
      </c>
      <c r="R116" s="28">
        <v>0</v>
      </c>
      <c r="S116" s="29">
        <v>0</v>
      </c>
      <c r="T116" s="28">
        <v>3321</v>
      </c>
      <c r="U116" s="28">
        <v>4200</v>
      </c>
      <c r="V116" s="29">
        <v>19.767857142857142</v>
      </c>
      <c r="W116" s="28">
        <v>0</v>
      </c>
      <c r="X116" s="28">
        <v>0</v>
      </c>
      <c r="Y116" s="29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30">
        <v>0</v>
      </c>
      <c r="AF116" s="28">
        <v>0</v>
      </c>
      <c r="AG116" s="28">
        <v>0</v>
      </c>
      <c r="AH116" s="30">
        <v>0</v>
      </c>
      <c r="AI116" s="31">
        <f t="shared" si="7"/>
        <v>85.204220779220776</v>
      </c>
      <c r="AJ116" s="32">
        <v>3409729332</v>
      </c>
      <c r="AK116" s="8" t="s">
        <v>177</v>
      </c>
      <c r="AL116" s="8" t="s">
        <v>881</v>
      </c>
    </row>
    <row r="117" spans="2:38" ht="75" customHeight="1" thickBot="1">
      <c r="B117" s="10">
        <v>115</v>
      </c>
      <c r="C117" s="10">
        <v>48</v>
      </c>
      <c r="D117" s="7">
        <v>36147</v>
      </c>
      <c r="E117" s="24" t="s">
        <v>35</v>
      </c>
      <c r="F117" s="25">
        <v>1560166689229</v>
      </c>
      <c r="G117" s="26">
        <v>155625</v>
      </c>
      <c r="H117" s="27" t="s">
        <v>178</v>
      </c>
      <c r="I117" s="27" t="s">
        <v>179</v>
      </c>
      <c r="J117" s="28">
        <v>52</v>
      </c>
      <c r="K117" s="28">
        <v>999</v>
      </c>
      <c r="L117" s="28">
        <v>1100</v>
      </c>
      <c r="M117" s="29">
        <f t="shared" si="5"/>
        <v>4.540909090909091</v>
      </c>
      <c r="N117" s="28">
        <v>926</v>
      </c>
      <c r="O117" s="28">
        <v>1100</v>
      </c>
      <c r="P117" s="29">
        <f t="shared" si="6"/>
        <v>8.418181818181818</v>
      </c>
      <c r="Q117" s="28">
        <v>0</v>
      </c>
      <c r="R117" s="28">
        <v>0</v>
      </c>
      <c r="S117" s="29">
        <v>0</v>
      </c>
      <c r="T117" s="28">
        <v>3717.26</v>
      </c>
      <c r="U117" s="28">
        <v>4600</v>
      </c>
      <c r="V117" s="29">
        <v>20.202500000000001</v>
      </c>
      <c r="W117" s="28">
        <v>0</v>
      </c>
      <c r="X117" s="28">
        <v>0</v>
      </c>
      <c r="Y117" s="29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30">
        <v>0</v>
      </c>
      <c r="AF117" s="28">
        <v>0</v>
      </c>
      <c r="AG117" s="28">
        <v>0</v>
      </c>
      <c r="AH117" s="30">
        <v>0</v>
      </c>
      <c r="AI117" s="31">
        <f t="shared" si="7"/>
        <v>85.161590909090904</v>
      </c>
      <c r="AJ117" s="32">
        <v>3059818269</v>
      </c>
      <c r="AK117" s="8" t="s">
        <v>180</v>
      </c>
      <c r="AL117" s="8"/>
    </row>
    <row r="118" spans="2:38" ht="75" customHeight="1" thickBot="1">
      <c r="B118" s="10">
        <v>116</v>
      </c>
      <c r="C118" s="10">
        <v>50</v>
      </c>
      <c r="D118" s="7">
        <v>32964</v>
      </c>
      <c r="E118" s="24" t="s">
        <v>35</v>
      </c>
      <c r="F118" s="25">
        <v>1560223987143</v>
      </c>
      <c r="G118" s="26">
        <v>156460</v>
      </c>
      <c r="H118" s="27" t="s">
        <v>184</v>
      </c>
      <c r="I118" s="27" t="s">
        <v>185</v>
      </c>
      <c r="J118" s="28">
        <v>51</v>
      </c>
      <c r="K118" s="28">
        <v>711</v>
      </c>
      <c r="L118" s="28">
        <v>1050</v>
      </c>
      <c r="M118" s="29">
        <f t="shared" si="5"/>
        <v>3.3857142857142857</v>
      </c>
      <c r="N118" s="28">
        <v>2241</v>
      </c>
      <c r="O118" s="28">
        <v>3550</v>
      </c>
      <c r="P118" s="29">
        <f t="shared" si="6"/>
        <v>6.3126760563380282</v>
      </c>
      <c r="Q118" s="28">
        <v>332</v>
      </c>
      <c r="R118" s="28">
        <v>550</v>
      </c>
      <c r="S118" s="29">
        <v>6.0363636363636362</v>
      </c>
      <c r="T118" s="28">
        <v>0</v>
      </c>
      <c r="U118" s="28">
        <v>0</v>
      </c>
      <c r="V118" s="29">
        <v>0</v>
      </c>
      <c r="W118" s="28">
        <v>936</v>
      </c>
      <c r="X118" s="28">
        <v>1200</v>
      </c>
      <c r="Y118" s="29">
        <v>11.7</v>
      </c>
      <c r="Z118" s="28">
        <v>597</v>
      </c>
      <c r="AA118" s="28">
        <v>900</v>
      </c>
      <c r="AB118" s="29">
        <v>3.3166666666666669</v>
      </c>
      <c r="AC118" s="28">
        <v>786</v>
      </c>
      <c r="AD118" s="28">
        <v>1200</v>
      </c>
      <c r="AE118" s="30">
        <v>3.2749999999999999</v>
      </c>
      <c r="AF118" s="28">
        <v>0</v>
      </c>
      <c r="AG118" s="28">
        <v>0</v>
      </c>
      <c r="AH118" s="30">
        <v>0</v>
      </c>
      <c r="AI118" s="31">
        <f t="shared" si="7"/>
        <v>85.026420645082624</v>
      </c>
      <c r="AJ118" s="32">
        <v>3453164144</v>
      </c>
      <c r="AK118" s="8" t="s">
        <v>186</v>
      </c>
      <c r="AL118" s="8" t="s">
        <v>899</v>
      </c>
    </row>
    <row r="119" spans="2:38" ht="75" customHeight="1" thickBot="1">
      <c r="B119" s="10">
        <v>117</v>
      </c>
      <c r="C119" s="10">
        <v>177</v>
      </c>
      <c r="D119" s="7">
        <v>31779</v>
      </c>
      <c r="E119" s="24" t="s">
        <v>35</v>
      </c>
      <c r="F119" s="25">
        <v>1560163829483</v>
      </c>
      <c r="G119" s="26">
        <v>155601</v>
      </c>
      <c r="H119" s="27" t="s">
        <v>550</v>
      </c>
      <c r="I119" s="27" t="s">
        <v>551</v>
      </c>
      <c r="J119" s="28">
        <v>58</v>
      </c>
      <c r="K119" s="28">
        <v>701</v>
      </c>
      <c r="L119" s="28">
        <v>850</v>
      </c>
      <c r="M119" s="29">
        <f t="shared" si="5"/>
        <v>4.1235294117647054</v>
      </c>
      <c r="N119" s="28">
        <v>856</v>
      </c>
      <c r="O119" s="28">
        <v>1100</v>
      </c>
      <c r="P119" s="29">
        <f t="shared" si="6"/>
        <v>7.7818181818181822</v>
      </c>
      <c r="Q119" s="28">
        <v>0</v>
      </c>
      <c r="R119" s="28">
        <v>0</v>
      </c>
      <c r="S119" s="29">
        <v>0</v>
      </c>
      <c r="T119" s="28">
        <v>60.35</v>
      </c>
      <c r="U119" s="28">
        <v>100</v>
      </c>
      <c r="V119" s="29">
        <f>SUM(T119*25/U119)</f>
        <v>15.0875</v>
      </c>
      <c r="W119" s="28">
        <v>0</v>
      </c>
      <c r="X119" s="28">
        <v>0</v>
      </c>
      <c r="Y119" s="29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30">
        <v>0</v>
      </c>
      <c r="AF119" s="28">
        <v>0</v>
      </c>
      <c r="AG119" s="28">
        <v>0</v>
      </c>
      <c r="AH119" s="30">
        <v>0</v>
      </c>
      <c r="AI119" s="31">
        <f t="shared" si="7"/>
        <v>84.992847593582894</v>
      </c>
      <c r="AJ119" s="32">
        <v>3452599709</v>
      </c>
      <c r="AK119" s="8" t="s">
        <v>552</v>
      </c>
      <c r="AL119" s="8" t="s">
        <v>883</v>
      </c>
    </row>
    <row r="120" spans="2:38" ht="75" customHeight="1" thickBot="1">
      <c r="B120" s="10">
        <v>118</v>
      </c>
      <c r="C120" s="10">
        <v>51</v>
      </c>
      <c r="D120" s="7">
        <v>35421</v>
      </c>
      <c r="E120" s="24" t="s">
        <v>35</v>
      </c>
      <c r="F120" s="25">
        <v>1560215736605</v>
      </c>
      <c r="G120" s="26">
        <v>156289</v>
      </c>
      <c r="H120" s="27" t="s">
        <v>187</v>
      </c>
      <c r="I120" s="27" t="s">
        <v>188</v>
      </c>
      <c r="J120" s="28">
        <v>57</v>
      </c>
      <c r="K120" s="28">
        <v>788</v>
      </c>
      <c r="L120" s="28">
        <v>1050</v>
      </c>
      <c r="M120" s="29">
        <f t="shared" si="5"/>
        <v>3.7523809523809524</v>
      </c>
      <c r="N120" s="28">
        <v>827</v>
      </c>
      <c r="O120" s="28">
        <v>1100</v>
      </c>
      <c r="P120" s="29">
        <f t="shared" si="6"/>
        <v>7.5181818181818185</v>
      </c>
      <c r="Q120" s="28">
        <v>0</v>
      </c>
      <c r="R120" s="28">
        <v>0</v>
      </c>
      <c r="S120" s="29">
        <v>0</v>
      </c>
      <c r="T120" s="28">
        <v>3604</v>
      </c>
      <c r="U120" s="28">
        <v>5400</v>
      </c>
      <c r="V120" s="29">
        <v>16.685185185185187</v>
      </c>
      <c r="W120" s="28">
        <v>0</v>
      </c>
      <c r="X120" s="28">
        <v>0</v>
      </c>
      <c r="Y120" s="29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30">
        <v>0</v>
      </c>
      <c r="AF120" s="28">
        <v>0</v>
      </c>
      <c r="AG120" s="28">
        <v>0</v>
      </c>
      <c r="AH120" s="30">
        <v>0</v>
      </c>
      <c r="AI120" s="31">
        <f t="shared" si="7"/>
        <v>84.955747955747967</v>
      </c>
      <c r="AJ120" s="32">
        <v>3439405789</v>
      </c>
      <c r="AK120" s="8" t="s">
        <v>189</v>
      </c>
      <c r="AL120" s="8"/>
    </row>
    <row r="121" spans="2:38" ht="75" customHeight="1" thickBot="1">
      <c r="B121" s="10">
        <v>119</v>
      </c>
      <c r="C121" s="10">
        <v>205</v>
      </c>
      <c r="D121" s="7">
        <v>35780</v>
      </c>
      <c r="E121" s="24" t="s">
        <v>35</v>
      </c>
      <c r="F121" s="25">
        <v>1560403630043</v>
      </c>
      <c r="G121" s="26">
        <v>167186</v>
      </c>
      <c r="H121" s="27" t="s">
        <v>632</v>
      </c>
      <c r="I121" s="27" t="s">
        <v>422</v>
      </c>
      <c r="J121" s="28">
        <v>54</v>
      </c>
      <c r="K121" s="28">
        <v>930</v>
      </c>
      <c r="L121" s="28">
        <v>1100</v>
      </c>
      <c r="M121" s="29">
        <f t="shared" si="5"/>
        <v>4.2272727272727275</v>
      </c>
      <c r="N121" s="28">
        <v>931</v>
      </c>
      <c r="O121" s="28">
        <v>1100</v>
      </c>
      <c r="P121" s="29">
        <f t="shared" si="6"/>
        <v>8.463636363636363</v>
      </c>
      <c r="Q121" s="28">
        <v>0</v>
      </c>
      <c r="R121" s="28">
        <v>0</v>
      </c>
      <c r="S121" s="29">
        <v>0</v>
      </c>
      <c r="T121" s="28">
        <v>3051</v>
      </c>
      <c r="U121" s="28">
        <v>4200</v>
      </c>
      <c r="V121" s="29">
        <f>SUM(T121*25/U121)</f>
        <v>18.160714285714285</v>
      </c>
      <c r="W121" s="28">
        <v>0</v>
      </c>
      <c r="X121" s="28">
        <v>0</v>
      </c>
      <c r="Y121" s="29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30">
        <v>0</v>
      </c>
      <c r="AF121" s="28">
        <v>0</v>
      </c>
      <c r="AG121" s="28">
        <v>0</v>
      </c>
      <c r="AH121" s="30">
        <v>0</v>
      </c>
      <c r="AI121" s="31">
        <f t="shared" si="7"/>
        <v>84.851623376623365</v>
      </c>
      <c r="AJ121" s="32">
        <v>3449054030</v>
      </c>
      <c r="AK121" s="8" t="s">
        <v>633</v>
      </c>
      <c r="AL121" s="8" t="s">
        <v>883</v>
      </c>
    </row>
    <row r="122" spans="2:38" ht="75" customHeight="1" thickBot="1">
      <c r="B122" s="10">
        <v>120</v>
      </c>
      <c r="C122" s="10">
        <v>222</v>
      </c>
      <c r="D122" s="7">
        <v>36247</v>
      </c>
      <c r="E122" s="24" t="s">
        <v>35</v>
      </c>
      <c r="F122" s="25">
        <v>1560120629089</v>
      </c>
      <c r="G122" s="26">
        <v>155192</v>
      </c>
      <c r="H122" s="27" t="s">
        <v>678</v>
      </c>
      <c r="I122" s="27" t="s">
        <v>679</v>
      </c>
      <c r="J122" s="28">
        <v>53</v>
      </c>
      <c r="K122" s="28">
        <v>948</v>
      </c>
      <c r="L122" s="28">
        <v>1100</v>
      </c>
      <c r="M122" s="29">
        <f t="shared" si="5"/>
        <v>4.3090909090909095</v>
      </c>
      <c r="N122" s="28">
        <v>853</v>
      </c>
      <c r="O122" s="28">
        <v>1100</v>
      </c>
      <c r="P122" s="29">
        <f t="shared" si="6"/>
        <v>7.7545454545454549</v>
      </c>
      <c r="Q122" s="28">
        <v>0</v>
      </c>
      <c r="R122" s="28">
        <v>0</v>
      </c>
      <c r="S122" s="29">
        <v>0</v>
      </c>
      <c r="T122" s="28">
        <v>3536</v>
      </c>
      <c r="U122" s="28">
        <v>4500</v>
      </c>
      <c r="V122" s="29">
        <f>SUM(T122*25/U122)</f>
        <v>19.644444444444446</v>
      </c>
      <c r="W122" s="28">
        <v>0</v>
      </c>
      <c r="X122" s="28">
        <v>0</v>
      </c>
      <c r="Y122" s="29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30">
        <v>0</v>
      </c>
      <c r="AF122" s="28">
        <v>0</v>
      </c>
      <c r="AG122" s="28">
        <v>0</v>
      </c>
      <c r="AH122" s="30">
        <v>0</v>
      </c>
      <c r="AI122" s="31">
        <f t="shared" si="7"/>
        <v>84.708080808080808</v>
      </c>
      <c r="AJ122" s="32">
        <v>3470428622</v>
      </c>
      <c r="AK122" s="8" t="s">
        <v>680</v>
      </c>
      <c r="AL122" s="8" t="s">
        <v>883</v>
      </c>
    </row>
    <row r="123" spans="2:38" ht="75" customHeight="1" thickBot="1">
      <c r="B123" s="10">
        <v>121</v>
      </c>
      <c r="C123" s="10">
        <v>52</v>
      </c>
      <c r="D123" s="7">
        <v>35644</v>
      </c>
      <c r="E123" s="24" t="s">
        <v>35</v>
      </c>
      <c r="F123" s="25">
        <v>1560704084571</v>
      </c>
      <c r="G123" s="26">
        <v>168187</v>
      </c>
      <c r="H123" s="27" t="s">
        <v>190</v>
      </c>
      <c r="I123" s="27" t="s">
        <v>191</v>
      </c>
      <c r="J123" s="28">
        <v>52</v>
      </c>
      <c r="K123" s="28">
        <v>909</v>
      </c>
      <c r="L123" s="28">
        <v>1100</v>
      </c>
      <c r="M123" s="29">
        <f t="shared" si="5"/>
        <v>4.1318181818181818</v>
      </c>
      <c r="N123" s="28">
        <v>863</v>
      </c>
      <c r="O123" s="28">
        <v>1100</v>
      </c>
      <c r="P123" s="29">
        <f t="shared" si="6"/>
        <v>7.8454545454545457</v>
      </c>
      <c r="Q123" s="28">
        <v>0</v>
      </c>
      <c r="R123" s="28">
        <v>0</v>
      </c>
      <c r="S123" s="29">
        <v>0</v>
      </c>
      <c r="T123" s="28">
        <v>3711</v>
      </c>
      <c r="U123" s="28">
        <v>4500</v>
      </c>
      <c r="V123" s="29">
        <v>20.616666666666667</v>
      </c>
      <c r="W123" s="28">
        <v>0</v>
      </c>
      <c r="X123" s="28">
        <v>0</v>
      </c>
      <c r="Y123" s="29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30">
        <v>0</v>
      </c>
      <c r="AF123" s="28">
        <v>0</v>
      </c>
      <c r="AG123" s="28">
        <v>0</v>
      </c>
      <c r="AH123" s="30">
        <v>0</v>
      </c>
      <c r="AI123" s="31">
        <f t="shared" si="7"/>
        <v>84.593939393939394</v>
      </c>
      <c r="AJ123" s="32">
        <v>3469688587</v>
      </c>
      <c r="AK123" s="8" t="s">
        <v>192</v>
      </c>
      <c r="AL123" s="8"/>
    </row>
    <row r="124" spans="2:38" ht="75" customHeight="1" thickBot="1">
      <c r="B124" s="10">
        <v>122</v>
      </c>
      <c r="C124" s="10">
        <v>28</v>
      </c>
      <c r="D124" s="7">
        <v>34791</v>
      </c>
      <c r="E124" s="24" t="s">
        <v>35</v>
      </c>
      <c r="F124" s="25">
        <v>1560703621073</v>
      </c>
      <c r="G124" s="26">
        <v>167929</v>
      </c>
      <c r="H124" s="27" t="s">
        <v>118</v>
      </c>
      <c r="I124" s="27" t="s">
        <v>119</v>
      </c>
      <c r="J124" s="28">
        <v>51</v>
      </c>
      <c r="K124" s="28">
        <v>880</v>
      </c>
      <c r="L124" s="28">
        <v>1050</v>
      </c>
      <c r="M124" s="29">
        <f t="shared" si="5"/>
        <v>4.1904761904761907</v>
      </c>
      <c r="N124" s="28">
        <v>891</v>
      </c>
      <c r="O124" s="28">
        <v>1100</v>
      </c>
      <c r="P124" s="29">
        <f t="shared" si="6"/>
        <v>8.1</v>
      </c>
      <c r="Q124" s="28">
        <v>0</v>
      </c>
      <c r="R124" s="28">
        <v>0</v>
      </c>
      <c r="S124" s="29">
        <v>0</v>
      </c>
      <c r="T124" s="28">
        <v>3998</v>
      </c>
      <c r="U124" s="28">
        <v>4700</v>
      </c>
      <c r="V124" s="29">
        <v>21.26595744680851</v>
      </c>
      <c r="W124" s="28">
        <v>0</v>
      </c>
      <c r="X124" s="28">
        <v>0</v>
      </c>
      <c r="Y124" s="29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30">
        <v>0</v>
      </c>
      <c r="AF124" s="28">
        <v>0</v>
      </c>
      <c r="AG124" s="28">
        <v>0</v>
      </c>
      <c r="AH124" s="30">
        <v>0</v>
      </c>
      <c r="AI124" s="31">
        <f t="shared" si="7"/>
        <v>84.556433637284698</v>
      </c>
      <c r="AJ124" s="32">
        <v>3449619299</v>
      </c>
      <c r="AK124" s="8" t="s">
        <v>120</v>
      </c>
      <c r="AL124" s="8" t="s">
        <v>868</v>
      </c>
    </row>
    <row r="125" spans="2:38" ht="75" customHeight="1" thickBot="1">
      <c r="B125" s="10">
        <v>123</v>
      </c>
      <c r="C125" s="10">
        <v>53</v>
      </c>
      <c r="D125" s="7">
        <v>36252</v>
      </c>
      <c r="E125" s="24" t="s">
        <v>35</v>
      </c>
      <c r="F125" s="25">
        <v>1560125658375</v>
      </c>
      <c r="G125" s="26">
        <v>155241</v>
      </c>
      <c r="H125" s="27" t="s">
        <v>193</v>
      </c>
      <c r="I125" s="27" t="s">
        <v>194</v>
      </c>
      <c r="J125" s="28">
        <v>50</v>
      </c>
      <c r="K125" s="28">
        <v>893</v>
      </c>
      <c r="L125" s="28">
        <v>1100</v>
      </c>
      <c r="M125" s="29">
        <f t="shared" si="5"/>
        <v>4.0590909090909095</v>
      </c>
      <c r="N125" s="28">
        <v>863</v>
      </c>
      <c r="O125" s="28">
        <v>1100</v>
      </c>
      <c r="P125" s="29">
        <f t="shared" si="6"/>
        <v>7.8454545454545457</v>
      </c>
      <c r="Q125" s="28">
        <v>0</v>
      </c>
      <c r="R125" s="28">
        <v>0</v>
      </c>
      <c r="S125" s="29">
        <v>0</v>
      </c>
      <c r="T125" s="28">
        <v>3955</v>
      </c>
      <c r="U125" s="28">
        <v>4400</v>
      </c>
      <c r="V125" s="29">
        <v>22.47159090909091</v>
      </c>
      <c r="W125" s="28">
        <v>0</v>
      </c>
      <c r="X125" s="28">
        <v>0</v>
      </c>
      <c r="Y125" s="29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30">
        <v>0</v>
      </c>
      <c r="AF125" s="28">
        <v>0</v>
      </c>
      <c r="AG125" s="28">
        <v>0</v>
      </c>
      <c r="AH125" s="30">
        <v>0</v>
      </c>
      <c r="AI125" s="31">
        <f t="shared" si="7"/>
        <v>84.376136363636363</v>
      </c>
      <c r="AJ125" s="32">
        <v>3465655527</v>
      </c>
      <c r="AK125" s="8" t="s">
        <v>195</v>
      </c>
      <c r="AL125" s="8"/>
    </row>
    <row r="126" spans="2:38" ht="75" customHeight="1" thickBot="1">
      <c r="B126" s="10">
        <v>124</v>
      </c>
      <c r="C126" s="10">
        <v>244</v>
      </c>
      <c r="D126" s="7">
        <v>35499</v>
      </c>
      <c r="E126" s="24" t="s">
        <v>35</v>
      </c>
      <c r="F126" s="25">
        <v>1560303537189</v>
      </c>
      <c r="G126" s="26">
        <v>166997</v>
      </c>
      <c r="H126" s="27" t="s">
        <v>600</v>
      </c>
      <c r="I126" s="27" t="s">
        <v>740</v>
      </c>
      <c r="J126" s="28">
        <v>53</v>
      </c>
      <c r="K126" s="28">
        <v>726</v>
      </c>
      <c r="L126" s="28">
        <v>1050</v>
      </c>
      <c r="M126" s="29">
        <f t="shared" si="5"/>
        <v>3.4571428571428573</v>
      </c>
      <c r="N126" s="28">
        <v>764</v>
      </c>
      <c r="O126" s="28">
        <v>1100</v>
      </c>
      <c r="P126" s="29">
        <f t="shared" si="6"/>
        <v>6.9454545454545453</v>
      </c>
      <c r="Q126" s="28">
        <v>0</v>
      </c>
      <c r="R126" s="28">
        <v>0</v>
      </c>
      <c r="S126" s="29">
        <v>0</v>
      </c>
      <c r="T126" s="28">
        <v>3587</v>
      </c>
      <c r="U126" s="28">
        <v>4300</v>
      </c>
      <c r="V126" s="29">
        <f>SUM(T126*25/U126)</f>
        <v>20.854651162790699</v>
      </c>
      <c r="W126" s="28">
        <v>0</v>
      </c>
      <c r="X126" s="28">
        <v>0</v>
      </c>
      <c r="Y126" s="29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30">
        <v>0</v>
      </c>
      <c r="AF126" s="28">
        <v>0</v>
      </c>
      <c r="AG126" s="28">
        <v>0</v>
      </c>
      <c r="AH126" s="30">
        <v>0</v>
      </c>
      <c r="AI126" s="31">
        <f t="shared" si="7"/>
        <v>84.257248565388096</v>
      </c>
      <c r="AJ126" s="32">
        <v>3108295244</v>
      </c>
      <c r="AK126" s="8" t="s">
        <v>741</v>
      </c>
      <c r="AL126" s="8" t="s">
        <v>880</v>
      </c>
    </row>
    <row r="127" spans="2:38" ht="75" customHeight="1" thickBot="1">
      <c r="B127" s="10">
        <v>126</v>
      </c>
      <c r="C127" s="10">
        <v>243</v>
      </c>
      <c r="D127" s="7">
        <v>34449</v>
      </c>
      <c r="E127" s="24" t="s">
        <v>35</v>
      </c>
      <c r="F127" s="25">
        <v>1560503447529</v>
      </c>
      <c r="G127" s="26">
        <v>167349</v>
      </c>
      <c r="H127" s="27" t="s">
        <v>737</v>
      </c>
      <c r="I127" s="27" t="s">
        <v>738</v>
      </c>
      <c r="J127" s="28">
        <v>51</v>
      </c>
      <c r="K127" s="28">
        <v>858</v>
      </c>
      <c r="L127" s="28">
        <v>1050</v>
      </c>
      <c r="M127" s="29">
        <f t="shared" si="5"/>
        <v>4.0857142857142854</v>
      </c>
      <c r="N127" s="28">
        <v>916</v>
      </c>
      <c r="O127" s="28">
        <v>1100</v>
      </c>
      <c r="P127" s="29">
        <f t="shared" si="6"/>
        <v>8.327272727272728</v>
      </c>
      <c r="Q127" s="28">
        <v>0</v>
      </c>
      <c r="R127" s="28">
        <v>0</v>
      </c>
      <c r="S127" s="29">
        <v>0</v>
      </c>
      <c r="T127" s="28">
        <v>83.14</v>
      </c>
      <c r="U127" s="28">
        <v>100</v>
      </c>
      <c r="V127" s="29">
        <f>SUM(T127*25/U127)</f>
        <v>20.785</v>
      </c>
      <c r="W127" s="28">
        <v>0</v>
      </c>
      <c r="X127" s="28">
        <v>0</v>
      </c>
      <c r="Y127" s="29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30">
        <v>0</v>
      </c>
      <c r="AF127" s="28">
        <v>0</v>
      </c>
      <c r="AG127" s="28">
        <v>0</v>
      </c>
      <c r="AH127" s="30">
        <v>0</v>
      </c>
      <c r="AI127" s="31">
        <f t="shared" si="7"/>
        <v>84.197987012987014</v>
      </c>
      <c r="AJ127" s="32">
        <v>3449680810</v>
      </c>
      <c r="AK127" s="8" t="s">
        <v>739</v>
      </c>
      <c r="AL127" s="8" t="s">
        <v>880</v>
      </c>
    </row>
    <row r="128" spans="2:38" ht="75" customHeight="1" thickBot="1">
      <c r="B128" s="10">
        <v>127</v>
      </c>
      <c r="C128" s="10">
        <v>257</v>
      </c>
      <c r="D128" s="7">
        <v>35881</v>
      </c>
      <c r="E128" s="24" t="s">
        <v>35</v>
      </c>
      <c r="F128" s="25">
        <v>1560209122883</v>
      </c>
      <c r="G128" s="26">
        <v>156155</v>
      </c>
      <c r="H128" s="27" t="s">
        <v>775</v>
      </c>
      <c r="I128" s="27" t="s">
        <v>776</v>
      </c>
      <c r="J128" s="28">
        <v>50</v>
      </c>
      <c r="K128" s="28">
        <v>992</v>
      </c>
      <c r="L128" s="28">
        <v>1100</v>
      </c>
      <c r="M128" s="29">
        <f t="shared" si="5"/>
        <v>4.5090909090909088</v>
      </c>
      <c r="N128" s="28">
        <v>911</v>
      </c>
      <c r="O128" s="28">
        <v>1100</v>
      </c>
      <c r="P128" s="29">
        <f t="shared" si="6"/>
        <v>8.2818181818181813</v>
      </c>
      <c r="Q128" s="28">
        <v>0</v>
      </c>
      <c r="R128" s="28">
        <v>0</v>
      </c>
      <c r="S128" s="29">
        <v>0</v>
      </c>
      <c r="T128" s="28">
        <v>85.6</v>
      </c>
      <c r="U128" s="28">
        <v>100</v>
      </c>
      <c r="V128" s="29">
        <f>SUM(T128*25/U128)</f>
        <v>21.4</v>
      </c>
      <c r="W128" s="28">
        <v>0</v>
      </c>
      <c r="X128" s="28">
        <v>0</v>
      </c>
      <c r="Y128" s="29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30">
        <v>0</v>
      </c>
      <c r="AF128" s="28">
        <v>0</v>
      </c>
      <c r="AG128" s="28">
        <v>0</v>
      </c>
      <c r="AH128" s="30">
        <v>0</v>
      </c>
      <c r="AI128" s="31">
        <f t="shared" si="7"/>
        <v>84.190909090909088</v>
      </c>
      <c r="AJ128" s="32">
        <v>3434989795</v>
      </c>
      <c r="AK128" s="8" t="s">
        <v>896</v>
      </c>
      <c r="AL128" s="8" t="s">
        <v>880</v>
      </c>
    </row>
    <row r="129" spans="2:39" ht="75" customHeight="1" thickBot="1">
      <c r="B129" s="10">
        <v>128</v>
      </c>
      <c r="C129" s="10">
        <v>55</v>
      </c>
      <c r="D129" s="7">
        <v>35865</v>
      </c>
      <c r="E129" s="24" t="s">
        <v>35</v>
      </c>
      <c r="F129" s="25">
        <v>1560195050289</v>
      </c>
      <c r="G129" s="26">
        <v>155874</v>
      </c>
      <c r="H129" s="27" t="s">
        <v>199</v>
      </c>
      <c r="I129" s="27" t="s">
        <v>200</v>
      </c>
      <c r="J129" s="28">
        <v>52</v>
      </c>
      <c r="K129" s="28">
        <v>880</v>
      </c>
      <c r="L129" s="28">
        <v>1100</v>
      </c>
      <c r="M129" s="29">
        <f t="shared" si="5"/>
        <v>4</v>
      </c>
      <c r="N129" s="28">
        <v>843</v>
      </c>
      <c r="O129" s="28">
        <v>1100</v>
      </c>
      <c r="P129" s="29">
        <f t="shared" si="6"/>
        <v>7.663636363636364</v>
      </c>
      <c r="Q129" s="28">
        <v>0</v>
      </c>
      <c r="R129" s="28">
        <v>0</v>
      </c>
      <c r="S129" s="29">
        <v>0</v>
      </c>
      <c r="T129" s="28">
        <v>3687</v>
      </c>
      <c r="U129" s="28">
        <v>4500</v>
      </c>
      <c r="V129" s="29">
        <v>20.483333333333334</v>
      </c>
      <c r="W129" s="28">
        <v>0</v>
      </c>
      <c r="X129" s="28">
        <v>0</v>
      </c>
      <c r="Y129" s="29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30">
        <v>0</v>
      </c>
      <c r="AF129" s="28">
        <v>0</v>
      </c>
      <c r="AG129" s="28">
        <v>0</v>
      </c>
      <c r="AH129" s="30">
        <v>0</v>
      </c>
      <c r="AI129" s="31">
        <f t="shared" si="7"/>
        <v>84.146969696969705</v>
      </c>
      <c r="AJ129" s="32">
        <v>3428282152</v>
      </c>
      <c r="AK129" s="8" t="s">
        <v>201</v>
      </c>
      <c r="AL129" s="8" t="s">
        <v>881</v>
      </c>
    </row>
    <row r="130" spans="2:39" ht="75" customHeight="1" thickBot="1">
      <c r="B130" s="10">
        <v>129</v>
      </c>
      <c r="C130" s="10">
        <v>225</v>
      </c>
      <c r="D130" s="7">
        <v>35156</v>
      </c>
      <c r="E130" s="24" t="s">
        <v>35</v>
      </c>
      <c r="F130" s="25">
        <v>1560503541973</v>
      </c>
      <c r="G130" s="26">
        <v>167456</v>
      </c>
      <c r="H130" s="27" t="s">
        <v>687</v>
      </c>
      <c r="I130" s="27" t="s">
        <v>688</v>
      </c>
      <c r="J130" s="28">
        <v>53</v>
      </c>
      <c r="K130" s="28">
        <v>836</v>
      </c>
      <c r="L130" s="28">
        <v>1050</v>
      </c>
      <c r="M130" s="29">
        <f t="shared" si="5"/>
        <v>3.980952380952381</v>
      </c>
      <c r="N130" s="28">
        <v>872</v>
      </c>
      <c r="O130" s="28">
        <v>1100</v>
      </c>
      <c r="P130" s="29">
        <f t="shared" si="6"/>
        <v>7.9272727272727277</v>
      </c>
      <c r="Q130" s="28">
        <v>0</v>
      </c>
      <c r="R130" s="28">
        <v>0</v>
      </c>
      <c r="S130" s="29">
        <v>0</v>
      </c>
      <c r="T130" s="28">
        <v>3137</v>
      </c>
      <c r="U130" s="28">
        <v>4080</v>
      </c>
      <c r="V130" s="29">
        <f>SUM(T130*25/U130)</f>
        <v>19.221813725490197</v>
      </c>
      <c r="W130" s="28">
        <v>0</v>
      </c>
      <c r="X130" s="28">
        <v>0</v>
      </c>
      <c r="Y130" s="29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30">
        <v>0</v>
      </c>
      <c r="AF130" s="28">
        <v>0</v>
      </c>
      <c r="AG130" s="28">
        <v>0</v>
      </c>
      <c r="AH130" s="30">
        <v>0</v>
      </c>
      <c r="AI130" s="31">
        <f t="shared" si="7"/>
        <v>84.130038833715304</v>
      </c>
      <c r="AJ130" s="32">
        <v>3469219874</v>
      </c>
      <c r="AK130" s="8" t="s">
        <v>689</v>
      </c>
      <c r="AL130" s="8" t="s">
        <v>883</v>
      </c>
    </row>
    <row r="131" spans="2:39" ht="75" customHeight="1" thickBot="1">
      <c r="B131" s="10">
        <v>130</v>
      </c>
      <c r="C131" s="10">
        <v>56</v>
      </c>
      <c r="D131" s="7">
        <v>35134</v>
      </c>
      <c r="E131" s="24" t="s">
        <v>35</v>
      </c>
      <c r="F131" s="25">
        <v>1560116560151</v>
      </c>
      <c r="G131" s="26">
        <v>155168</v>
      </c>
      <c r="H131" s="27" t="s">
        <v>202</v>
      </c>
      <c r="I131" s="27" t="s">
        <v>203</v>
      </c>
      <c r="J131" s="28">
        <v>50</v>
      </c>
      <c r="K131" s="28">
        <v>929</v>
      </c>
      <c r="L131" s="28">
        <v>1050</v>
      </c>
      <c r="M131" s="29">
        <f t="shared" ref="M131:M194" si="9">SUM(K131*5/L131)</f>
        <v>4.4238095238095241</v>
      </c>
      <c r="N131" s="28">
        <v>950</v>
      </c>
      <c r="O131" s="28">
        <v>1100</v>
      </c>
      <c r="P131" s="29">
        <f t="shared" ref="P131:P194" si="10">SUM(N131*10/O131)</f>
        <v>8.6363636363636367</v>
      </c>
      <c r="Q131" s="28">
        <v>0</v>
      </c>
      <c r="R131" s="28">
        <v>0</v>
      </c>
      <c r="S131" s="29">
        <v>0</v>
      </c>
      <c r="T131" s="28">
        <v>3707</v>
      </c>
      <c r="U131" s="28">
        <v>4400</v>
      </c>
      <c r="V131" s="29">
        <v>21.0625</v>
      </c>
      <c r="W131" s="28">
        <v>0</v>
      </c>
      <c r="X131" s="28">
        <v>0</v>
      </c>
      <c r="Y131" s="29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30">
        <v>0</v>
      </c>
      <c r="AF131" s="28">
        <v>0</v>
      </c>
      <c r="AG131" s="28">
        <v>0</v>
      </c>
      <c r="AH131" s="30">
        <v>0</v>
      </c>
      <c r="AI131" s="31">
        <f t="shared" ref="AI131:AI194" si="11">SUM(J131+M131+P131+S131+V131+Y131+AB131+AE131+AH131)</f>
        <v>84.122673160173164</v>
      </c>
      <c r="AJ131" s="32">
        <v>3418827238</v>
      </c>
      <c r="AK131" s="8" t="s">
        <v>204</v>
      </c>
      <c r="AL131" s="8"/>
    </row>
    <row r="132" spans="2:39" ht="75" customHeight="1" thickBot="1">
      <c r="B132" s="10">
        <v>131</v>
      </c>
      <c r="C132" s="10">
        <v>215</v>
      </c>
      <c r="D132" s="7">
        <v>33639</v>
      </c>
      <c r="E132" s="24" t="s">
        <v>35</v>
      </c>
      <c r="F132" s="25">
        <v>1560269150941</v>
      </c>
      <c r="G132" s="26">
        <v>157413</v>
      </c>
      <c r="H132" s="27" t="s">
        <v>660</v>
      </c>
      <c r="I132" s="27" t="s">
        <v>661</v>
      </c>
      <c r="J132" s="28">
        <v>54</v>
      </c>
      <c r="K132" s="28">
        <v>724</v>
      </c>
      <c r="L132" s="28">
        <v>900</v>
      </c>
      <c r="M132" s="29">
        <f t="shared" si="9"/>
        <v>4.0222222222222221</v>
      </c>
      <c r="N132" s="28">
        <v>825</v>
      </c>
      <c r="O132" s="28">
        <v>1100</v>
      </c>
      <c r="P132" s="29">
        <f t="shared" si="10"/>
        <v>7.5</v>
      </c>
      <c r="Q132" s="28">
        <v>0</v>
      </c>
      <c r="R132" s="28">
        <v>0</v>
      </c>
      <c r="S132" s="29">
        <v>0</v>
      </c>
      <c r="T132" s="28">
        <v>2973</v>
      </c>
      <c r="U132" s="28">
        <v>4000</v>
      </c>
      <c r="V132" s="29">
        <f>SUM(T132*25/U132)</f>
        <v>18.581250000000001</v>
      </c>
      <c r="W132" s="28">
        <v>0</v>
      </c>
      <c r="X132" s="28">
        <v>0</v>
      </c>
      <c r="Y132" s="29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30">
        <v>0</v>
      </c>
      <c r="AF132" s="28">
        <v>0</v>
      </c>
      <c r="AG132" s="28">
        <v>0</v>
      </c>
      <c r="AH132" s="30">
        <v>0</v>
      </c>
      <c r="AI132" s="31">
        <f t="shared" si="11"/>
        <v>84.103472222222223</v>
      </c>
      <c r="AJ132" s="32">
        <v>3432812713</v>
      </c>
      <c r="AK132" s="8" t="s">
        <v>662</v>
      </c>
      <c r="AL132" s="8" t="s">
        <v>883</v>
      </c>
    </row>
    <row r="133" spans="2:39" ht="75" customHeight="1" thickBot="1">
      <c r="B133" s="10">
        <v>132</v>
      </c>
      <c r="C133" s="10">
        <v>57</v>
      </c>
      <c r="D133" s="7">
        <v>35797</v>
      </c>
      <c r="E133" s="24" t="s">
        <v>35</v>
      </c>
      <c r="F133" s="25">
        <v>1560303582411</v>
      </c>
      <c r="G133" s="26">
        <v>167008</v>
      </c>
      <c r="H133" s="27" t="s">
        <v>205</v>
      </c>
      <c r="I133" s="27" t="s">
        <v>206</v>
      </c>
      <c r="J133" s="28">
        <v>53</v>
      </c>
      <c r="K133" s="28">
        <v>931</v>
      </c>
      <c r="L133" s="28">
        <v>1100</v>
      </c>
      <c r="M133" s="29">
        <f t="shared" si="9"/>
        <v>4.2318181818181815</v>
      </c>
      <c r="N133" s="28">
        <v>858</v>
      </c>
      <c r="O133" s="28">
        <v>1100</v>
      </c>
      <c r="P133" s="29">
        <f t="shared" si="10"/>
        <v>7.8</v>
      </c>
      <c r="Q133" s="28">
        <v>0</v>
      </c>
      <c r="R133" s="28">
        <v>0</v>
      </c>
      <c r="S133" s="29">
        <v>0</v>
      </c>
      <c r="T133" s="28">
        <v>3006</v>
      </c>
      <c r="U133" s="28">
        <v>3950</v>
      </c>
      <c r="V133" s="29">
        <v>19.025316455696203</v>
      </c>
      <c r="W133" s="28">
        <v>0</v>
      </c>
      <c r="X133" s="28">
        <v>0</v>
      </c>
      <c r="Y133" s="29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30">
        <v>0</v>
      </c>
      <c r="AF133" s="28">
        <v>0</v>
      </c>
      <c r="AG133" s="28">
        <v>0</v>
      </c>
      <c r="AH133" s="30">
        <v>0</v>
      </c>
      <c r="AI133" s="31">
        <f t="shared" si="11"/>
        <v>84.05713463751438</v>
      </c>
      <c r="AJ133" s="32">
        <v>3405855102</v>
      </c>
      <c r="AK133" s="8" t="s">
        <v>207</v>
      </c>
      <c r="AL133" s="8" t="s">
        <v>899</v>
      </c>
      <c r="AM133" t="s">
        <v>897</v>
      </c>
    </row>
    <row r="134" spans="2:39" ht="75" customHeight="1" thickBot="1">
      <c r="B134" s="10">
        <v>133</v>
      </c>
      <c r="C134" s="10">
        <v>58</v>
      </c>
      <c r="D134" s="7">
        <v>33232</v>
      </c>
      <c r="E134" s="24" t="s">
        <v>35</v>
      </c>
      <c r="F134" s="25">
        <v>1560262223865</v>
      </c>
      <c r="G134" s="26">
        <v>157270</v>
      </c>
      <c r="H134" s="27" t="s">
        <v>208</v>
      </c>
      <c r="I134" s="27" t="s">
        <v>209</v>
      </c>
      <c r="J134" s="28">
        <v>54</v>
      </c>
      <c r="K134" s="28">
        <v>628</v>
      </c>
      <c r="L134" s="28">
        <v>900</v>
      </c>
      <c r="M134" s="29">
        <f t="shared" si="9"/>
        <v>3.4888888888888889</v>
      </c>
      <c r="N134" s="28">
        <v>640</v>
      </c>
      <c r="O134" s="28">
        <v>1100</v>
      </c>
      <c r="P134" s="29">
        <f t="shared" si="10"/>
        <v>5.8181818181818183</v>
      </c>
      <c r="Q134" s="28">
        <v>0</v>
      </c>
      <c r="R134" s="28">
        <v>0</v>
      </c>
      <c r="S134" s="29">
        <v>0</v>
      </c>
      <c r="T134" s="28">
        <v>3648</v>
      </c>
      <c r="U134" s="28">
        <v>4400</v>
      </c>
      <c r="V134" s="29">
        <v>20.727272727272727</v>
      </c>
      <c r="W134" s="28">
        <v>0</v>
      </c>
      <c r="X134" s="28">
        <v>0</v>
      </c>
      <c r="Y134" s="29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30">
        <v>0</v>
      </c>
      <c r="AF134" s="28">
        <v>0</v>
      </c>
      <c r="AG134" s="28">
        <v>0</v>
      </c>
      <c r="AH134" s="30">
        <v>0</v>
      </c>
      <c r="AI134" s="31">
        <f t="shared" si="11"/>
        <v>84.034343434343441</v>
      </c>
      <c r="AJ134" s="32">
        <v>3149228824</v>
      </c>
      <c r="AK134" s="8" t="s">
        <v>210</v>
      </c>
      <c r="AL134" s="8"/>
    </row>
    <row r="135" spans="2:39" ht="75" customHeight="1" thickBot="1">
      <c r="B135" s="10">
        <v>134</v>
      </c>
      <c r="C135" s="10">
        <v>139</v>
      </c>
      <c r="D135" s="7">
        <v>35202</v>
      </c>
      <c r="E135" s="24" t="s">
        <v>35</v>
      </c>
      <c r="F135" s="25">
        <v>1560703708741</v>
      </c>
      <c r="G135" s="26">
        <v>168005</v>
      </c>
      <c r="H135" s="27" t="s">
        <v>442</v>
      </c>
      <c r="I135" s="27" t="s">
        <v>443</v>
      </c>
      <c r="J135" s="28">
        <v>53</v>
      </c>
      <c r="K135" s="28">
        <v>833</v>
      </c>
      <c r="L135" s="28">
        <v>1050</v>
      </c>
      <c r="M135" s="29">
        <f t="shared" si="9"/>
        <v>3.9666666666666668</v>
      </c>
      <c r="N135" s="28">
        <v>898</v>
      </c>
      <c r="O135" s="28">
        <v>1100</v>
      </c>
      <c r="P135" s="29">
        <f t="shared" si="10"/>
        <v>8.163636363636364</v>
      </c>
      <c r="Q135" s="28">
        <v>0</v>
      </c>
      <c r="R135" s="28">
        <v>0</v>
      </c>
      <c r="S135" s="29">
        <v>0</v>
      </c>
      <c r="T135" s="28">
        <v>3627</v>
      </c>
      <c r="U135" s="28">
        <v>4800</v>
      </c>
      <c r="V135" s="29">
        <f>SUM(T135*25/U135)</f>
        <v>18.890625</v>
      </c>
      <c r="W135" s="28">
        <v>0</v>
      </c>
      <c r="X135" s="28">
        <v>0</v>
      </c>
      <c r="Y135" s="29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30">
        <v>0</v>
      </c>
      <c r="AF135" s="28">
        <v>0</v>
      </c>
      <c r="AG135" s="28">
        <v>0</v>
      </c>
      <c r="AH135" s="30">
        <v>0</v>
      </c>
      <c r="AI135" s="31">
        <f t="shared" si="11"/>
        <v>84.020928030303025</v>
      </c>
      <c r="AJ135" s="32">
        <v>3441920721</v>
      </c>
      <c r="AK135" s="8" t="s">
        <v>444</v>
      </c>
      <c r="AL135" s="8" t="s">
        <v>880</v>
      </c>
    </row>
    <row r="136" spans="2:39" ht="75" customHeight="1" thickBot="1">
      <c r="B136" s="10">
        <v>135</v>
      </c>
      <c r="C136" s="10">
        <v>59</v>
      </c>
      <c r="D136" s="7">
        <v>32572</v>
      </c>
      <c r="E136" s="24" t="s">
        <v>35</v>
      </c>
      <c r="F136" s="25">
        <v>1560285136439</v>
      </c>
      <c r="G136" s="26">
        <v>157822</v>
      </c>
      <c r="H136" s="27" t="s">
        <v>196</v>
      </c>
      <c r="I136" s="27" t="s">
        <v>211</v>
      </c>
      <c r="J136" s="28">
        <v>56</v>
      </c>
      <c r="K136" s="28">
        <v>770</v>
      </c>
      <c r="L136" s="28">
        <v>1050</v>
      </c>
      <c r="M136" s="29">
        <f t="shared" si="9"/>
        <v>3.6666666666666665</v>
      </c>
      <c r="N136" s="28">
        <v>718</v>
      </c>
      <c r="O136" s="28">
        <v>1100</v>
      </c>
      <c r="P136" s="29">
        <f t="shared" si="10"/>
        <v>6.5272727272727273</v>
      </c>
      <c r="Q136" s="28">
        <v>0</v>
      </c>
      <c r="R136" s="28">
        <v>0</v>
      </c>
      <c r="S136" s="29">
        <v>0</v>
      </c>
      <c r="T136" s="28">
        <v>3703</v>
      </c>
      <c r="U136" s="28">
        <v>5200</v>
      </c>
      <c r="V136" s="29">
        <v>17.802884615384617</v>
      </c>
      <c r="W136" s="28">
        <v>0</v>
      </c>
      <c r="X136" s="28">
        <v>0</v>
      </c>
      <c r="Y136" s="29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30">
        <v>0</v>
      </c>
      <c r="AF136" s="28">
        <v>0</v>
      </c>
      <c r="AG136" s="28">
        <v>0</v>
      </c>
      <c r="AH136" s="30">
        <v>0</v>
      </c>
      <c r="AI136" s="31">
        <f t="shared" si="11"/>
        <v>83.996824009324001</v>
      </c>
      <c r="AJ136" s="32">
        <v>3422600339</v>
      </c>
      <c r="AK136" s="8" t="s">
        <v>212</v>
      </c>
      <c r="AL136" s="8" t="s">
        <v>881</v>
      </c>
    </row>
    <row r="137" spans="2:39" ht="75" customHeight="1" thickBot="1">
      <c r="B137" s="10">
        <v>136</v>
      </c>
      <c r="C137" s="10">
        <v>60</v>
      </c>
      <c r="D137" s="7">
        <v>33470</v>
      </c>
      <c r="E137" s="24" t="s">
        <v>35</v>
      </c>
      <c r="F137" s="25">
        <v>1560229653215</v>
      </c>
      <c r="G137" s="26">
        <v>156591</v>
      </c>
      <c r="H137" s="27" t="s">
        <v>213</v>
      </c>
      <c r="I137" s="27" t="s">
        <v>214</v>
      </c>
      <c r="J137" s="28">
        <v>54</v>
      </c>
      <c r="K137" s="28">
        <v>685</v>
      </c>
      <c r="L137" s="28">
        <v>900</v>
      </c>
      <c r="M137" s="29">
        <f t="shared" si="9"/>
        <v>3.8055555555555554</v>
      </c>
      <c r="N137" s="28">
        <v>812</v>
      </c>
      <c r="O137" s="28">
        <v>1100</v>
      </c>
      <c r="P137" s="29">
        <f t="shared" si="10"/>
        <v>7.3818181818181818</v>
      </c>
      <c r="Q137" s="28">
        <v>351</v>
      </c>
      <c r="R137" s="28">
        <v>550</v>
      </c>
      <c r="S137" s="29">
        <v>6.3818181818181818</v>
      </c>
      <c r="T137" s="28">
        <v>0</v>
      </c>
      <c r="U137" s="28">
        <v>0</v>
      </c>
      <c r="V137" s="29">
        <v>0</v>
      </c>
      <c r="W137" s="28">
        <v>635</v>
      </c>
      <c r="X137" s="28">
        <v>1100</v>
      </c>
      <c r="Y137" s="29">
        <v>8.6590909090909083</v>
      </c>
      <c r="Z137" s="28">
        <v>670</v>
      </c>
      <c r="AA137" s="28">
        <v>900</v>
      </c>
      <c r="AB137" s="29">
        <v>3.7222222222222223</v>
      </c>
      <c r="AC137" s="28">
        <v>0</v>
      </c>
      <c r="AD137" s="28">
        <v>0</v>
      </c>
      <c r="AE137" s="30">
        <v>0</v>
      </c>
      <c r="AF137" s="28">
        <v>0</v>
      </c>
      <c r="AG137" s="28">
        <v>0</v>
      </c>
      <c r="AH137" s="30">
        <v>0</v>
      </c>
      <c r="AI137" s="31">
        <f t="shared" si="11"/>
        <v>83.950505050505043</v>
      </c>
      <c r="AJ137" s="32">
        <v>3471118401</v>
      </c>
      <c r="AK137" s="8" t="s">
        <v>215</v>
      </c>
      <c r="AL137" s="8"/>
    </row>
    <row r="138" spans="2:39" ht="75" customHeight="1" thickBot="1">
      <c r="B138" s="10">
        <v>137</v>
      </c>
      <c r="C138" s="10">
        <v>232</v>
      </c>
      <c r="D138" s="7">
        <v>35808</v>
      </c>
      <c r="E138" s="24" t="s">
        <v>35</v>
      </c>
      <c r="F138" s="25">
        <v>1560703419795</v>
      </c>
      <c r="G138" s="26">
        <v>167768</v>
      </c>
      <c r="H138" s="27" t="s">
        <v>705</v>
      </c>
      <c r="I138" s="27" t="s">
        <v>706</v>
      </c>
      <c r="J138" s="28">
        <v>52</v>
      </c>
      <c r="K138" s="28">
        <v>967</v>
      </c>
      <c r="L138" s="28">
        <v>1100</v>
      </c>
      <c r="M138" s="29">
        <f t="shared" si="9"/>
        <v>4.3954545454545455</v>
      </c>
      <c r="N138" s="28">
        <v>854</v>
      </c>
      <c r="O138" s="28">
        <v>1100</v>
      </c>
      <c r="P138" s="29">
        <f t="shared" si="10"/>
        <v>7.7636363636363637</v>
      </c>
      <c r="Q138" s="28">
        <v>0</v>
      </c>
      <c r="R138" s="28">
        <v>0</v>
      </c>
      <c r="S138" s="29">
        <v>0</v>
      </c>
      <c r="T138" s="28">
        <v>3401</v>
      </c>
      <c r="U138" s="28">
        <v>4300</v>
      </c>
      <c r="V138" s="29">
        <f>SUM(T138*25/U138)</f>
        <v>19.773255813953487</v>
      </c>
      <c r="W138" s="28">
        <v>0</v>
      </c>
      <c r="X138" s="28">
        <v>0</v>
      </c>
      <c r="Y138" s="29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30">
        <v>0</v>
      </c>
      <c r="AF138" s="28">
        <v>0</v>
      </c>
      <c r="AG138" s="28">
        <v>0</v>
      </c>
      <c r="AH138" s="30">
        <v>0</v>
      </c>
      <c r="AI138" s="31">
        <f t="shared" si="11"/>
        <v>83.93234672304439</v>
      </c>
      <c r="AJ138" s="32">
        <v>3159651375</v>
      </c>
      <c r="AK138" s="8" t="s">
        <v>707</v>
      </c>
      <c r="AL138" s="8" t="s">
        <v>862</v>
      </c>
    </row>
    <row r="139" spans="2:39" ht="75" customHeight="1" thickBot="1">
      <c r="B139" s="10">
        <v>138</v>
      </c>
      <c r="C139" s="10">
        <v>61</v>
      </c>
      <c r="D139" s="7">
        <v>35098</v>
      </c>
      <c r="E139" s="24" t="s">
        <v>35</v>
      </c>
      <c r="F139" s="25">
        <v>1560403673257</v>
      </c>
      <c r="G139" s="26">
        <v>167227</v>
      </c>
      <c r="H139" s="27" t="s">
        <v>216</v>
      </c>
      <c r="I139" s="27" t="s">
        <v>217</v>
      </c>
      <c r="J139" s="28">
        <v>51</v>
      </c>
      <c r="K139" s="28">
        <v>711</v>
      </c>
      <c r="L139" s="28">
        <v>1050</v>
      </c>
      <c r="M139" s="29">
        <f t="shared" si="9"/>
        <v>3.3857142857142857</v>
      </c>
      <c r="N139" s="28">
        <v>2427</v>
      </c>
      <c r="O139" s="28">
        <v>3350</v>
      </c>
      <c r="P139" s="29">
        <f t="shared" si="10"/>
        <v>7.2447761194029852</v>
      </c>
      <c r="Q139" s="28">
        <v>0</v>
      </c>
      <c r="R139" s="28">
        <v>0</v>
      </c>
      <c r="S139" s="29">
        <v>0</v>
      </c>
      <c r="T139" s="28">
        <v>4280</v>
      </c>
      <c r="U139" s="28">
        <v>4800</v>
      </c>
      <c r="V139" s="29">
        <v>22.291666666666668</v>
      </c>
      <c r="W139" s="28">
        <v>0</v>
      </c>
      <c r="X139" s="28">
        <v>0</v>
      </c>
      <c r="Y139" s="29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30">
        <v>0</v>
      </c>
      <c r="AF139" s="28">
        <v>0</v>
      </c>
      <c r="AG139" s="28">
        <v>0</v>
      </c>
      <c r="AH139" s="30">
        <v>0</v>
      </c>
      <c r="AI139" s="31">
        <f t="shared" si="11"/>
        <v>83.922157071783943</v>
      </c>
      <c r="AJ139" s="32">
        <v>3479398198</v>
      </c>
      <c r="AK139" s="8" t="s">
        <v>218</v>
      </c>
      <c r="AL139" s="8"/>
    </row>
    <row r="140" spans="2:39" ht="75" customHeight="1" thickBot="1">
      <c r="B140" s="10">
        <v>139</v>
      </c>
      <c r="C140" s="10">
        <v>268</v>
      </c>
      <c r="D140" s="7">
        <v>36130</v>
      </c>
      <c r="E140" s="24" t="s">
        <v>35</v>
      </c>
      <c r="F140" s="25">
        <v>1560226619097</v>
      </c>
      <c r="G140" s="26">
        <v>156522</v>
      </c>
      <c r="H140" s="27" t="s">
        <v>805</v>
      </c>
      <c r="I140" s="27" t="s">
        <v>806</v>
      </c>
      <c r="J140" s="28">
        <v>51</v>
      </c>
      <c r="K140" s="28">
        <v>923</v>
      </c>
      <c r="L140" s="28">
        <v>1100</v>
      </c>
      <c r="M140" s="29">
        <f t="shared" si="9"/>
        <v>4.1954545454545453</v>
      </c>
      <c r="N140" s="28">
        <v>764</v>
      </c>
      <c r="O140" s="28">
        <v>1100</v>
      </c>
      <c r="P140" s="29">
        <f t="shared" si="10"/>
        <v>6.9454545454545453</v>
      </c>
      <c r="Q140" s="28">
        <v>0</v>
      </c>
      <c r="R140" s="28">
        <v>0</v>
      </c>
      <c r="S140" s="29">
        <v>0</v>
      </c>
      <c r="T140" s="28">
        <v>3821</v>
      </c>
      <c r="U140" s="28">
        <v>4400</v>
      </c>
      <c r="V140" s="29">
        <f>SUM(T140*25/U140)</f>
        <v>21.710227272727273</v>
      </c>
      <c r="W140" s="28">
        <v>0</v>
      </c>
      <c r="X140" s="28">
        <v>0</v>
      </c>
      <c r="Y140" s="29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30">
        <v>0</v>
      </c>
      <c r="AF140" s="28">
        <v>0</v>
      </c>
      <c r="AG140" s="28">
        <v>0</v>
      </c>
      <c r="AH140" s="30">
        <v>0</v>
      </c>
      <c r="AI140" s="31">
        <f t="shared" si="11"/>
        <v>83.851136363636357</v>
      </c>
      <c r="AJ140" s="32">
        <v>3409275960</v>
      </c>
      <c r="AK140" s="8">
        <v>19130</v>
      </c>
      <c r="AL140" s="8" t="s">
        <v>880</v>
      </c>
    </row>
    <row r="141" spans="2:39" ht="75" customHeight="1" thickBot="1">
      <c r="B141" s="10">
        <v>140</v>
      </c>
      <c r="C141" s="10">
        <v>62</v>
      </c>
      <c r="D141" s="7">
        <v>35156</v>
      </c>
      <c r="E141" s="24" t="s">
        <v>35</v>
      </c>
      <c r="F141" s="25">
        <v>1560115816911</v>
      </c>
      <c r="G141" s="26">
        <v>155155</v>
      </c>
      <c r="H141" s="27" t="s">
        <v>219</v>
      </c>
      <c r="I141" s="27" t="s">
        <v>220</v>
      </c>
      <c r="J141" s="28">
        <v>55</v>
      </c>
      <c r="K141" s="28">
        <v>732</v>
      </c>
      <c r="L141" s="28">
        <v>1050</v>
      </c>
      <c r="M141" s="29">
        <f t="shared" si="9"/>
        <v>3.4857142857142858</v>
      </c>
      <c r="N141" s="28">
        <v>808</v>
      </c>
      <c r="O141" s="28">
        <v>1100</v>
      </c>
      <c r="P141" s="29">
        <f t="shared" si="10"/>
        <v>7.3454545454545457</v>
      </c>
      <c r="Q141" s="28">
        <v>341</v>
      </c>
      <c r="R141" s="28">
        <v>550</v>
      </c>
      <c r="S141" s="29">
        <v>6.2</v>
      </c>
      <c r="T141" s="28">
        <v>0</v>
      </c>
      <c r="U141" s="28">
        <v>0</v>
      </c>
      <c r="V141" s="29">
        <v>0</v>
      </c>
      <c r="W141" s="28">
        <v>865</v>
      </c>
      <c r="X141" s="28">
        <v>1100</v>
      </c>
      <c r="Y141" s="29">
        <v>11.795454545454545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30">
        <v>0</v>
      </c>
      <c r="AF141" s="28">
        <v>0</v>
      </c>
      <c r="AG141" s="28">
        <v>0</v>
      </c>
      <c r="AH141" s="30">
        <v>0</v>
      </c>
      <c r="AI141" s="31">
        <f t="shared" si="11"/>
        <v>83.826623376623388</v>
      </c>
      <c r="AJ141" s="32">
        <v>3409381850</v>
      </c>
      <c r="AK141" s="8" t="s">
        <v>221</v>
      </c>
      <c r="AL141" s="8"/>
    </row>
    <row r="142" spans="2:39" ht="75" customHeight="1" thickBot="1">
      <c r="B142" s="10">
        <v>141</v>
      </c>
      <c r="C142" s="10">
        <v>234</v>
      </c>
      <c r="D142" s="7">
        <v>35841</v>
      </c>
      <c r="E142" s="24" t="s">
        <v>35</v>
      </c>
      <c r="F142" s="25">
        <v>1560503395203</v>
      </c>
      <c r="G142" s="26">
        <v>167314</v>
      </c>
      <c r="H142" s="27" t="s">
        <v>711</v>
      </c>
      <c r="I142" s="27" t="s">
        <v>712</v>
      </c>
      <c r="J142" s="28">
        <v>52</v>
      </c>
      <c r="K142" s="28">
        <v>843</v>
      </c>
      <c r="L142" s="28">
        <v>1050</v>
      </c>
      <c r="M142" s="29">
        <f t="shared" si="9"/>
        <v>4.0142857142857142</v>
      </c>
      <c r="N142" s="28">
        <v>886</v>
      </c>
      <c r="O142" s="28">
        <v>1100</v>
      </c>
      <c r="P142" s="29">
        <f t="shared" si="10"/>
        <v>8.0545454545454547</v>
      </c>
      <c r="Q142" s="28">
        <v>0</v>
      </c>
      <c r="R142" s="28">
        <v>0</v>
      </c>
      <c r="S142" s="29">
        <v>0</v>
      </c>
      <c r="T142" s="28">
        <v>79</v>
      </c>
      <c r="U142" s="28">
        <v>100</v>
      </c>
      <c r="V142" s="29">
        <f>SUM(T142*25/U142)</f>
        <v>19.75</v>
      </c>
      <c r="W142" s="28">
        <v>0</v>
      </c>
      <c r="X142" s="28">
        <v>0</v>
      </c>
      <c r="Y142" s="29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30">
        <v>0</v>
      </c>
      <c r="AF142" s="28">
        <v>0</v>
      </c>
      <c r="AG142" s="28">
        <v>0</v>
      </c>
      <c r="AH142" s="30">
        <v>0</v>
      </c>
      <c r="AI142" s="31">
        <f t="shared" si="11"/>
        <v>83.818831168831167</v>
      </c>
      <c r="AJ142" s="32">
        <v>3419033248</v>
      </c>
      <c r="AK142" s="8" t="s">
        <v>713</v>
      </c>
      <c r="AL142" s="8" t="s">
        <v>892</v>
      </c>
    </row>
    <row r="143" spans="2:39" ht="75" customHeight="1" thickBot="1">
      <c r="B143" s="10">
        <v>142</v>
      </c>
      <c r="C143" s="10">
        <v>110</v>
      </c>
      <c r="D143" s="7">
        <v>34038</v>
      </c>
      <c r="E143" s="24" t="s">
        <v>35</v>
      </c>
      <c r="F143" s="25">
        <v>1560225265057</v>
      </c>
      <c r="G143" s="26">
        <v>156495</v>
      </c>
      <c r="H143" s="27" t="s">
        <v>362</v>
      </c>
      <c r="I143" s="27" t="s">
        <v>363</v>
      </c>
      <c r="J143" s="28">
        <v>53</v>
      </c>
      <c r="K143" s="28">
        <v>827</v>
      </c>
      <c r="L143" s="28">
        <v>1050</v>
      </c>
      <c r="M143" s="29">
        <f t="shared" si="9"/>
        <v>3.9380952380952383</v>
      </c>
      <c r="N143" s="28">
        <v>854</v>
      </c>
      <c r="O143" s="28">
        <v>1100</v>
      </c>
      <c r="P143" s="29">
        <f t="shared" si="10"/>
        <v>7.7636363636363637</v>
      </c>
      <c r="Q143" s="28">
        <v>330</v>
      </c>
      <c r="R143" s="28">
        <v>550</v>
      </c>
      <c r="S143" s="29">
        <v>6</v>
      </c>
      <c r="T143" s="28">
        <v>0</v>
      </c>
      <c r="U143" s="28">
        <v>0</v>
      </c>
      <c r="V143" s="29">
        <v>0</v>
      </c>
      <c r="W143" s="28">
        <v>757</v>
      </c>
      <c r="X143" s="28">
        <v>1200</v>
      </c>
      <c r="Y143" s="29">
        <v>9.4625000000000004</v>
      </c>
      <c r="Z143" s="28">
        <v>1310</v>
      </c>
      <c r="AA143" s="28">
        <v>1800</v>
      </c>
      <c r="AB143" s="29">
        <v>3.63</v>
      </c>
      <c r="AC143" s="28">
        <v>0</v>
      </c>
      <c r="AD143" s="28">
        <v>0</v>
      </c>
      <c r="AE143" s="30">
        <v>0</v>
      </c>
      <c r="AF143" s="28">
        <v>0</v>
      </c>
      <c r="AG143" s="28">
        <v>0</v>
      </c>
      <c r="AH143" s="30">
        <v>0</v>
      </c>
      <c r="AI143" s="31">
        <f t="shared" si="11"/>
        <v>83.794231601731596</v>
      </c>
      <c r="AJ143" s="32">
        <v>3479459962</v>
      </c>
      <c r="AK143" s="8" t="s">
        <v>364</v>
      </c>
      <c r="AL143" s="8" t="s">
        <v>879</v>
      </c>
    </row>
    <row r="144" spans="2:39" ht="75" customHeight="1" thickBot="1">
      <c r="B144" s="10">
        <v>143</v>
      </c>
      <c r="C144" s="10">
        <v>63</v>
      </c>
      <c r="D144" s="7">
        <v>35796</v>
      </c>
      <c r="E144" s="24" t="s">
        <v>35</v>
      </c>
      <c r="F144" s="25">
        <v>1560187848701</v>
      </c>
      <c r="G144" s="26">
        <v>155811</v>
      </c>
      <c r="H144" s="27" t="s">
        <v>222</v>
      </c>
      <c r="I144" s="27" t="s">
        <v>223</v>
      </c>
      <c r="J144" s="28">
        <v>50</v>
      </c>
      <c r="K144" s="28">
        <v>894</v>
      </c>
      <c r="L144" s="28">
        <v>1100</v>
      </c>
      <c r="M144" s="29">
        <f t="shared" si="9"/>
        <v>4.0636363636363635</v>
      </c>
      <c r="N144" s="28">
        <v>887</v>
      </c>
      <c r="O144" s="28">
        <v>1100</v>
      </c>
      <c r="P144" s="29">
        <f t="shared" si="10"/>
        <v>8.0636363636363644</v>
      </c>
      <c r="Q144" s="28">
        <v>0</v>
      </c>
      <c r="R144" s="28">
        <v>0</v>
      </c>
      <c r="S144" s="29">
        <v>0</v>
      </c>
      <c r="T144" s="28">
        <v>3808</v>
      </c>
      <c r="U144" s="28">
        <v>4400</v>
      </c>
      <c r="V144" s="29">
        <v>21.636363636363637</v>
      </c>
      <c r="W144" s="28">
        <v>0</v>
      </c>
      <c r="X144" s="28">
        <v>0</v>
      </c>
      <c r="Y144" s="29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30">
        <v>0</v>
      </c>
      <c r="AF144" s="28">
        <v>0</v>
      </c>
      <c r="AG144" s="28">
        <v>0</v>
      </c>
      <c r="AH144" s="30">
        <v>0</v>
      </c>
      <c r="AI144" s="31">
        <f t="shared" si="11"/>
        <v>83.763636363636365</v>
      </c>
      <c r="AJ144" s="32">
        <v>3473145412</v>
      </c>
      <c r="AK144" s="8" t="s">
        <v>224</v>
      </c>
      <c r="AL144" s="8"/>
    </row>
    <row r="145" spans="2:38" ht="75" customHeight="1" thickBot="1">
      <c r="B145" s="10">
        <v>144</v>
      </c>
      <c r="C145" s="10">
        <v>64</v>
      </c>
      <c r="D145" s="7">
        <v>35730</v>
      </c>
      <c r="E145" s="24" t="s">
        <v>35</v>
      </c>
      <c r="F145" s="25">
        <v>1560704037407</v>
      </c>
      <c r="G145" s="26">
        <v>168168</v>
      </c>
      <c r="H145" s="27" t="s">
        <v>225</v>
      </c>
      <c r="I145" s="27" t="s">
        <v>226</v>
      </c>
      <c r="J145" s="28">
        <v>54</v>
      </c>
      <c r="K145" s="28">
        <v>852</v>
      </c>
      <c r="L145" s="28">
        <v>1100</v>
      </c>
      <c r="M145" s="29">
        <f t="shared" si="9"/>
        <v>3.8727272727272726</v>
      </c>
      <c r="N145" s="28">
        <v>817</v>
      </c>
      <c r="O145" s="28">
        <v>1100</v>
      </c>
      <c r="P145" s="29">
        <f t="shared" si="10"/>
        <v>7.4272727272727277</v>
      </c>
      <c r="Q145" s="28">
        <v>0</v>
      </c>
      <c r="R145" s="28">
        <v>0</v>
      </c>
      <c r="S145" s="29">
        <v>0</v>
      </c>
      <c r="T145" s="28">
        <v>3247</v>
      </c>
      <c r="U145" s="28">
        <v>4400</v>
      </c>
      <c r="V145" s="29">
        <v>18.448863636363637</v>
      </c>
      <c r="W145" s="28">
        <v>0</v>
      </c>
      <c r="X145" s="28">
        <v>0</v>
      </c>
      <c r="Y145" s="29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30">
        <v>0</v>
      </c>
      <c r="AF145" s="28">
        <v>0</v>
      </c>
      <c r="AG145" s="28">
        <v>0</v>
      </c>
      <c r="AH145" s="30">
        <v>0</v>
      </c>
      <c r="AI145" s="31">
        <f t="shared" si="11"/>
        <v>83.748863636363637</v>
      </c>
      <c r="AJ145" s="32">
        <v>3448176509</v>
      </c>
      <c r="AK145" s="8" t="s">
        <v>227</v>
      </c>
      <c r="AL145" s="8"/>
    </row>
    <row r="146" spans="2:38" ht="75" customHeight="1" thickBot="1">
      <c r="B146" s="10">
        <v>145</v>
      </c>
      <c r="C146" s="10">
        <v>201</v>
      </c>
      <c r="D146" s="7">
        <v>33848</v>
      </c>
      <c r="E146" s="24" t="s">
        <v>35</v>
      </c>
      <c r="F146" s="25">
        <v>1560703515377</v>
      </c>
      <c r="G146" s="26">
        <v>167852</v>
      </c>
      <c r="H146" s="27" t="s">
        <v>620</v>
      </c>
      <c r="I146" s="27" t="s">
        <v>621</v>
      </c>
      <c r="J146" s="28">
        <v>52</v>
      </c>
      <c r="K146" s="28">
        <v>632</v>
      </c>
      <c r="L146" s="28">
        <v>1050</v>
      </c>
      <c r="M146" s="29">
        <f t="shared" si="9"/>
        <v>3.0095238095238095</v>
      </c>
      <c r="N146" s="28">
        <v>585</v>
      </c>
      <c r="O146" s="28">
        <v>1100</v>
      </c>
      <c r="P146" s="29">
        <f t="shared" si="10"/>
        <v>5.3181818181818183</v>
      </c>
      <c r="Q146" s="28">
        <v>0</v>
      </c>
      <c r="R146" s="28">
        <v>0</v>
      </c>
      <c r="S146" s="29">
        <v>0</v>
      </c>
      <c r="T146" s="28">
        <v>3232</v>
      </c>
      <c r="U146" s="28">
        <v>4900</v>
      </c>
      <c r="V146" s="29">
        <f>SUM(T146*25/U146)</f>
        <v>16.489795918367346</v>
      </c>
      <c r="W146" s="28">
        <v>0</v>
      </c>
      <c r="X146" s="28">
        <v>0</v>
      </c>
      <c r="Y146" s="29">
        <v>0</v>
      </c>
      <c r="Z146" s="28">
        <v>1253</v>
      </c>
      <c r="AA146" s="28">
        <v>1800</v>
      </c>
      <c r="AB146" s="29">
        <v>3.4805555555555556</v>
      </c>
      <c r="AC146" s="28">
        <v>814</v>
      </c>
      <c r="AD146" s="28">
        <v>1200</v>
      </c>
      <c r="AE146" s="30">
        <v>3.3916666666666666</v>
      </c>
      <c r="AF146" s="28">
        <v>0</v>
      </c>
      <c r="AG146" s="28">
        <v>0</v>
      </c>
      <c r="AH146" s="30">
        <v>0</v>
      </c>
      <c r="AI146" s="31">
        <f t="shared" si="11"/>
        <v>83.689723768295195</v>
      </c>
      <c r="AJ146" s="32">
        <v>3449621248</v>
      </c>
      <c r="AK146" s="8" t="s">
        <v>622</v>
      </c>
      <c r="AL146" s="8" t="s">
        <v>880</v>
      </c>
    </row>
    <row r="147" spans="2:38" ht="75" customHeight="1" thickBot="1">
      <c r="B147" s="10">
        <v>146</v>
      </c>
      <c r="C147" s="10">
        <v>65</v>
      </c>
      <c r="D147" s="7">
        <v>34520</v>
      </c>
      <c r="E147" s="24" t="s">
        <v>35</v>
      </c>
      <c r="F147" s="25">
        <v>1560503460563</v>
      </c>
      <c r="G147" s="26">
        <v>167378</v>
      </c>
      <c r="H147" s="27" t="s">
        <v>228</v>
      </c>
      <c r="I147" s="27" t="s">
        <v>229</v>
      </c>
      <c r="J147" s="28">
        <v>50</v>
      </c>
      <c r="K147" s="28">
        <v>785</v>
      </c>
      <c r="L147" s="28">
        <v>1050</v>
      </c>
      <c r="M147" s="29">
        <f t="shared" si="9"/>
        <v>3.7380952380952381</v>
      </c>
      <c r="N147" s="28">
        <v>839</v>
      </c>
      <c r="O147" s="28">
        <v>1100</v>
      </c>
      <c r="P147" s="29">
        <f t="shared" si="10"/>
        <v>7.627272727272727</v>
      </c>
      <c r="Q147" s="28">
        <v>361</v>
      </c>
      <c r="R147" s="28">
        <v>550</v>
      </c>
      <c r="S147" s="29">
        <v>6.5636363636363635</v>
      </c>
      <c r="T147" s="28">
        <v>0</v>
      </c>
      <c r="U147" s="28">
        <v>0</v>
      </c>
      <c r="V147" s="29">
        <v>0</v>
      </c>
      <c r="W147" s="28">
        <v>724</v>
      </c>
      <c r="X147" s="28">
        <v>1200</v>
      </c>
      <c r="Y147" s="29">
        <v>9.0500000000000007</v>
      </c>
      <c r="Z147" s="28">
        <v>604</v>
      </c>
      <c r="AA147" s="28">
        <v>900</v>
      </c>
      <c r="AB147" s="29">
        <v>3.3555555555555556</v>
      </c>
      <c r="AC147" s="28">
        <v>795</v>
      </c>
      <c r="AD147" s="28">
        <v>1200</v>
      </c>
      <c r="AE147" s="30">
        <v>3.3125</v>
      </c>
      <c r="AF147" s="28">
        <v>0</v>
      </c>
      <c r="AG147" s="28">
        <v>0</v>
      </c>
      <c r="AH147" s="30">
        <v>0</v>
      </c>
      <c r="AI147" s="31">
        <f t="shared" si="11"/>
        <v>83.64705988455988</v>
      </c>
      <c r="AJ147" s="32">
        <v>3449992002</v>
      </c>
      <c r="AK147" s="8" t="s">
        <v>230</v>
      </c>
      <c r="AL147" s="8"/>
    </row>
    <row r="148" spans="2:38" ht="75" customHeight="1" thickBot="1">
      <c r="B148" s="10">
        <v>147</v>
      </c>
      <c r="C148" s="10">
        <v>262</v>
      </c>
      <c r="D148" s="7">
        <v>33579</v>
      </c>
      <c r="E148" s="24" t="s">
        <v>35</v>
      </c>
      <c r="F148" s="25">
        <v>1560146824121</v>
      </c>
      <c r="G148" s="26">
        <v>155426</v>
      </c>
      <c r="H148" s="27" t="s">
        <v>787</v>
      </c>
      <c r="I148" s="27" t="s">
        <v>788</v>
      </c>
      <c r="J148" s="28">
        <v>52</v>
      </c>
      <c r="K148" s="28">
        <v>727</v>
      </c>
      <c r="L148" s="28">
        <v>900</v>
      </c>
      <c r="M148" s="29">
        <f t="shared" si="9"/>
        <v>4.0388888888888888</v>
      </c>
      <c r="N148" s="28">
        <v>708</v>
      </c>
      <c r="O148" s="28">
        <v>1100</v>
      </c>
      <c r="P148" s="29">
        <f t="shared" si="10"/>
        <v>6.4363636363636365</v>
      </c>
      <c r="Q148" s="28">
        <v>0</v>
      </c>
      <c r="R148" s="28">
        <v>0</v>
      </c>
      <c r="S148" s="29">
        <v>0</v>
      </c>
      <c r="T148" s="28">
        <v>84.65</v>
      </c>
      <c r="U148" s="28">
        <v>100</v>
      </c>
      <c r="V148" s="29">
        <f>SUM(T148*25/U148)</f>
        <v>21.162500000000001</v>
      </c>
      <c r="W148" s="28">
        <v>0</v>
      </c>
      <c r="X148" s="28">
        <v>0</v>
      </c>
      <c r="Y148" s="29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30">
        <v>0</v>
      </c>
      <c r="AF148" s="28">
        <v>0</v>
      </c>
      <c r="AG148" s="28">
        <v>0</v>
      </c>
      <c r="AH148" s="30">
        <v>0</v>
      </c>
      <c r="AI148" s="31">
        <f t="shared" si="11"/>
        <v>83.637752525252523</v>
      </c>
      <c r="AJ148" s="32">
        <v>3439425699</v>
      </c>
      <c r="AK148" s="8" t="s">
        <v>789</v>
      </c>
      <c r="AL148" s="8" t="s">
        <v>880</v>
      </c>
    </row>
    <row r="149" spans="2:38" ht="75" customHeight="1" thickBot="1">
      <c r="B149" s="10">
        <v>148</v>
      </c>
      <c r="C149" s="10">
        <v>247</v>
      </c>
      <c r="D149" s="7">
        <v>35836</v>
      </c>
      <c r="E149" s="24" t="s">
        <v>35</v>
      </c>
      <c r="F149" s="25">
        <v>1560503658403</v>
      </c>
      <c r="G149" s="26">
        <v>167549</v>
      </c>
      <c r="H149" s="27" t="s">
        <v>748</v>
      </c>
      <c r="I149" s="27" t="s">
        <v>749</v>
      </c>
      <c r="J149" s="28">
        <v>51</v>
      </c>
      <c r="K149" s="28">
        <v>958</v>
      </c>
      <c r="L149" s="28">
        <v>1100</v>
      </c>
      <c r="M149" s="29">
        <f t="shared" si="9"/>
        <v>4.3545454545454545</v>
      </c>
      <c r="N149" s="28">
        <v>874</v>
      </c>
      <c r="O149" s="28">
        <v>1100</v>
      </c>
      <c r="P149" s="29">
        <f t="shared" si="10"/>
        <v>7.9454545454545453</v>
      </c>
      <c r="Q149" s="28">
        <v>0</v>
      </c>
      <c r="R149" s="28">
        <v>0</v>
      </c>
      <c r="S149" s="29">
        <v>0</v>
      </c>
      <c r="T149" s="28">
        <v>3251</v>
      </c>
      <c r="U149" s="28">
        <v>4000</v>
      </c>
      <c r="V149" s="29">
        <f>SUM(T149*25/U149)</f>
        <v>20.318750000000001</v>
      </c>
      <c r="W149" s="28">
        <v>0</v>
      </c>
      <c r="X149" s="28">
        <v>0</v>
      </c>
      <c r="Y149" s="29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30">
        <v>0</v>
      </c>
      <c r="AF149" s="28">
        <v>0</v>
      </c>
      <c r="AG149" s="28">
        <v>0</v>
      </c>
      <c r="AH149" s="30">
        <v>0</v>
      </c>
      <c r="AI149" s="31">
        <f t="shared" si="11"/>
        <v>83.618750000000006</v>
      </c>
      <c r="AJ149" s="32">
        <v>3469441490</v>
      </c>
      <c r="AK149" s="8" t="s">
        <v>750</v>
      </c>
      <c r="AL149" s="8" t="s">
        <v>880</v>
      </c>
    </row>
    <row r="150" spans="2:38" ht="75" customHeight="1" thickBot="1">
      <c r="B150" s="10">
        <v>149</v>
      </c>
      <c r="C150" s="10">
        <v>66</v>
      </c>
      <c r="D150" s="7">
        <v>35531</v>
      </c>
      <c r="E150" s="24" t="s">
        <v>35</v>
      </c>
      <c r="F150" s="25">
        <v>1560503678155</v>
      </c>
      <c r="G150" s="26">
        <v>167561</v>
      </c>
      <c r="H150" s="27" t="s">
        <v>231</v>
      </c>
      <c r="I150" s="27" t="s">
        <v>232</v>
      </c>
      <c r="J150" s="28">
        <v>50</v>
      </c>
      <c r="K150" s="28">
        <v>927</v>
      </c>
      <c r="L150" s="28">
        <v>1100</v>
      </c>
      <c r="M150" s="29">
        <f t="shared" si="9"/>
        <v>4.2136363636363638</v>
      </c>
      <c r="N150" s="28">
        <v>911</v>
      </c>
      <c r="O150" s="28">
        <v>1100</v>
      </c>
      <c r="P150" s="29">
        <f t="shared" si="10"/>
        <v>8.2818181818181813</v>
      </c>
      <c r="Q150" s="28">
        <v>0</v>
      </c>
      <c r="R150" s="28">
        <v>0</v>
      </c>
      <c r="S150" s="29">
        <v>0</v>
      </c>
      <c r="T150" s="28">
        <v>4052</v>
      </c>
      <c r="U150" s="28">
        <v>4800</v>
      </c>
      <c r="V150" s="29">
        <v>21.104166666666668</v>
      </c>
      <c r="W150" s="28">
        <v>0</v>
      </c>
      <c r="X150" s="28">
        <v>0</v>
      </c>
      <c r="Y150" s="29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30">
        <v>0</v>
      </c>
      <c r="AF150" s="28">
        <v>0</v>
      </c>
      <c r="AG150" s="28">
        <v>0</v>
      </c>
      <c r="AH150" s="30">
        <v>0</v>
      </c>
      <c r="AI150" s="31">
        <f t="shared" si="11"/>
        <v>83.599621212121207</v>
      </c>
      <c r="AJ150" s="32">
        <v>3432130036</v>
      </c>
      <c r="AK150" s="8" t="s">
        <v>233</v>
      </c>
      <c r="AL150" s="8"/>
    </row>
    <row r="151" spans="2:38" ht="75" customHeight="1" thickBot="1">
      <c r="B151" s="10">
        <v>150</v>
      </c>
      <c r="C151" s="10">
        <v>233</v>
      </c>
      <c r="D151" s="7">
        <v>35855</v>
      </c>
      <c r="E151" s="24" t="s">
        <v>35</v>
      </c>
      <c r="F151" s="25">
        <v>1560114399495</v>
      </c>
      <c r="G151" s="26">
        <v>155141</v>
      </c>
      <c r="H151" s="27" t="s">
        <v>708</v>
      </c>
      <c r="I151" s="27" t="s">
        <v>709</v>
      </c>
      <c r="J151" s="28">
        <v>53</v>
      </c>
      <c r="K151" s="28">
        <v>819</v>
      </c>
      <c r="L151" s="28">
        <v>1050</v>
      </c>
      <c r="M151" s="29">
        <f t="shared" si="9"/>
        <v>3.9</v>
      </c>
      <c r="N151" s="28">
        <v>797</v>
      </c>
      <c r="O151" s="28">
        <v>1100</v>
      </c>
      <c r="P151" s="29">
        <f t="shared" si="10"/>
        <v>7.2454545454545451</v>
      </c>
      <c r="Q151" s="28">
        <v>0</v>
      </c>
      <c r="R151" s="28">
        <v>0</v>
      </c>
      <c r="S151" s="29">
        <v>0</v>
      </c>
      <c r="T151" s="28">
        <v>3715</v>
      </c>
      <c r="U151" s="28">
        <v>4800</v>
      </c>
      <c r="V151" s="29">
        <f>SUM(T151*25/U151)</f>
        <v>19.348958333333332</v>
      </c>
      <c r="W151" s="28">
        <v>0</v>
      </c>
      <c r="X151" s="28">
        <v>0</v>
      </c>
      <c r="Y151" s="29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30">
        <v>0</v>
      </c>
      <c r="AF151" s="28">
        <v>0</v>
      </c>
      <c r="AG151" s="28">
        <v>0</v>
      </c>
      <c r="AH151" s="30">
        <v>0</v>
      </c>
      <c r="AI151" s="31">
        <f t="shared" si="11"/>
        <v>83.49441287878787</v>
      </c>
      <c r="AJ151" s="32">
        <v>3449876197</v>
      </c>
      <c r="AK151" s="8" t="s">
        <v>710</v>
      </c>
      <c r="AL151" s="8" t="s">
        <v>883</v>
      </c>
    </row>
    <row r="152" spans="2:38" ht="75" customHeight="1" thickBot="1">
      <c r="B152" s="10">
        <v>151</v>
      </c>
      <c r="C152" s="10">
        <v>229</v>
      </c>
      <c r="D152" s="7">
        <v>36012</v>
      </c>
      <c r="E152" s="24" t="s">
        <v>35</v>
      </c>
      <c r="F152" s="25">
        <v>1560163820291</v>
      </c>
      <c r="G152" s="26">
        <v>155600</v>
      </c>
      <c r="H152" s="27" t="s">
        <v>698</v>
      </c>
      <c r="I152" s="27" t="s">
        <v>699</v>
      </c>
      <c r="J152" s="28">
        <v>52</v>
      </c>
      <c r="K152" s="28">
        <v>890</v>
      </c>
      <c r="L152" s="28">
        <v>1050</v>
      </c>
      <c r="M152" s="29">
        <f t="shared" si="9"/>
        <v>4.2380952380952381</v>
      </c>
      <c r="N152" s="28">
        <v>906</v>
      </c>
      <c r="O152" s="28">
        <v>1100</v>
      </c>
      <c r="P152" s="29">
        <f t="shared" si="10"/>
        <v>8.2363636363636363</v>
      </c>
      <c r="Q152" s="28">
        <v>0</v>
      </c>
      <c r="R152" s="28">
        <v>0</v>
      </c>
      <c r="S152" s="29">
        <v>0</v>
      </c>
      <c r="T152" s="28">
        <v>3422</v>
      </c>
      <c r="U152" s="28">
        <v>4500</v>
      </c>
      <c r="V152" s="29">
        <f>SUM(T152*25/U152)</f>
        <v>19.011111111111113</v>
      </c>
      <c r="W152" s="28">
        <v>0</v>
      </c>
      <c r="X152" s="28">
        <v>0</v>
      </c>
      <c r="Y152" s="29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30">
        <v>0</v>
      </c>
      <c r="AF152" s="28">
        <v>0</v>
      </c>
      <c r="AG152" s="28">
        <v>0</v>
      </c>
      <c r="AH152" s="30">
        <v>0</v>
      </c>
      <c r="AI152" s="31">
        <f t="shared" si="11"/>
        <v>83.485569985569981</v>
      </c>
      <c r="AJ152" s="32">
        <v>3405515700</v>
      </c>
      <c r="AK152" s="8" t="s">
        <v>700</v>
      </c>
      <c r="AL152" s="8" t="s">
        <v>883</v>
      </c>
    </row>
    <row r="153" spans="2:38" ht="75" customHeight="1" thickBot="1">
      <c r="B153" s="10">
        <v>152</v>
      </c>
      <c r="C153" s="10">
        <v>18</v>
      </c>
      <c r="D153" s="7">
        <v>33455</v>
      </c>
      <c r="E153" s="24" t="s">
        <v>35</v>
      </c>
      <c r="F153" s="25">
        <v>1560703454647</v>
      </c>
      <c r="G153" s="26">
        <v>167804</v>
      </c>
      <c r="H153" s="27" t="s">
        <v>88</v>
      </c>
      <c r="I153" s="27" t="s">
        <v>89</v>
      </c>
      <c r="J153" s="28">
        <v>52</v>
      </c>
      <c r="K153" s="28">
        <v>670</v>
      </c>
      <c r="L153" s="28">
        <v>900</v>
      </c>
      <c r="M153" s="29">
        <f t="shared" si="9"/>
        <v>3.7222222222222223</v>
      </c>
      <c r="N153" s="28">
        <v>2327</v>
      </c>
      <c r="O153" s="28">
        <v>3350</v>
      </c>
      <c r="P153" s="29">
        <f t="shared" si="10"/>
        <v>6.946268656716418</v>
      </c>
      <c r="Q153" s="28">
        <v>1845</v>
      </c>
      <c r="R153" s="28">
        <v>2200</v>
      </c>
      <c r="S153" s="29">
        <v>8.3863636363636367</v>
      </c>
      <c r="T153" s="28">
        <v>0</v>
      </c>
      <c r="U153" s="28">
        <v>0</v>
      </c>
      <c r="V153" s="29">
        <v>0</v>
      </c>
      <c r="W153" s="28">
        <v>1238</v>
      </c>
      <c r="X153" s="28">
        <v>1500</v>
      </c>
      <c r="Y153" s="29">
        <f>SUM(W153*15/X153)</f>
        <v>12.38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30">
        <v>0</v>
      </c>
      <c r="AF153" s="28">
        <v>0</v>
      </c>
      <c r="AG153" s="28">
        <v>0</v>
      </c>
      <c r="AH153" s="30">
        <v>0</v>
      </c>
      <c r="AI153" s="31">
        <f t="shared" si="11"/>
        <v>83.434854515302277</v>
      </c>
      <c r="AJ153" s="32">
        <v>3329461169</v>
      </c>
      <c r="AK153" s="8" t="s">
        <v>90</v>
      </c>
      <c r="AL153" s="8" t="s">
        <v>867</v>
      </c>
    </row>
    <row r="154" spans="2:38" ht="75" customHeight="1" thickBot="1">
      <c r="B154" s="10">
        <v>153</v>
      </c>
      <c r="C154" s="10">
        <v>67</v>
      </c>
      <c r="D154" s="7">
        <v>35127</v>
      </c>
      <c r="E154" s="24" t="s">
        <v>35</v>
      </c>
      <c r="F154" s="25">
        <v>1560276631549</v>
      </c>
      <c r="G154" s="26">
        <v>157605</v>
      </c>
      <c r="H154" s="27" t="s">
        <v>234</v>
      </c>
      <c r="I154" s="27" t="s">
        <v>235</v>
      </c>
      <c r="J154" s="28">
        <v>51</v>
      </c>
      <c r="K154" s="28">
        <v>847</v>
      </c>
      <c r="L154" s="28">
        <v>1050</v>
      </c>
      <c r="M154" s="29">
        <f t="shared" si="9"/>
        <v>4.0333333333333332</v>
      </c>
      <c r="N154" s="28">
        <v>935</v>
      </c>
      <c r="O154" s="28">
        <v>1100</v>
      </c>
      <c r="P154" s="29">
        <f t="shared" si="10"/>
        <v>8.5</v>
      </c>
      <c r="Q154" s="28">
        <v>435</v>
      </c>
      <c r="R154" s="28">
        <v>550</v>
      </c>
      <c r="S154" s="29">
        <v>7.9090909090909092</v>
      </c>
      <c r="T154" s="28">
        <v>0</v>
      </c>
      <c r="U154" s="28">
        <v>0</v>
      </c>
      <c r="V154" s="29">
        <v>0</v>
      </c>
      <c r="W154" s="28">
        <v>957</v>
      </c>
      <c r="X154" s="28">
        <v>1200</v>
      </c>
      <c r="Y154" s="29">
        <v>11.9625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30">
        <v>0</v>
      </c>
      <c r="AF154" s="28">
        <v>0</v>
      </c>
      <c r="AG154" s="28">
        <v>0</v>
      </c>
      <c r="AH154" s="30">
        <v>0</v>
      </c>
      <c r="AI154" s="31">
        <f t="shared" si="11"/>
        <v>83.404924242424244</v>
      </c>
      <c r="AJ154" s="32">
        <v>3429308972</v>
      </c>
      <c r="AK154" s="8" t="s">
        <v>236</v>
      </c>
      <c r="AL154" s="8"/>
    </row>
    <row r="155" spans="2:38" ht="75" customHeight="1" thickBot="1">
      <c r="B155" s="10">
        <v>154</v>
      </c>
      <c r="C155" s="10">
        <v>195</v>
      </c>
      <c r="D155" s="7">
        <v>33112</v>
      </c>
      <c r="E155" s="24" t="s">
        <v>35</v>
      </c>
      <c r="F155" s="25">
        <v>1560259082535</v>
      </c>
      <c r="G155" s="26">
        <v>157197</v>
      </c>
      <c r="H155" s="27" t="s">
        <v>603</v>
      </c>
      <c r="I155" s="27" t="s">
        <v>604</v>
      </c>
      <c r="J155" s="28">
        <v>56</v>
      </c>
      <c r="K155" s="28">
        <v>771</v>
      </c>
      <c r="L155" s="28">
        <v>900</v>
      </c>
      <c r="M155" s="29">
        <f t="shared" si="9"/>
        <v>4.2833333333333332</v>
      </c>
      <c r="N155" s="28">
        <v>806</v>
      </c>
      <c r="O155" s="28">
        <v>1100</v>
      </c>
      <c r="P155" s="29">
        <f t="shared" si="10"/>
        <v>7.3272727272727272</v>
      </c>
      <c r="Q155" s="28">
        <v>0</v>
      </c>
      <c r="R155" s="28">
        <v>0</v>
      </c>
      <c r="S155" s="29">
        <v>0</v>
      </c>
      <c r="T155" s="28">
        <v>62.99</v>
      </c>
      <c r="U155" s="28">
        <v>100</v>
      </c>
      <c r="V155" s="29">
        <f>SUM(T155*25/U155)</f>
        <v>15.7475</v>
      </c>
      <c r="W155" s="28">
        <v>0</v>
      </c>
      <c r="X155" s="28">
        <v>0</v>
      </c>
      <c r="Y155" s="29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30">
        <v>0</v>
      </c>
      <c r="AF155" s="28">
        <v>0</v>
      </c>
      <c r="AG155" s="28">
        <v>0</v>
      </c>
      <c r="AH155" s="30">
        <v>0</v>
      </c>
      <c r="AI155" s="31">
        <f t="shared" si="11"/>
        <v>83.358106060606062</v>
      </c>
      <c r="AJ155" s="32">
        <v>3469427435</v>
      </c>
      <c r="AK155" s="8" t="s">
        <v>605</v>
      </c>
      <c r="AL155" s="8" t="s">
        <v>883</v>
      </c>
    </row>
    <row r="156" spans="2:38" ht="75" customHeight="1" thickBot="1">
      <c r="B156" s="10">
        <v>155</v>
      </c>
      <c r="C156" s="10">
        <v>69</v>
      </c>
      <c r="D156" s="7">
        <v>33210</v>
      </c>
      <c r="E156" s="24" t="s">
        <v>35</v>
      </c>
      <c r="F156" s="25">
        <v>1560149613069</v>
      </c>
      <c r="G156" s="26">
        <v>155457</v>
      </c>
      <c r="H156" s="27" t="s">
        <v>240</v>
      </c>
      <c r="I156" s="27" t="s">
        <v>241</v>
      </c>
      <c r="J156" s="28">
        <v>51</v>
      </c>
      <c r="K156" s="28">
        <v>595</v>
      </c>
      <c r="L156" s="28">
        <v>900</v>
      </c>
      <c r="M156" s="29">
        <f t="shared" si="9"/>
        <v>3.3055555555555554</v>
      </c>
      <c r="N156" s="28">
        <v>665</v>
      </c>
      <c r="O156" s="28">
        <v>1100</v>
      </c>
      <c r="P156" s="29">
        <f t="shared" si="10"/>
        <v>6.0454545454545459</v>
      </c>
      <c r="Q156" s="28">
        <v>0</v>
      </c>
      <c r="R156" s="28">
        <v>0</v>
      </c>
      <c r="S156" s="29">
        <v>0</v>
      </c>
      <c r="T156" s="28">
        <v>2919</v>
      </c>
      <c r="U156" s="28">
        <v>3700</v>
      </c>
      <c r="V156" s="29">
        <v>19.722972972972972</v>
      </c>
      <c r="W156" s="28">
        <v>0</v>
      </c>
      <c r="X156" s="28">
        <v>0</v>
      </c>
      <c r="Y156" s="29">
        <v>0</v>
      </c>
      <c r="Z156" s="28">
        <v>1182</v>
      </c>
      <c r="AA156" s="28">
        <v>1800</v>
      </c>
      <c r="AB156" s="29">
        <v>3.2833333333333332</v>
      </c>
      <c r="AC156" s="28">
        <v>0</v>
      </c>
      <c r="AD156" s="28">
        <v>0</v>
      </c>
      <c r="AE156" s="30">
        <v>0</v>
      </c>
      <c r="AF156" s="28">
        <v>0</v>
      </c>
      <c r="AG156" s="28">
        <v>0</v>
      </c>
      <c r="AH156" s="30">
        <v>0</v>
      </c>
      <c r="AI156" s="31">
        <f t="shared" si="11"/>
        <v>83.357316407316404</v>
      </c>
      <c r="AJ156" s="32">
        <v>3466141221</v>
      </c>
      <c r="AK156" s="8" t="s">
        <v>242</v>
      </c>
      <c r="AL156" s="8"/>
    </row>
    <row r="157" spans="2:38" ht="75" customHeight="1" thickBot="1">
      <c r="B157" s="10">
        <v>156</v>
      </c>
      <c r="C157" s="10">
        <v>220</v>
      </c>
      <c r="D157" s="7">
        <v>35469</v>
      </c>
      <c r="E157" s="24" t="s">
        <v>35</v>
      </c>
      <c r="F157" s="25">
        <v>1560152717717</v>
      </c>
      <c r="G157" s="26">
        <v>155487</v>
      </c>
      <c r="H157" s="27" t="s">
        <v>672</v>
      </c>
      <c r="I157" s="27" t="s">
        <v>673</v>
      </c>
      <c r="J157" s="28">
        <v>52</v>
      </c>
      <c r="K157" s="28">
        <v>948</v>
      </c>
      <c r="L157" s="28">
        <v>1050</v>
      </c>
      <c r="M157" s="29">
        <f t="shared" si="9"/>
        <v>4.5142857142857142</v>
      </c>
      <c r="N157" s="28">
        <v>959</v>
      </c>
      <c r="O157" s="28">
        <v>1100</v>
      </c>
      <c r="P157" s="29">
        <f t="shared" si="10"/>
        <v>8.7181818181818187</v>
      </c>
      <c r="Q157" s="28">
        <v>0</v>
      </c>
      <c r="R157" s="28">
        <v>0</v>
      </c>
      <c r="S157" s="29">
        <v>0</v>
      </c>
      <c r="T157" s="28">
        <v>72.44</v>
      </c>
      <c r="U157" s="28">
        <v>100</v>
      </c>
      <c r="V157" s="29">
        <f>SUM(T157*25/U157)</f>
        <v>18.11</v>
      </c>
      <c r="W157" s="28">
        <v>0</v>
      </c>
      <c r="X157" s="28">
        <v>0</v>
      </c>
      <c r="Y157" s="29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30">
        <v>0</v>
      </c>
      <c r="AF157" s="28">
        <v>0</v>
      </c>
      <c r="AG157" s="28">
        <v>0</v>
      </c>
      <c r="AH157" s="30">
        <v>0</v>
      </c>
      <c r="AI157" s="31">
        <f t="shared" si="11"/>
        <v>83.342467532467523</v>
      </c>
      <c r="AJ157" s="32">
        <v>3489579212</v>
      </c>
      <c r="AK157" s="8" t="s">
        <v>674</v>
      </c>
      <c r="AL157" s="8" t="s">
        <v>883</v>
      </c>
    </row>
    <row r="158" spans="2:38" ht="75" customHeight="1" thickBot="1">
      <c r="B158" s="10">
        <v>157</v>
      </c>
      <c r="C158" s="10">
        <v>83</v>
      </c>
      <c r="D158" s="7">
        <v>35774</v>
      </c>
      <c r="E158" s="24" t="s">
        <v>35</v>
      </c>
      <c r="F158" s="25">
        <v>1560251301977</v>
      </c>
      <c r="G158" s="26">
        <v>157042</v>
      </c>
      <c r="H158" s="27" t="s">
        <v>281</v>
      </c>
      <c r="I158" s="27" t="s">
        <v>282</v>
      </c>
      <c r="J158" s="28">
        <v>50</v>
      </c>
      <c r="K158" s="28">
        <v>961</v>
      </c>
      <c r="L158" s="28">
        <v>1100</v>
      </c>
      <c r="M158" s="29">
        <f t="shared" si="9"/>
        <v>4.3681818181818182</v>
      </c>
      <c r="N158" s="28">
        <v>871</v>
      </c>
      <c r="O158" s="28">
        <v>1100</v>
      </c>
      <c r="P158" s="29">
        <f t="shared" si="10"/>
        <v>7.918181818181818</v>
      </c>
      <c r="Q158" s="28">
        <v>0</v>
      </c>
      <c r="R158" s="28">
        <v>0</v>
      </c>
      <c r="S158" s="29">
        <v>0</v>
      </c>
      <c r="T158" s="28">
        <v>3509</v>
      </c>
      <c r="U158" s="28">
        <v>4200</v>
      </c>
      <c r="V158" s="29">
        <v>20.88</v>
      </c>
      <c r="W158" s="28">
        <v>0</v>
      </c>
      <c r="X158" s="28">
        <v>0</v>
      </c>
      <c r="Y158" s="29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30">
        <v>0</v>
      </c>
      <c r="AF158" s="28">
        <v>0</v>
      </c>
      <c r="AG158" s="28">
        <v>0</v>
      </c>
      <c r="AH158" s="30">
        <v>0</v>
      </c>
      <c r="AI158" s="31">
        <f t="shared" si="11"/>
        <v>83.166363636363627</v>
      </c>
      <c r="AJ158" s="32">
        <v>3483973354</v>
      </c>
      <c r="AK158" s="8" t="s">
        <v>283</v>
      </c>
      <c r="AL158" s="8" t="s">
        <v>871</v>
      </c>
    </row>
    <row r="159" spans="2:38" ht="75" customHeight="1" thickBot="1">
      <c r="B159" s="10">
        <v>158</v>
      </c>
      <c r="C159" s="10">
        <v>70</v>
      </c>
      <c r="D159" s="7">
        <v>35165</v>
      </c>
      <c r="E159" s="24" t="s">
        <v>35</v>
      </c>
      <c r="F159" s="25">
        <v>1560503619223</v>
      </c>
      <c r="G159" s="26">
        <v>167533</v>
      </c>
      <c r="H159" s="27" t="s">
        <v>243</v>
      </c>
      <c r="I159" s="27" t="s">
        <v>244</v>
      </c>
      <c r="J159" s="28">
        <v>52</v>
      </c>
      <c r="K159" s="28">
        <v>830</v>
      </c>
      <c r="L159" s="28">
        <v>1050</v>
      </c>
      <c r="M159" s="29">
        <f t="shared" si="9"/>
        <v>3.9523809523809526</v>
      </c>
      <c r="N159" s="28">
        <v>867</v>
      </c>
      <c r="O159" s="28">
        <v>1100</v>
      </c>
      <c r="P159" s="29">
        <f t="shared" si="10"/>
        <v>7.8818181818181818</v>
      </c>
      <c r="Q159" s="28">
        <v>411</v>
      </c>
      <c r="R159" s="28">
        <v>550</v>
      </c>
      <c r="S159" s="29">
        <v>7.4727272727272727</v>
      </c>
      <c r="T159" s="28">
        <v>0</v>
      </c>
      <c r="U159" s="28">
        <v>0</v>
      </c>
      <c r="V159" s="29">
        <v>0</v>
      </c>
      <c r="W159" s="28">
        <v>947</v>
      </c>
      <c r="X159" s="28">
        <v>1200</v>
      </c>
      <c r="Y159" s="29">
        <v>11.8375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30">
        <v>0</v>
      </c>
      <c r="AF159" s="28">
        <v>0</v>
      </c>
      <c r="AG159" s="28">
        <v>0</v>
      </c>
      <c r="AH159" s="30">
        <v>0</v>
      </c>
      <c r="AI159" s="31">
        <f t="shared" si="11"/>
        <v>83.144426406926414</v>
      </c>
      <c r="AJ159" s="32">
        <v>3409884392</v>
      </c>
      <c r="AK159" s="8" t="s">
        <v>245</v>
      </c>
      <c r="AL159" s="8"/>
    </row>
    <row r="160" spans="2:38" ht="75" customHeight="1" thickBot="1">
      <c r="B160" s="10">
        <v>159</v>
      </c>
      <c r="C160" s="10">
        <v>71</v>
      </c>
      <c r="D160" s="7">
        <v>36504</v>
      </c>
      <c r="E160" s="24" t="s">
        <v>35</v>
      </c>
      <c r="F160" s="25">
        <v>1560148779631</v>
      </c>
      <c r="G160" s="26">
        <v>155447</v>
      </c>
      <c r="H160" s="27" t="s">
        <v>246</v>
      </c>
      <c r="I160" s="27" t="s">
        <v>247</v>
      </c>
      <c r="J160" s="28">
        <v>51</v>
      </c>
      <c r="K160" s="28">
        <v>934</v>
      </c>
      <c r="L160" s="28">
        <v>1100</v>
      </c>
      <c r="M160" s="29">
        <f t="shared" si="9"/>
        <v>4.2454545454545451</v>
      </c>
      <c r="N160" s="28">
        <v>851</v>
      </c>
      <c r="O160" s="28">
        <v>1100</v>
      </c>
      <c r="P160" s="29">
        <f t="shared" si="10"/>
        <v>7.7363636363636363</v>
      </c>
      <c r="Q160" s="28">
        <v>0</v>
      </c>
      <c r="R160" s="28">
        <v>0</v>
      </c>
      <c r="S160" s="29">
        <v>0</v>
      </c>
      <c r="T160" s="28">
        <v>3546</v>
      </c>
      <c r="U160" s="28">
        <v>4400</v>
      </c>
      <c r="V160" s="29">
        <v>20.147727272727273</v>
      </c>
      <c r="W160" s="28">
        <v>0</v>
      </c>
      <c r="X160" s="28">
        <v>0</v>
      </c>
      <c r="Y160" s="29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30">
        <v>0</v>
      </c>
      <c r="AF160" s="28">
        <v>0</v>
      </c>
      <c r="AG160" s="28">
        <v>0</v>
      </c>
      <c r="AH160" s="30">
        <v>0</v>
      </c>
      <c r="AI160" s="31">
        <f t="shared" si="11"/>
        <v>83.12954545454545</v>
      </c>
      <c r="AJ160" s="32">
        <v>3332363333</v>
      </c>
      <c r="AK160" s="8" t="s">
        <v>248</v>
      </c>
      <c r="AL160" s="8"/>
    </row>
    <row r="161" spans="2:38" ht="75" customHeight="1" thickBot="1">
      <c r="B161" s="10">
        <v>160</v>
      </c>
      <c r="C161" s="10">
        <v>157</v>
      </c>
      <c r="D161" s="7">
        <v>34444</v>
      </c>
      <c r="E161" s="24" t="s">
        <v>35</v>
      </c>
      <c r="F161" s="25">
        <v>1560503456989</v>
      </c>
      <c r="G161" s="26">
        <v>167374</v>
      </c>
      <c r="H161" s="27" t="s">
        <v>491</v>
      </c>
      <c r="I161" s="27" t="s">
        <v>492</v>
      </c>
      <c r="J161" s="28">
        <v>56</v>
      </c>
      <c r="K161" s="28">
        <v>819</v>
      </c>
      <c r="L161" s="28">
        <v>1050</v>
      </c>
      <c r="M161" s="29">
        <f t="shared" si="9"/>
        <v>3.9</v>
      </c>
      <c r="N161" s="28">
        <v>801</v>
      </c>
      <c r="O161" s="28">
        <v>1100</v>
      </c>
      <c r="P161" s="29">
        <f t="shared" si="10"/>
        <v>7.2818181818181822</v>
      </c>
      <c r="Q161" s="28">
        <v>0</v>
      </c>
      <c r="R161" s="28">
        <v>0</v>
      </c>
      <c r="S161" s="29">
        <v>0</v>
      </c>
      <c r="T161" s="28">
        <v>2792</v>
      </c>
      <c r="U161" s="28">
        <v>4400</v>
      </c>
      <c r="V161" s="29">
        <v>15.863636363636363</v>
      </c>
      <c r="W161" s="28">
        <v>0</v>
      </c>
      <c r="X161" s="28">
        <v>0</v>
      </c>
      <c r="Y161" s="29">
        <v>0</v>
      </c>
      <c r="Z161" s="28">
        <v>0</v>
      </c>
      <c r="AA161" s="28">
        <v>0</v>
      </c>
      <c r="AB161" s="29">
        <v>0</v>
      </c>
      <c r="AC161" s="28">
        <v>0</v>
      </c>
      <c r="AD161" s="28">
        <v>0</v>
      </c>
      <c r="AE161" s="30">
        <v>0</v>
      </c>
      <c r="AF161" s="28">
        <v>0</v>
      </c>
      <c r="AG161" s="28">
        <v>0</v>
      </c>
      <c r="AH161" s="30">
        <v>0</v>
      </c>
      <c r="AI161" s="31">
        <f t="shared" si="11"/>
        <v>83.045454545454547</v>
      </c>
      <c r="AJ161" s="32">
        <v>3028811222</v>
      </c>
      <c r="AK161" s="8" t="s">
        <v>493</v>
      </c>
      <c r="AL161" s="8" t="s">
        <v>887</v>
      </c>
    </row>
    <row r="162" spans="2:38" ht="75" customHeight="1" thickBot="1">
      <c r="B162" s="10">
        <v>161</v>
      </c>
      <c r="C162" s="10">
        <v>72</v>
      </c>
      <c r="D162" s="7">
        <v>34069</v>
      </c>
      <c r="E162" s="24" t="s">
        <v>35</v>
      </c>
      <c r="F162" s="25">
        <v>1560282530795</v>
      </c>
      <c r="G162" s="26">
        <v>157756</v>
      </c>
      <c r="H162" s="27" t="s">
        <v>249</v>
      </c>
      <c r="I162" s="27" t="s">
        <v>250</v>
      </c>
      <c r="J162" s="28">
        <v>54</v>
      </c>
      <c r="K162" s="28">
        <v>649</v>
      </c>
      <c r="L162" s="28">
        <v>900</v>
      </c>
      <c r="M162" s="29">
        <f t="shared" si="9"/>
        <v>3.6055555555555556</v>
      </c>
      <c r="N162" s="28">
        <v>852</v>
      </c>
      <c r="O162" s="28">
        <v>1100</v>
      </c>
      <c r="P162" s="29">
        <f t="shared" si="10"/>
        <v>7.7454545454545451</v>
      </c>
      <c r="Q162" s="28">
        <v>0</v>
      </c>
      <c r="R162" s="28">
        <v>0</v>
      </c>
      <c r="S162" s="29">
        <v>0</v>
      </c>
      <c r="T162" s="28">
        <v>3216</v>
      </c>
      <c r="U162" s="28">
        <v>4550</v>
      </c>
      <c r="V162" s="29">
        <v>17.670329670329672</v>
      </c>
      <c r="W162" s="28">
        <v>0</v>
      </c>
      <c r="X162" s="28">
        <v>0</v>
      </c>
      <c r="Y162" s="29">
        <v>0</v>
      </c>
      <c r="Z162" s="28">
        <v>0</v>
      </c>
      <c r="AA162" s="28">
        <v>0</v>
      </c>
      <c r="AB162" s="29">
        <v>0</v>
      </c>
      <c r="AC162" s="28">
        <v>0</v>
      </c>
      <c r="AD162" s="28">
        <v>0</v>
      </c>
      <c r="AE162" s="30">
        <v>0</v>
      </c>
      <c r="AF162" s="28">
        <v>0</v>
      </c>
      <c r="AG162" s="28">
        <v>0</v>
      </c>
      <c r="AH162" s="30">
        <v>0</v>
      </c>
      <c r="AI162" s="31">
        <f t="shared" si="11"/>
        <v>83.021339771339768</v>
      </c>
      <c r="AJ162" s="32">
        <v>3468266729</v>
      </c>
      <c r="AK162" s="8" t="s">
        <v>251</v>
      </c>
      <c r="AL162" s="8" t="s">
        <v>881</v>
      </c>
    </row>
    <row r="163" spans="2:38" ht="75" customHeight="1" thickBot="1">
      <c r="B163" s="10">
        <v>162</v>
      </c>
      <c r="C163" s="10">
        <v>228</v>
      </c>
      <c r="D163" s="7">
        <v>36192</v>
      </c>
      <c r="E163" s="24" t="s">
        <v>35</v>
      </c>
      <c r="F163" s="25">
        <v>1560175580999</v>
      </c>
      <c r="G163" s="26">
        <v>155709</v>
      </c>
      <c r="H163" s="27" t="s">
        <v>695</v>
      </c>
      <c r="I163" s="27" t="s">
        <v>696</v>
      </c>
      <c r="J163" s="28">
        <v>52</v>
      </c>
      <c r="K163" s="28">
        <v>943</v>
      </c>
      <c r="L163" s="28">
        <v>1100</v>
      </c>
      <c r="M163" s="29">
        <f t="shared" si="9"/>
        <v>4.2863636363636362</v>
      </c>
      <c r="N163" s="28">
        <v>903</v>
      </c>
      <c r="O163" s="28">
        <v>1100</v>
      </c>
      <c r="P163" s="29">
        <f t="shared" si="10"/>
        <v>8.209090909090909</v>
      </c>
      <c r="Q163" s="28">
        <v>0</v>
      </c>
      <c r="R163" s="28">
        <v>0</v>
      </c>
      <c r="S163" s="29">
        <v>0</v>
      </c>
      <c r="T163" s="28">
        <v>74</v>
      </c>
      <c r="U163" s="28">
        <v>100</v>
      </c>
      <c r="V163" s="29">
        <f>SUM(T163*25/U163)</f>
        <v>18.5</v>
      </c>
      <c r="W163" s="28">
        <v>0</v>
      </c>
      <c r="X163" s="28">
        <v>0</v>
      </c>
      <c r="Y163" s="29">
        <v>0</v>
      </c>
      <c r="Z163" s="28">
        <v>0</v>
      </c>
      <c r="AA163" s="28">
        <v>0</v>
      </c>
      <c r="AB163" s="29">
        <v>0</v>
      </c>
      <c r="AC163" s="28">
        <v>0</v>
      </c>
      <c r="AD163" s="28">
        <v>0</v>
      </c>
      <c r="AE163" s="30">
        <v>0</v>
      </c>
      <c r="AF163" s="28">
        <v>0</v>
      </c>
      <c r="AG163" s="28">
        <v>0</v>
      </c>
      <c r="AH163" s="30">
        <v>0</v>
      </c>
      <c r="AI163" s="31">
        <f t="shared" si="11"/>
        <v>82.99545454545455</v>
      </c>
      <c r="AJ163" s="32">
        <v>3420919921</v>
      </c>
      <c r="AK163" s="8" t="s">
        <v>697</v>
      </c>
      <c r="AL163" s="8" t="s">
        <v>883</v>
      </c>
    </row>
    <row r="164" spans="2:38" ht="75" customHeight="1" thickBot="1">
      <c r="B164" s="10">
        <v>163</v>
      </c>
      <c r="C164" s="10">
        <v>280</v>
      </c>
      <c r="D164" s="7">
        <v>35546</v>
      </c>
      <c r="E164" s="24" t="s">
        <v>35</v>
      </c>
      <c r="F164" s="25">
        <v>1560703724955</v>
      </c>
      <c r="G164" s="26">
        <v>168015</v>
      </c>
      <c r="H164" s="27" t="s">
        <v>837</v>
      </c>
      <c r="I164" s="27" t="s">
        <v>838</v>
      </c>
      <c r="J164" s="28">
        <v>50</v>
      </c>
      <c r="K164" s="28">
        <v>689</v>
      </c>
      <c r="L164" s="28">
        <v>1050</v>
      </c>
      <c r="M164" s="29">
        <f t="shared" si="9"/>
        <v>3.2809523809523808</v>
      </c>
      <c r="N164" s="28">
        <v>840</v>
      </c>
      <c r="O164" s="28">
        <v>1100</v>
      </c>
      <c r="P164" s="29">
        <f t="shared" si="10"/>
        <v>7.6363636363636367</v>
      </c>
      <c r="Q164" s="28">
        <v>0</v>
      </c>
      <c r="R164" s="28">
        <v>0</v>
      </c>
      <c r="S164" s="29">
        <v>0</v>
      </c>
      <c r="T164" s="28">
        <v>3877</v>
      </c>
      <c r="U164" s="28">
        <v>4400</v>
      </c>
      <c r="V164" s="29">
        <f>SUM(T164*25/U164)</f>
        <v>22.02840909090909</v>
      </c>
      <c r="W164" s="28">
        <v>0</v>
      </c>
      <c r="X164" s="28">
        <v>0</v>
      </c>
      <c r="Y164" s="29">
        <v>0</v>
      </c>
      <c r="Z164" s="28">
        <v>0</v>
      </c>
      <c r="AA164" s="28">
        <v>0</v>
      </c>
      <c r="AB164" s="29">
        <v>0</v>
      </c>
      <c r="AC164" s="28">
        <v>0</v>
      </c>
      <c r="AD164" s="28">
        <v>0</v>
      </c>
      <c r="AE164" s="30">
        <v>0</v>
      </c>
      <c r="AF164" s="28">
        <v>0</v>
      </c>
      <c r="AG164" s="28">
        <v>0</v>
      </c>
      <c r="AH164" s="30">
        <v>0</v>
      </c>
      <c r="AI164" s="31">
        <f t="shared" si="11"/>
        <v>82.945725108225105</v>
      </c>
      <c r="AJ164" s="32">
        <v>3429792900</v>
      </c>
      <c r="AK164" s="8" t="s">
        <v>839</v>
      </c>
      <c r="AL164" s="8" t="s">
        <v>880</v>
      </c>
    </row>
    <row r="165" spans="2:38" ht="75" customHeight="1" thickBot="1">
      <c r="B165" s="10">
        <v>164</v>
      </c>
      <c r="C165" s="10">
        <v>68</v>
      </c>
      <c r="D165" s="7">
        <v>33611</v>
      </c>
      <c r="E165" s="24" t="s">
        <v>35</v>
      </c>
      <c r="F165" s="25">
        <v>1560703517737</v>
      </c>
      <c r="G165" s="26">
        <v>167853</v>
      </c>
      <c r="H165" s="27" t="s">
        <v>237</v>
      </c>
      <c r="I165" s="27" t="s">
        <v>238</v>
      </c>
      <c r="J165" s="28">
        <v>51</v>
      </c>
      <c r="K165" s="28">
        <v>790</v>
      </c>
      <c r="L165" s="28">
        <v>1050</v>
      </c>
      <c r="M165" s="29">
        <f t="shared" si="9"/>
        <v>3.7619047619047619</v>
      </c>
      <c r="N165" s="28">
        <v>850</v>
      </c>
      <c r="O165" s="28">
        <v>1100</v>
      </c>
      <c r="P165" s="29">
        <f t="shared" si="10"/>
        <v>7.7272727272727275</v>
      </c>
      <c r="Q165" s="28">
        <v>0</v>
      </c>
      <c r="R165" s="28">
        <v>0</v>
      </c>
      <c r="S165" s="29">
        <v>0</v>
      </c>
      <c r="T165" s="28">
        <v>3678</v>
      </c>
      <c r="U165" s="28">
        <v>4500</v>
      </c>
      <c r="V165" s="29">
        <v>20.43</v>
      </c>
      <c r="W165" s="28">
        <v>0</v>
      </c>
      <c r="X165" s="28">
        <v>0</v>
      </c>
      <c r="Y165" s="29">
        <v>0</v>
      </c>
      <c r="Z165" s="28">
        <v>0</v>
      </c>
      <c r="AA165" s="28">
        <v>0</v>
      </c>
      <c r="AB165" s="29">
        <v>0</v>
      </c>
      <c r="AC165" s="28">
        <v>0</v>
      </c>
      <c r="AD165" s="28">
        <v>0</v>
      </c>
      <c r="AE165" s="30">
        <v>0</v>
      </c>
      <c r="AF165" s="28">
        <v>0</v>
      </c>
      <c r="AG165" s="28">
        <v>0</v>
      </c>
      <c r="AH165" s="30">
        <v>0</v>
      </c>
      <c r="AI165" s="31">
        <f t="shared" si="11"/>
        <v>82.919177489177486</v>
      </c>
      <c r="AJ165" s="32">
        <v>3449670753</v>
      </c>
      <c r="AK165" s="8" t="s">
        <v>239</v>
      </c>
      <c r="AL165" s="8" t="s">
        <v>871</v>
      </c>
    </row>
    <row r="166" spans="2:38" ht="75" customHeight="1" thickBot="1">
      <c r="B166" s="10">
        <v>165</v>
      </c>
      <c r="C166" s="10">
        <v>73</v>
      </c>
      <c r="D166" s="7">
        <v>33147</v>
      </c>
      <c r="E166" s="24" t="s">
        <v>35</v>
      </c>
      <c r="F166" s="25">
        <v>1560244902021</v>
      </c>
      <c r="G166" s="26">
        <v>156906</v>
      </c>
      <c r="H166" s="27" t="s">
        <v>252</v>
      </c>
      <c r="I166" s="27" t="s">
        <v>253</v>
      </c>
      <c r="J166" s="28">
        <v>51</v>
      </c>
      <c r="K166" s="28">
        <v>890</v>
      </c>
      <c r="L166" s="28">
        <v>1050</v>
      </c>
      <c r="M166" s="29">
        <f t="shared" si="9"/>
        <v>4.2380952380952381</v>
      </c>
      <c r="N166" s="28">
        <v>839</v>
      </c>
      <c r="O166" s="28">
        <v>1100</v>
      </c>
      <c r="P166" s="29">
        <f t="shared" si="10"/>
        <v>7.627272727272727</v>
      </c>
      <c r="Q166" s="28">
        <v>0</v>
      </c>
      <c r="R166" s="28">
        <v>0</v>
      </c>
      <c r="S166" s="29">
        <v>0</v>
      </c>
      <c r="T166" s="28">
        <v>3447</v>
      </c>
      <c r="U166" s="28">
        <v>4300</v>
      </c>
      <c r="V166" s="29">
        <v>20.040697674418606</v>
      </c>
      <c r="W166" s="28">
        <v>0</v>
      </c>
      <c r="X166" s="28">
        <v>0</v>
      </c>
      <c r="Y166" s="29">
        <v>0</v>
      </c>
      <c r="Z166" s="28">
        <v>0</v>
      </c>
      <c r="AA166" s="28">
        <v>0</v>
      </c>
      <c r="AB166" s="29">
        <v>0</v>
      </c>
      <c r="AC166" s="28">
        <v>0</v>
      </c>
      <c r="AD166" s="28">
        <v>0</v>
      </c>
      <c r="AE166" s="30">
        <v>0</v>
      </c>
      <c r="AF166" s="28">
        <v>0</v>
      </c>
      <c r="AG166" s="28">
        <v>0</v>
      </c>
      <c r="AH166" s="30">
        <v>0</v>
      </c>
      <c r="AI166" s="31">
        <f t="shared" si="11"/>
        <v>82.906065639786576</v>
      </c>
      <c r="AJ166" s="32">
        <v>3119290733</v>
      </c>
      <c r="AK166" s="8" t="s">
        <v>254</v>
      </c>
      <c r="AL166" s="8"/>
    </row>
    <row r="167" spans="2:38" ht="75" customHeight="1" thickBot="1">
      <c r="B167" s="10">
        <v>166</v>
      </c>
      <c r="C167" s="10">
        <v>204</v>
      </c>
      <c r="D167" s="7">
        <v>33887</v>
      </c>
      <c r="E167" s="24" t="s">
        <v>35</v>
      </c>
      <c r="F167" s="25">
        <v>1560403405011</v>
      </c>
      <c r="G167" s="26">
        <v>167054</v>
      </c>
      <c r="H167" s="27" t="s">
        <v>629</v>
      </c>
      <c r="I167" s="27" t="s">
        <v>630</v>
      </c>
      <c r="J167" s="28">
        <v>53</v>
      </c>
      <c r="K167" s="28">
        <v>768</v>
      </c>
      <c r="L167" s="28">
        <v>1050</v>
      </c>
      <c r="M167" s="29">
        <f t="shared" si="9"/>
        <v>3.657142857142857</v>
      </c>
      <c r="N167" s="28">
        <v>729</v>
      </c>
      <c r="O167" s="28">
        <v>1100</v>
      </c>
      <c r="P167" s="29">
        <f t="shared" si="10"/>
        <v>6.627272727272727</v>
      </c>
      <c r="Q167" s="28">
        <v>0</v>
      </c>
      <c r="R167" s="28">
        <v>0</v>
      </c>
      <c r="S167" s="29">
        <v>0</v>
      </c>
      <c r="T167" s="28">
        <v>2912</v>
      </c>
      <c r="U167" s="28">
        <v>4500</v>
      </c>
      <c r="V167" s="29">
        <f>SUM(T167*25/U167)</f>
        <v>16.177777777777777</v>
      </c>
      <c r="W167" s="28">
        <v>0</v>
      </c>
      <c r="X167" s="28">
        <v>0</v>
      </c>
      <c r="Y167" s="29">
        <v>0</v>
      </c>
      <c r="Z167" s="28">
        <v>1237</v>
      </c>
      <c r="AA167" s="28">
        <v>1800</v>
      </c>
      <c r="AB167" s="29">
        <v>3.4361111111111109</v>
      </c>
      <c r="AC167" s="28">
        <v>0</v>
      </c>
      <c r="AD167" s="28">
        <v>0</v>
      </c>
      <c r="AE167" s="30">
        <v>0</v>
      </c>
      <c r="AF167" s="28">
        <v>0</v>
      </c>
      <c r="AG167" s="28">
        <v>0</v>
      </c>
      <c r="AH167" s="30">
        <v>0</v>
      </c>
      <c r="AI167" s="31">
        <f t="shared" si="11"/>
        <v>82.898304473304478</v>
      </c>
      <c r="AJ167" s="32">
        <v>3432153515</v>
      </c>
      <c r="AK167" s="8" t="s">
        <v>631</v>
      </c>
      <c r="AL167" s="8" t="s">
        <v>862</v>
      </c>
    </row>
    <row r="168" spans="2:38" ht="75" customHeight="1" thickBot="1">
      <c r="B168" s="10">
        <v>167</v>
      </c>
      <c r="C168" s="10">
        <v>74</v>
      </c>
      <c r="D168" s="7">
        <v>35127</v>
      </c>
      <c r="E168" s="24" t="s">
        <v>35</v>
      </c>
      <c r="F168" s="25">
        <v>1560249787959</v>
      </c>
      <c r="G168" s="26">
        <v>157009</v>
      </c>
      <c r="H168" s="27" t="s">
        <v>255</v>
      </c>
      <c r="I168" s="27" t="s">
        <v>256</v>
      </c>
      <c r="J168" s="28">
        <v>53</v>
      </c>
      <c r="K168" s="28">
        <v>841</v>
      </c>
      <c r="L168" s="28">
        <v>1050</v>
      </c>
      <c r="M168" s="29">
        <f t="shared" si="9"/>
        <v>4.0047619047619047</v>
      </c>
      <c r="N168" s="28">
        <v>910</v>
      </c>
      <c r="O168" s="28">
        <v>1100</v>
      </c>
      <c r="P168" s="29">
        <f t="shared" si="10"/>
        <v>8.2727272727272734</v>
      </c>
      <c r="Q168" s="28">
        <v>383</v>
      </c>
      <c r="R168" s="28">
        <v>550</v>
      </c>
      <c r="S168" s="29">
        <v>6.9636363636363638</v>
      </c>
      <c r="T168" s="28">
        <v>0</v>
      </c>
      <c r="U168" s="28">
        <v>0</v>
      </c>
      <c r="V168" s="29">
        <v>0</v>
      </c>
      <c r="W168" s="28">
        <v>852</v>
      </c>
      <c r="X168" s="28">
        <v>1200</v>
      </c>
      <c r="Y168" s="29">
        <v>10.65</v>
      </c>
      <c r="Z168" s="28">
        <v>0</v>
      </c>
      <c r="AA168" s="28">
        <v>0</v>
      </c>
      <c r="AB168" s="29">
        <v>0</v>
      </c>
      <c r="AC168" s="28">
        <v>0</v>
      </c>
      <c r="AD168" s="28">
        <v>0</v>
      </c>
      <c r="AE168" s="30">
        <v>0</v>
      </c>
      <c r="AF168" s="28">
        <v>0</v>
      </c>
      <c r="AG168" s="28">
        <v>0</v>
      </c>
      <c r="AH168" s="30">
        <v>0</v>
      </c>
      <c r="AI168" s="31">
        <f t="shared" si="11"/>
        <v>82.891125541125547</v>
      </c>
      <c r="AJ168" s="32">
        <v>3059745931</v>
      </c>
      <c r="AK168" s="8" t="s">
        <v>257</v>
      </c>
      <c r="AL168" s="8"/>
    </row>
    <row r="169" spans="2:38" ht="75" customHeight="1" thickBot="1">
      <c r="B169" s="10">
        <v>168</v>
      </c>
      <c r="C169" s="10">
        <v>75</v>
      </c>
      <c r="D169" s="7">
        <v>36211</v>
      </c>
      <c r="E169" s="24" t="s">
        <v>35</v>
      </c>
      <c r="F169" s="25">
        <v>1560503453257</v>
      </c>
      <c r="G169" s="26">
        <v>167366</v>
      </c>
      <c r="H169" s="27" t="s">
        <v>258</v>
      </c>
      <c r="I169" s="27" t="s">
        <v>259</v>
      </c>
      <c r="J169" s="28">
        <v>50</v>
      </c>
      <c r="K169" s="28">
        <v>954</v>
      </c>
      <c r="L169" s="28">
        <v>1100</v>
      </c>
      <c r="M169" s="29">
        <f t="shared" si="9"/>
        <v>4.336363636363636</v>
      </c>
      <c r="N169" s="28">
        <v>891</v>
      </c>
      <c r="O169" s="28">
        <v>1100</v>
      </c>
      <c r="P169" s="29">
        <f t="shared" si="10"/>
        <v>8.1</v>
      </c>
      <c r="Q169" s="28">
        <v>0</v>
      </c>
      <c r="R169" s="28">
        <v>0</v>
      </c>
      <c r="S169" s="29">
        <v>0</v>
      </c>
      <c r="T169" s="28">
        <v>3599</v>
      </c>
      <c r="U169" s="28">
        <v>4400</v>
      </c>
      <c r="V169" s="29">
        <v>20.448863636363637</v>
      </c>
      <c r="W169" s="28">
        <v>0</v>
      </c>
      <c r="X169" s="28">
        <v>0</v>
      </c>
      <c r="Y169" s="29">
        <v>0</v>
      </c>
      <c r="Z169" s="28">
        <v>0</v>
      </c>
      <c r="AA169" s="28">
        <v>0</v>
      </c>
      <c r="AB169" s="29">
        <v>0</v>
      </c>
      <c r="AC169" s="28">
        <v>0</v>
      </c>
      <c r="AD169" s="28">
        <v>0</v>
      </c>
      <c r="AE169" s="30">
        <v>0</v>
      </c>
      <c r="AF169" s="28">
        <v>0</v>
      </c>
      <c r="AG169" s="28">
        <v>0</v>
      </c>
      <c r="AH169" s="30">
        <v>0</v>
      </c>
      <c r="AI169" s="31">
        <f t="shared" si="11"/>
        <v>82.885227272727278</v>
      </c>
      <c r="AJ169" s="32">
        <v>3412282249</v>
      </c>
      <c r="AK169" s="8" t="s">
        <v>260</v>
      </c>
      <c r="AL169" s="8"/>
    </row>
    <row r="170" spans="2:38" ht="75" customHeight="1" thickBot="1">
      <c r="B170" s="10">
        <v>169</v>
      </c>
      <c r="C170" s="10">
        <v>76</v>
      </c>
      <c r="D170" s="7">
        <v>35158</v>
      </c>
      <c r="E170" s="24" t="s">
        <v>35</v>
      </c>
      <c r="F170" s="25">
        <v>1560199412917</v>
      </c>
      <c r="G170" s="26">
        <v>155926</v>
      </c>
      <c r="H170" s="27" t="s">
        <v>261</v>
      </c>
      <c r="I170" s="27" t="s">
        <v>262</v>
      </c>
      <c r="J170" s="28">
        <v>50</v>
      </c>
      <c r="K170" s="28">
        <v>869</v>
      </c>
      <c r="L170" s="28">
        <v>1050</v>
      </c>
      <c r="M170" s="29">
        <f t="shared" si="9"/>
        <v>4.1380952380952385</v>
      </c>
      <c r="N170" s="28">
        <v>901</v>
      </c>
      <c r="O170" s="28">
        <v>1100</v>
      </c>
      <c r="P170" s="29">
        <f t="shared" si="10"/>
        <v>8.1909090909090914</v>
      </c>
      <c r="Q170" s="28">
        <v>0</v>
      </c>
      <c r="R170" s="28">
        <v>0</v>
      </c>
      <c r="S170" s="29">
        <v>0</v>
      </c>
      <c r="T170" s="28">
        <v>3420</v>
      </c>
      <c r="U170" s="28">
        <v>4200</v>
      </c>
      <c r="V170" s="29">
        <v>20.357142857142858</v>
      </c>
      <c r="W170" s="28">
        <v>0</v>
      </c>
      <c r="X170" s="28">
        <v>0</v>
      </c>
      <c r="Y170" s="29">
        <v>0</v>
      </c>
      <c r="Z170" s="28">
        <v>0</v>
      </c>
      <c r="AA170" s="28">
        <v>0</v>
      </c>
      <c r="AB170" s="29">
        <v>0</v>
      </c>
      <c r="AC170" s="28">
        <v>0</v>
      </c>
      <c r="AD170" s="28">
        <v>0</v>
      </c>
      <c r="AE170" s="30">
        <v>0</v>
      </c>
      <c r="AF170" s="28">
        <v>0</v>
      </c>
      <c r="AG170" s="28">
        <v>0</v>
      </c>
      <c r="AH170" s="30">
        <v>0</v>
      </c>
      <c r="AI170" s="31">
        <f t="shared" si="11"/>
        <v>82.686147186147195</v>
      </c>
      <c r="AJ170" s="32">
        <v>3479392910</v>
      </c>
      <c r="AK170" s="8" t="s">
        <v>263</v>
      </c>
      <c r="AL170" s="8"/>
    </row>
    <row r="171" spans="2:38" ht="75" customHeight="1" thickBot="1">
      <c r="B171" s="10">
        <v>170</v>
      </c>
      <c r="C171" s="10">
        <v>77</v>
      </c>
      <c r="D171" s="7">
        <v>35134</v>
      </c>
      <c r="E171" s="24" t="s">
        <v>35</v>
      </c>
      <c r="F171" s="25">
        <v>1560135344517</v>
      </c>
      <c r="G171" s="26">
        <v>155314</v>
      </c>
      <c r="H171" s="27" t="s">
        <v>264</v>
      </c>
      <c r="I171" s="27" t="s">
        <v>265</v>
      </c>
      <c r="J171" s="28">
        <v>53</v>
      </c>
      <c r="K171" s="28">
        <v>743</v>
      </c>
      <c r="L171" s="28">
        <v>1050</v>
      </c>
      <c r="M171" s="29">
        <f t="shared" si="9"/>
        <v>3.538095238095238</v>
      </c>
      <c r="N171" s="28">
        <v>757</v>
      </c>
      <c r="O171" s="28">
        <v>1100</v>
      </c>
      <c r="P171" s="29">
        <f t="shared" si="10"/>
        <v>6.8818181818181818</v>
      </c>
      <c r="Q171" s="28">
        <v>413</v>
      </c>
      <c r="R171" s="28">
        <v>550</v>
      </c>
      <c r="S171" s="29">
        <v>7.5090909090909088</v>
      </c>
      <c r="T171" s="28">
        <v>0</v>
      </c>
      <c r="U171" s="28">
        <v>0</v>
      </c>
      <c r="V171" s="29">
        <v>0</v>
      </c>
      <c r="W171" s="28">
        <v>939</v>
      </c>
      <c r="X171" s="28">
        <v>1200</v>
      </c>
      <c r="Y171" s="29">
        <v>11.737500000000001</v>
      </c>
      <c r="Z171" s="28">
        <v>0</v>
      </c>
      <c r="AA171" s="28">
        <v>0</v>
      </c>
      <c r="AB171" s="29">
        <v>0</v>
      </c>
      <c r="AC171" s="28">
        <v>0</v>
      </c>
      <c r="AD171" s="28">
        <v>0</v>
      </c>
      <c r="AE171" s="30">
        <v>0</v>
      </c>
      <c r="AF171" s="28">
        <v>0</v>
      </c>
      <c r="AG171" s="28">
        <v>0</v>
      </c>
      <c r="AH171" s="30">
        <v>0</v>
      </c>
      <c r="AI171" s="31">
        <f t="shared" si="11"/>
        <v>82.666504329004326</v>
      </c>
      <c r="AJ171" s="32">
        <v>3472972398</v>
      </c>
      <c r="AK171" s="8" t="s">
        <v>266</v>
      </c>
      <c r="AL171" s="8"/>
    </row>
    <row r="172" spans="2:38" ht="75" customHeight="1" thickBot="1">
      <c r="B172" s="10">
        <v>171</v>
      </c>
      <c r="C172" s="10">
        <v>248</v>
      </c>
      <c r="D172" s="7">
        <v>35396</v>
      </c>
      <c r="E172" s="24" t="s">
        <v>35</v>
      </c>
      <c r="F172" s="25">
        <v>1560270050271</v>
      </c>
      <c r="G172" s="26">
        <v>157433</v>
      </c>
      <c r="H172" s="27" t="s">
        <v>751</v>
      </c>
      <c r="I172" s="27" t="s">
        <v>752</v>
      </c>
      <c r="J172" s="28">
        <v>51</v>
      </c>
      <c r="K172" s="28">
        <v>835</v>
      </c>
      <c r="L172" s="28">
        <v>1050</v>
      </c>
      <c r="M172" s="29">
        <f t="shared" si="9"/>
        <v>3.9761904761904763</v>
      </c>
      <c r="N172" s="28">
        <v>915</v>
      </c>
      <c r="O172" s="28">
        <v>1100</v>
      </c>
      <c r="P172" s="29">
        <f t="shared" si="10"/>
        <v>8.3181818181818183</v>
      </c>
      <c r="Q172" s="28">
        <v>0</v>
      </c>
      <c r="R172" s="28">
        <v>0</v>
      </c>
      <c r="S172" s="29">
        <v>0</v>
      </c>
      <c r="T172" s="28">
        <v>3711</v>
      </c>
      <c r="U172" s="28">
        <v>4800</v>
      </c>
      <c r="V172" s="29">
        <f>SUM(T172*25/U172)</f>
        <v>19.328125</v>
      </c>
      <c r="W172" s="28">
        <v>0</v>
      </c>
      <c r="X172" s="28">
        <v>0</v>
      </c>
      <c r="Y172" s="29">
        <v>0</v>
      </c>
      <c r="Z172" s="28">
        <v>0</v>
      </c>
      <c r="AA172" s="28">
        <v>0</v>
      </c>
      <c r="AB172" s="29">
        <v>0</v>
      </c>
      <c r="AC172" s="28">
        <v>0</v>
      </c>
      <c r="AD172" s="28">
        <v>0</v>
      </c>
      <c r="AE172" s="30">
        <v>0</v>
      </c>
      <c r="AF172" s="28">
        <v>0</v>
      </c>
      <c r="AG172" s="28">
        <v>0</v>
      </c>
      <c r="AH172" s="30">
        <v>0</v>
      </c>
      <c r="AI172" s="31">
        <f t="shared" si="11"/>
        <v>82.622497294372295</v>
      </c>
      <c r="AJ172" s="32">
        <v>3405200894</v>
      </c>
      <c r="AK172" s="8" t="s">
        <v>753</v>
      </c>
      <c r="AL172" s="8" t="s">
        <v>880</v>
      </c>
    </row>
    <row r="173" spans="2:38" ht="75" customHeight="1" thickBot="1">
      <c r="B173" s="10">
        <v>172</v>
      </c>
      <c r="C173" s="10">
        <v>246</v>
      </c>
      <c r="D173" s="7">
        <v>35951</v>
      </c>
      <c r="E173" s="24" t="s">
        <v>35</v>
      </c>
      <c r="F173" s="25">
        <v>1560251206281</v>
      </c>
      <c r="G173" s="26">
        <v>157038</v>
      </c>
      <c r="H173" s="27" t="s">
        <v>745</v>
      </c>
      <c r="I173" s="27" t="s">
        <v>746</v>
      </c>
      <c r="J173" s="28">
        <v>51</v>
      </c>
      <c r="K173" s="28">
        <v>940</v>
      </c>
      <c r="L173" s="28">
        <v>1100</v>
      </c>
      <c r="M173" s="29">
        <f t="shared" si="9"/>
        <v>4.2727272727272725</v>
      </c>
      <c r="N173" s="28">
        <v>892</v>
      </c>
      <c r="O173" s="28">
        <v>1100</v>
      </c>
      <c r="P173" s="29">
        <f t="shared" si="10"/>
        <v>8.1090909090909093</v>
      </c>
      <c r="Q173" s="28">
        <v>0</v>
      </c>
      <c r="R173" s="28">
        <v>0</v>
      </c>
      <c r="S173" s="29">
        <v>0</v>
      </c>
      <c r="T173" s="28">
        <v>76.7</v>
      </c>
      <c r="U173" s="28">
        <v>100</v>
      </c>
      <c r="V173" s="29">
        <f>SUM(T173*25/U173)</f>
        <v>19.175000000000001</v>
      </c>
      <c r="W173" s="28">
        <v>0</v>
      </c>
      <c r="X173" s="28">
        <v>0</v>
      </c>
      <c r="Y173" s="29">
        <v>0</v>
      </c>
      <c r="Z173" s="28">
        <v>0</v>
      </c>
      <c r="AA173" s="28">
        <v>0</v>
      </c>
      <c r="AB173" s="29">
        <v>0</v>
      </c>
      <c r="AC173" s="28">
        <v>0</v>
      </c>
      <c r="AD173" s="28">
        <v>0</v>
      </c>
      <c r="AE173" s="30">
        <v>0</v>
      </c>
      <c r="AF173" s="28">
        <v>0</v>
      </c>
      <c r="AG173" s="28">
        <v>0</v>
      </c>
      <c r="AH173" s="30">
        <v>0</v>
      </c>
      <c r="AI173" s="31">
        <f t="shared" si="11"/>
        <v>82.556818181818187</v>
      </c>
      <c r="AJ173" s="32">
        <v>3441099824</v>
      </c>
      <c r="AK173" s="8" t="s">
        <v>747</v>
      </c>
      <c r="AL173" s="8" t="s">
        <v>880</v>
      </c>
    </row>
    <row r="174" spans="2:38" ht="75" customHeight="1" thickBot="1">
      <c r="B174" s="10">
        <v>173</v>
      </c>
      <c r="C174" s="10">
        <v>214</v>
      </c>
      <c r="D174" s="7">
        <v>34781</v>
      </c>
      <c r="E174" s="24" t="s">
        <v>35</v>
      </c>
      <c r="F174" s="25">
        <v>1560303466221</v>
      </c>
      <c r="G174" s="26">
        <v>166955</v>
      </c>
      <c r="H174" s="27" t="s">
        <v>657</v>
      </c>
      <c r="I174" s="27" t="s">
        <v>658</v>
      </c>
      <c r="J174" s="28">
        <v>54</v>
      </c>
      <c r="K174" s="28">
        <v>793</v>
      </c>
      <c r="L174" s="28">
        <v>1050</v>
      </c>
      <c r="M174" s="29">
        <f t="shared" si="9"/>
        <v>3.7761904761904761</v>
      </c>
      <c r="N174" s="28">
        <v>856</v>
      </c>
      <c r="O174" s="28">
        <v>1100</v>
      </c>
      <c r="P174" s="29">
        <f t="shared" si="10"/>
        <v>7.7818181818181822</v>
      </c>
      <c r="Q174" s="28">
        <v>0</v>
      </c>
      <c r="R174" s="28">
        <v>0</v>
      </c>
      <c r="S174" s="29">
        <v>0</v>
      </c>
      <c r="T174" s="28">
        <v>3051</v>
      </c>
      <c r="U174" s="28">
        <v>4500</v>
      </c>
      <c r="V174" s="29">
        <f>SUM(T174*25/U174)</f>
        <v>16.95</v>
      </c>
      <c r="W174" s="28">
        <v>0</v>
      </c>
      <c r="X174" s="28">
        <v>0</v>
      </c>
      <c r="Y174" s="29">
        <v>0</v>
      </c>
      <c r="Z174" s="28">
        <v>0</v>
      </c>
      <c r="AA174" s="28">
        <v>0</v>
      </c>
      <c r="AB174" s="29">
        <v>0</v>
      </c>
      <c r="AC174" s="28">
        <v>0</v>
      </c>
      <c r="AD174" s="28">
        <v>0</v>
      </c>
      <c r="AE174" s="30">
        <v>0</v>
      </c>
      <c r="AF174" s="28">
        <v>0</v>
      </c>
      <c r="AG174" s="28">
        <v>0</v>
      </c>
      <c r="AH174" s="30">
        <v>0</v>
      </c>
      <c r="AI174" s="31">
        <f t="shared" si="11"/>
        <v>82.508008658008663</v>
      </c>
      <c r="AJ174" s="32">
        <v>3479532723</v>
      </c>
      <c r="AK174" s="8" t="s">
        <v>659</v>
      </c>
      <c r="AL174" s="8" t="s">
        <v>883</v>
      </c>
    </row>
    <row r="175" spans="2:38" ht="75" customHeight="1" thickBot="1">
      <c r="B175" s="10">
        <v>174</v>
      </c>
      <c r="C175" s="10">
        <v>88</v>
      </c>
      <c r="D175" s="7">
        <v>35195</v>
      </c>
      <c r="E175" s="24" t="s">
        <v>35</v>
      </c>
      <c r="F175" s="25">
        <v>1560102578817</v>
      </c>
      <c r="G175" s="26">
        <v>155021</v>
      </c>
      <c r="H175" s="27" t="s">
        <v>296</v>
      </c>
      <c r="I175" s="27" t="s">
        <v>297</v>
      </c>
      <c r="J175" s="28">
        <v>54</v>
      </c>
      <c r="K175" s="28">
        <v>800</v>
      </c>
      <c r="L175" s="28">
        <v>1050</v>
      </c>
      <c r="M175" s="29">
        <f t="shared" si="9"/>
        <v>3.8095238095238093</v>
      </c>
      <c r="N175" s="28">
        <v>765</v>
      </c>
      <c r="O175" s="28">
        <v>1100</v>
      </c>
      <c r="P175" s="29">
        <f t="shared" si="10"/>
        <v>6.9545454545454541</v>
      </c>
      <c r="Q175" s="28">
        <v>0</v>
      </c>
      <c r="R175" s="28">
        <v>0</v>
      </c>
      <c r="S175" s="29">
        <v>0</v>
      </c>
      <c r="T175" s="28">
        <v>2827</v>
      </c>
      <c r="U175" s="28">
        <v>4000</v>
      </c>
      <c r="V175" s="29">
        <v>17.66</v>
      </c>
      <c r="W175" s="28">
        <v>0</v>
      </c>
      <c r="X175" s="28">
        <v>0</v>
      </c>
      <c r="Y175" s="29">
        <v>0</v>
      </c>
      <c r="Z175" s="28">
        <v>0</v>
      </c>
      <c r="AA175" s="28">
        <v>0</v>
      </c>
      <c r="AB175" s="29">
        <v>0</v>
      </c>
      <c r="AC175" s="28">
        <v>0</v>
      </c>
      <c r="AD175" s="28">
        <v>0</v>
      </c>
      <c r="AE175" s="30">
        <v>0</v>
      </c>
      <c r="AF175" s="28">
        <v>0</v>
      </c>
      <c r="AG175" s="28">
        <v>0</v>
      </c>
      <c r="AH175" s="30">
        <v>0</v>
      </c>
      <c r="AI175" s="31">
        <f t="shared" si="11"/>
        <v>82.42406926406926</v>
      </c>
      <c r="AJ175" s="32">
        <v>3469218366</v>
      </c>
      <c r="AK175" s="8" t="s">
        <v>298</v>
      </c>
      <c r="AL175" s="8" t="s">
        <v>871</v>
      </c>
    </row>
    <row r="176" spans="2:38" ht="75" customHeight="1" thickBot="1">
      <c r="B176" s="10">
        <v>175</v>
      </c>
      <c r="C176" s="10">
        <v>79</v>
      </c>
      <c r="D176" s="7">
        <v>34731</v>
      </c>
      <c r="E176" s="24" t="s">
        <v>35</v>
      </c>
      <c r="F176" s="25">
        <v>1560503491617</v>
      </c>
      <c r="G176" s="26">
        <v>167402</v>
      </c>
      <c r="H176" s="27" t="s">
        <v>270</v>
      </c>
      <c r="I176" s="27" t="s">
        <v>271</v>
      </c>
      <c r="J176" s="28">
        <v>50</v>
      </c>
      <c r="K176" s="28">
        <v>854</v>
      </c>
      <c r="L176" s="28">
        <v>1050</v>
      </c>
      <c r="M176" s="29">
        <f t="shared" si="9"/>
        <v>4.0666666666666664</v>
      </c>
      <c r="N176" s="28">
        <v>831</v>
      </c>
      <c r="O176" s="28">
        <v>1100</v>
      </c>
      <c r="P176" s="29">
        <f t="shared" si="10"/>
        <v>7.5545454545454547</v>
      </c>
      <c r="Q176" s="28">
        <v>0</v>
      </c>
      <c r="R176" s="28">
        <v>0</v>
      </c>
      <c r="S176" s="29">
        <v>0</v>
      </c>
      <c r="T176" s="28">
        <v>4070</v>
      </c>
      <c r="U176" s="28">
        <v>4900</v>
      </c>
      <c r="V176" s="29">
        <v>20.76530612244898</v>
      </c>
      <c r="W176" s="28">
        <v>0</v>
      </c>
      <c r="X176" s="28">
        <v>0</v>
      </c>
      <c r="Y176" s="29">
        <v>0</v>
      </c>
      <c r="Z176" s="28">
        <v>0</v>
      </c>
      <c r="AA176" s="28">
        <v>0</v>
      </c>
      <c r="AB176" s="29">
        <v>0</v>
      </c>
      <c r="AC176" s="28">
        <v>0</v>
      </c>
      <c r="AD176" s="28">
        <v>0</v>
      </c>
      <c r="AE176" s="30">
        <v>0</v>
      </c>
      <c r="AF176" s="28">
        <v>0</v>
      </c>
      <c r="AG176" s="28">
        <v>0</v>
      </c>
      <c r="AH176" s="30">
        <v>0</v>
      </c>
      <c r="AI176" s="31">
        <f t="shared" si="11"/>
        <v>82.386518243661101</v>
      </c>
      <c r="AJ176" s="32">
        <v>3422222533</v>
      </c>
      <c r="AK176" s="8">
        <v>19110</v>
      </c>
      <c r="AL176" s="8"/>
    </row>
    <row r="177" spans="2:38" ht="75" customHeight="1" thickBot="1">
      <c r="B177" s="10">
        <v>176</v>
      </c>
      <c r="C177" s="10">
        <v>236</v>
      </c>
      <c r="D177" s="7">
        <v>35343</v>
      </c>
      <c r="E177" s="24" t="s">
        <v>35</v>
      </c>
      <c r="F177" s="25">
        <v>1560703701029</v>
      </c>
      <c r="G177" s="26">
        <v>167996</v>
      </c>
      <c r="H177" s="27" t="s">
        <v>717</v>
      </c>
      <c r="I177" s="27" t="s">
        <v>718</v>
      </c>
      <c r="J177" s="28">
        <v>51</v>
      </c>
      <c r="K177" s="28">
        <v>898</v>
      </c>
      <c r="L177" s="28">
        <v>1050</v>
      </c>
      <c r="M177" s="29">
        <f t="shared" si="9"/>
        <v>4.2761904761904761</v>
      </c>
      <c r="N177" s="28">
        <v>940</v>
      </c>
      <c r="O177" s="28">
        <v>1100</v>
      </c>
      <c r="P177" s="29">
        <f t="shared" si="10"/>
        <v>8.545454545454545</v>
      </c>
      <c r="Q177" s="28">
        <v>0</v>
      </c>
      <c r="R177" s="28">
        <v>0</v>
      </c>
      <c r="S177" s="29">
        <v>0</v>
      </c>
      <c r="T177" s="28">
        <v>4995</v>
      </c>
      <c r="U177" s="28">
        <v>6750</v>
      </c>
      <c r="V177" s="29">
        <f>SUM(T177*25/U177)</f>
        <v>18.5</v>
      </c>
      <c r="W177" s="28">
        <v>0</v>
      </c>
      <c r="X177" s="28">
        <v>0</v>
      </c>
      <c r="Y177" s="29">
        <v>0</v>
      </c>
      <c r="Z177" s="28">
        <v>0</v>
      </c>
      <c r="AA177" s="28">
        <v>0</v>
      </c>
      <c r="AB177" s="29">
        <v>0</v>
      </c>
      <c r="AC177" s="28">
        <v>0</v>
      </c>
      <c r="AD177" s="28">
        <v>0</v>
      </c>
      <c r="AE177" s="30">
        <v>0</v>
      </c>
      <c r="AF177" s="28">
        <v>0</v>
      </c>
      <c r="AG177" s="28">
        <v>0</v>
      </c>
      <c r="AH177" s="30">
        <v>0</v>
      </c>
      <c r="AI177" s="31">
        <f t="shared" si="11"/>
        <v>82.321645021645026</v>
      </c>
      <c r="AJ177" s="32">
        <v>3489815875</v>
      </c>
      <c r="AK177" s="8" t="s">
        <v>719</v>
      </c>
      <c r="AL177" s="8" t="s">
        <v>862</v>
      </c>
    </row>
    <row r="178" spans="2:38" ht="75" customHeight="1" thickBot="1">
      <c r="B178" s="10">
        <v>267</v>
      </c>
      <c r="C178" s="10">
        <v>81</v>
      </c>
      <c r="D178" s="7">
        <v>34029</v>
      </c>
      <c r="E178" s="24" t="s">
        <v>35</v>
      </c>
      <c r="F178" s="25">
        <v>1560703443699</v>
      </c>
      <c r="G178" s="26">
        <v>167793</v>
      </c>
      <c r="H178" s="27" t="s">
        <v>275</v>
      </c>
      <c r="I178" s="27" t="s">
        <v>276</v>
      </c>
      <c r="J178" s="28">
        <v>53</v>
      </c>
      <c r="K178" s="28">
        <v>881</v>
      </c>
      <c r="L178" s="28">
        <v>1050</v>
      </c>
      <c r="M178" s="29">
        <f t="shared" si="9"/>
        <v>4.1952380952380954</v>
      </c>
      <c r="N178" s="28">
        <v>914</v>
      </c>
      <c r="O178" s="28">
        <v>1100</v>
      </c>
      <c r="P178" s="29">
        <f t="shared" si="10"/>
        <v>8.3090909090909086</v>
      </c>
      <c r="Q178" s="28">
        <v>407</v>
      </c>
      <c r="R178" s="28">
        <v>800</v>
      </c>
      <c r="S178" s="29">
        <v>5.0875000000000004</v>
      </c>
      <c r="T178" s="28">
        <v>0</v>
      </c>
      <c r="U178" s="28">
        <v>0</v>
      </c>
      <c r="V178" s="29">
        <v>0</v>
      </c>
      <c r="W178" s="28">
        <v>702</v>
      </c>
      <c r="X178" s="28">
        <v>900</v>
      </c>
      <c r="Y178" s="29">
        <f>SUM(W178*15/X178)</f>
        <v>11.7</v>
      </c>
      <c r="Z178" s="28">
        <v>0</v>
      </c>
      <c r="AA178" s="28">
        <v>0</v>
      </c>
      <c r="AB178" s="29">
        <v>0</v>
      </c>
      <c r="AC178" s="28">
        <v>0</v>
      </c>
      <c r="AD178" s="28">
        <v>0</v>
      </c>
      <c r="AE178" s="30">
        <v>0</v>
      </c>
      <c r="AF178" s="28">
        <v>0</v>
      </c>
      <c r="AG178" s="28">
        <v>0</v>
      </c>
      <c r="AH178" s="30">
        <v>0</v>
      </c>
      <c r="AI178" s="31">
        <f t="shared" si="11"/>
        <v>82.291829004329017</v>
      </c>
      <c r="AJ178" s="32">
        <v>3429629969</v>
      </c>
      <c r="AK178" s="8" t="s">
        <v>277</v>
      </c>
      <c r="AL178" s="8" t="s">
        <v>874</v>
      </c>
    </row>
    <row r="179" spans="2:38" ht="75" customHeight="1" thickBot="1">
      <c r="B179" s="10">
        <v>177</v>
      </c>
      <c r="C179" s="10">
        <v>231</v>
      </c>
      <c r="D179" s="7">
        <v>32907</v>
      </c>
      <c r="E179" s="24" t="s">
        <v>35</v>
      </c>
      <c r="F179" s="25">
        <v>1560240985345</v>
      </c>
      <c r="G179" s="26">
        <v>156820</v>
      </c>
      <c r="H179" s="27" t="s">
        <v>217</v>
      </c>
      <c r="I179" s="27" t="s">
        <v>613</v>
      </c>
      <c r="J179" s="28">
        <v>52</v>
      </c>
      <c r="K179" s="28">
        <v>853</v>
      </c>
      <c r="L179" s="28">
        <v>1050</v>
      </c>
      <c r="M179" s="29">
        <f t="shared" si="9"/>
        <v>4.0619047619047617</v>
      </c>
      <c r="N179" s="28">
        <v>897</v>
      </c>
      <c r="O179" s="28">
        <v>1100</v>
      </c>
      <c r="P179" s="29">
        <f t="shared" si="10"/>
        <v>8.1545454545454543</v>
      </c>
      <c r="Q179" s="28">
        <v>0</v>
      </c>
      <c r="R179" s="28">
        <v>0</v>
      </c>
      <c r="S179" s="29">
        <v>0</v>
      </c>
      <c r="T179" s="28">
        <v>72.25</v>
      </c>
      <c r="U179" s="28">
        <v>100</v>
      </c>
      <c r="V179" s="29">
        <f>SUM(T179*25/U179)</f>
        <v>18.0625</v>
      </c>
      <c r="W179" s="28">
        <v>0</v>
      </c>
      <c r="X179" s="28">
        <v>0</v>
      </c>
      <c r="Y179" s="29">
        <v>0</v>
      </c>
      <c r="Z179" s="28">
        <v>0</v>
      </c>
      <c r="AA179" s="28">
        <v>0</v>
      </c>
      <c r="AB179" s="29">
        <v>0</v>
      </c>
      <c r="AC179" s="28">
        <v>0</v>
      </c>
      <c r="AD179" s="28">
        <v>0</v>
      </c>
      <c r="AE179" s="30">
        <v>0</v>
      </c>
      <c r="AF179" s="28">
        <v>0</v>
      </c>
      <c r="AG179" s="28">
        <v>0</v>
      </c>
      <c r="AH179" s="30">
        <v>0</v>
      </c>
      <c r="AI179" s="31">
        <f t="shared" si="11"/>
        <v>82.278950216450212</v>
      </c>
      <c r="AJ179" s="32">
        <v>3137755807</v>
      </c>
      <c r="AK179" s="8" t="s">
        <v>704</v>
      </c>
      <c r="AL179" s="8" t="s">
        <v>892</v>
      </c>
    </row>
    <row r="180" spans="2:38" ht="75" customHeight="1" thickBot="1">
      <c r="B180" s="10">
        <v>178</v>
      </c>
      <c r="C180" s="10">
        <v>82</v>
      </c>
      <c r="D180" s="7">
        <v>33529</v>
      </c>
      <c r="E180" s="24" t="s">
        <v>35</v>
      </c>
      <c r="F180" s="25">
        <v>1560202146911</v>
      </c>
      <c r="G180" s="26">
        <v>155961</v>
      </c>
      <c r="H180" s="27" t="s">
        <v>278</v>
      </c>
      <c r="I180" s="27" t="s">
        <v>279</v>
      </c>
      <c r="J180" s="28">
        <v>50</v>
      </c>
      <c r="K180" s="28">
        <v>676</v>
      </c>
      <c r="L180" s="28">
        <v>900</v>
      </c>
      <c r="M180" s="29">
        <f t="shared" si="9"/>
        <v>3.7555555555555555</v>
      </c>
      <c r="N180" s="28">
        <v>750</v>
      </c>
      <c r="O180" s="28">
        <v>1100</v>
      </c>
      <c r="P180" s="29">
        <f t="shared" si="10"/>
        <v>6.8181818181818183</v>
      </c>
      <c r="Q180" s="28">
        <v>0</v>
      </c>
      <c r="R180" s="28">
        <v>0</v>
      </c>
      <c r="S180" s="29">
        <v>0</v>
      </c>
      <c r="T180" s="28">
        <v>3436</v>
      </c>
      <c r="U180" s="28">
        <v>4800</v>
      </c>
      <c r="V180" s="29">
        <v>17.895833333333332</v>
      </c>
      <c r="W180" s="28">
        <v>0</v>
      </c>
      <c r="X180" s="28">
        <v>0</v>
      </c>
      <c r="Y180" s="29">
        <v>0</v>
      </c>
      <c r="Z180" s="28">
        <v>909</v>
      </c>
      <c r="AA180" s="28">
        <v>1200</v>
      </c>
      <c r="AB180" s="29">
        <v>3.7875000000000001</v>
      </c>
      <c r="AC180" s="28">
        <v>0</v>
      </c>
      <c r="AD180" s="28">
        <v>0</v>
      </c>
      <c r="AE180" s="30">
        <v>0</v>
      </c>
      <c r="AF180" s="28">
        <v>0</v>
      </c>
      <c r="AG180" s="28">
        <v>0</v>
      </c>
      <c r="AH180" s="30">
        <v>0</v>
      </c>
      <c r="AI180" s="31">
        <f t="shared" si="11"/>
        <v>82.257070707070696</v>
      </c>
      <c r="AJ180" s="32">
        <v>3454080555</v>
      </c>
      <c r="AK180" s="8" t="s">
        <v>280</v>
      </c>
      <c r="AL180" s="8" t="s">
        <v>881</v>
      </c>
    </row>
    <row r="181" spans="2:38" ht="75" customHeight="1" thickBot="1">
      <c r="B181" s="10">
        <v>179</v>
      </c>
      <c r="C181" s="10">
        <v>84</v>
      </c>
      <c r="D181" s="7">
        <v>33734</v>
      </c>
      <c r="E181" s="24" t="s">
        <v>35</v>
      </c>
      <c r="F181" s="25">
        <v>1560251074741</v>
      </c>
      <c r="G181" s="26">
        <v>157035</v>
      </c>
      <c r="H181" s="27" t="s">
        <v>284</v>
      </c>
      <c r="I181" s="27" t="s">
        <v>285</v>
      </c>
      <c r="J181" s="28">
        <v>53</v>
      </c>
      <c r="K181" s="28">
        <v>721</v>
      </c>
      <c r="L181" s="28">
        <v>900</v>
      </c>
      <c r="M181" s="29">
        <f t="shared" si="9"/>
        <v>4.0055555555555555</v>
      </c>
      <c r="N181" s="28">
        <v>907</v>
      </c>
      <c r="O181" s="28">
        <v>1100</v>
      </c>
      <c r="P181" s="29">
        <f t="shared" si="10"/>
        <v>8.245454545454546</v>
      </c>
      <c r="Q181" s="28">
        <v>319</v>
      </c>
      <c r="R181" s="28">
        <v>550</v>
      </c>
      <c r="S181" s="29">
        <v>5.8</v>
      </c>
      <c r="T181" s="28">
        <v>0</v>
      </c>
      <c r="U181" s="28">
        <v>0</v>
      </c>
      <c r="V181" s="29">
        <v>0</v>
      </c>
      <c r="W181" s="28">
        <v>556</v>
      </c>
      <c r="X181" s="28">
        <v>1100</v>
      </c>
      <c r="Y181" s="29">
        <v>7.581818181818182</v>
      </c>
      <c r="Z181" s="28">
        <v>634</v>
      </c>
      <c r="AA181" s="28">
        <v>900</v>
      </c>
      <c r="AB181" s="29">
        <v>3.5222222222222221</v>
      </c>
      <c r="AC181" s="28">
        <v>0</v>
      </c>
      <c r="AD181" s="28">
        <v>0</v>
      </c>
      <c r="AE181" s="30">
        <v>0</v>
      </c>
      <c r="AF181" s="28">
        <v>0</v>
      </c>
      <c r="AG181" s="28">
        <v>0</v>
      </c>
      <c r="AH181" s="30">
        <v>0</v>
      </c>
      <c r="AI181" s="31">
        <f t="shared" si="11"/>
        <v>82.155050505050497</v>
      </c>
      <c r="AJ181" s="32">
        <v>3438977769</v>
      </c>
      <c r="AK181" s="8" t="s">
        <v>286</v>
      </c>
      <c r="AL181" s="8"/>
    </row>
    <row r="182" spans="2:38" ht="75" customHeight="1" thickBot="1">
      <c r="B182" s="10">
        <v>180</v>
      </c>
      <c r="C182" s="10">
        <v>85</v>
      </c>
      <c r="D182" s="7">
        <v>30746</v>
      </c>
      <c r="E182" s="24" t="s">
        <v>35</v>
      </c>
      <c r="F182" s="25">
        <v>1560210675523</v>
      </c>
      <c r="G182" s="26">
        <v>156196</v>
      </c>
      <c r="H182" s="27" t="s">
        <v>287</v>
      </c>
      <c r="I182" s="27" t="s">
        <v>288</v>
      </c>
      <c r="J182" s="28">
        <v>53</v>
      </c>
      <c r="K182" s="28">
        <v>559</v>
      </c>
      <c r="L182" s="28">
        <v>850</v>
      </c>
      <c r="M182" s="29">
        <f t="shared" si="9"/>
        <v>3.2882352941176469</v>
      </c>
      <c r="N182" s="28">
        <v>654</v>
      </c>
      <c r="O182" s="28">
        <v>1100</v>
      </c>
      <c r="P182" s="29">
        <f t="shared" si="10"/>
        <v>5.9454545454545453</v>
      </c>
      <c r="Q182" s="28">
        <v>346</v>
      </c>
      <c r="R182" s="28">
        <v>550</v>
      </c>
      <c r="S182" s="29">
        <v>6.290909090909091</v>
      </c>
      <c r="T182" s="28">
        <v>0</v>
      </c>
      <c r="U182" s="28">
        <v>0</v>
      </c>
      <c r="V182" s="29">
        <v>0</v>
      </c>
      <c r="W182" s="28">
        <v>865</v>
      </c>
      <c r="X182" s="28">
        <v>1200</v>
      </c>
      <c r="Y182" s="29">
        <v>10.8125</v>
      </c>
      <c r="Z182" s="28">
        <v>609</v>
      </c>
      <c r="AA182" s="28">
        <v>1100</v>
      </c>
      <c r="AB182" s="29">
        <v>2.7681818181818181</v>
      </c>
      <c r="AC182" s="28">
        <v>0</v>
      </c>
      <c r="AD182" s="28">
        <v>0</v>
      </c>
      <c r="AE182" s="30">
        <v>0</v>
      </c>
      <c r="AF182" s="28">
        <v>0</v>
      </c>
      <c r="AG182" s="28">
        <v>0</v>
      </c>
      <c r="AH182" s="30">
        <v>0</v>
      </c>
      <c r="AI182" s="31">
        <f t="shared" si="11"/>
        <v>82.105280748663105</v>
      </c>
      <c r="AJ182" s="32">
        <v>3449612981</v>
      </c>
      <c r="AK182" s="8" t="s">
        <v>289</v>
      </c>
      <c r="AL182" s="8" t="s">
        <v>881</v>
      </c>
    </row>
    <row r="183" spans="2:38" ht="75" customHeight="1" thickBot="1">
      <c r="B183" s="10">
        <v>181</v>
      </c>
      <c r="C183" s="10">
        <v>86</v>
      </c>
      <c r="D183" s="7">
        <v>34919</v>
      </c>
      <c r="E183" s="24" t="s">
        <v>35</v>
      </c>
      <c r="F183" s="25">
        <v>1560252796881</v>
      </c>
      <c r="G183" s="26">
        <v>157077</v>
      </c>
      <c r="H183" s="27" t="s">
        <v>290</v>
      </c>
      <c r="I183" s="27" t="s">
        <v>291</v>
      </c>
      <c r="J183" s="28">
        <v>50</v>
      </c>
      <c r="K183" s="28">
        <v>817</v>
      </c>
      <c r="L183" s="28">
        <v>1050</v>
      </c>
      <c r="M183" s="29">
        <f t="shared" si="9"/>
        <v>3.8904761904761904</v>
      </c>
      <c r="N183" s="28">
        <v>847</v>
      </c>
      <c r="O183" s="28">
        <v>1100</v>
      </c>
      <c r="P183" s="29">
        <f t="shared" si="10"/>
        <v>7.7</v>
      </c>
      <c r="Q183" s="28">
        <v>0</v>
      </c>
      <c r="R183" s="28">
        <v>0</v>
      </c>
      <c r="S183" s="29">
        <v>0</v>
      </c>
      <c r="T183" s="28">
        <v>3609</v>
      </c>
      <c r="U183" s="28">
        <v>4400</v>
      </c>
      <c r="V183" s="29">
        <v>20.505681818181817</v>
      </c>
      <c r="W183" s="28">
        <v>0</v>
      </c>
      <c r="X183" s="28">
        <v>0</v>
      </c>
      <c r="Y183" s="29">
        <v>0</v>
      </c>
      <c r="Z183" s="28">
        <v>0</v>
      </c>
      <c r="AA183" s="28">
        <v>0</v>
      </c>
      <c r="AB183" s="29">
        <v>0</v>
      </c>
      <c r="AC183" s="28">
        <v>0</v>
      </c>
      <c r="AD183" s="28">
        <v>0</v>
      </c>
      <c r="AE183" s="30">
        <v>0</v>
      </c>
      <c r="AF183" s="28">
        <v>0</v>
      </c>
      <c r="AG183" s="28">
        <v>0</v>
      </c>
      <c r="AH183" s="30">
        <v>0</v>
      </c>
      <c r="AI183" s="31">
        <f t="shared" si="11"/>
        <v>82.096158008658008</v>
      </c>
      <c r="AJ183" s="32">
        <v>3479577560</v>
      </c>
      <c r="AK183" s="8" t="s">
        <v>292</v>
      </c>
      <c r="AL183" s="8" t="s">
        <v>881</v>
      </c>
    </row>
    <row r="184" spans="2:38" ht="75" customHeight="1" thickBot="1">
      <c r="B184" s="10">
        <v>182</v>
      </c>
      <c r="C184" s="10">
        <v>87</v>
      </c>
      <c r="D184" s="7">
        <v>34983</v>
      </c>
      <c r="E184" s="24" t="s">
        <v>35</v>
      </c>
      <c r="F184" s="25">
        <v>1560703701569</v>
      </c>
      <c r="G184" s="26">
        <v>167997</v>
      </c>
      <c r="H184" s="27" t="s">
        <v>293</v>
      </c>
      <c r="I184" s="27" t="s">
        <v>294</v>
      </c>
      <c r="J184" s="28">
        <v>53</v>
      </c>
      <c r="K184" s="28">
        <v>897</v>
      </c>
      <c r="L184" s="28">
        <v>1050</v>
      </c>
      <c r="M184" s="29">
        <f t="shared" si="9"/>
        <v>4.2714285714285714</v>
      </c>
      <c r="N184" s="28">
        <v>909</v>
      </c>
      <c r="O184" s="28">
        <v>1100</v>
      </c>
      <c r="P184" s="29">
        <f t="shared" si="10"/>
        <v>8.2636363636363637</v>
      </c>
      <c r="Q184" s="28">
        <v>0</v>
      </c>
      <c r="R184" s="28">
        <v>0</v>
      </c>
      <c r="S184" s="29">
        <v>0</v>
      </c>
      <c r="T184" s="28">
        <v>66.239999999999995</v>
      </c>
      <c r="U184" s="28">
        <v>100</v>
      </c>
      <c r="V184" s="29">
        <v>16.559999999999999</v>
      </c>
      <c r="W184" s="28">
        <v>0</v>
      </c>
      <c r="X184" s="28">
        <v>0</v>
      </c>
      <c r="Y184" s="29">
        <v>0</v>
      </c>
      <c r="Z184" s="28">
        <v>0</v>
      </c>
      <c r="AA184" s="28">
        <v>0</v>
      </c>
      <c r="AB184" s="29">
        <v>0</v>
      </c>
      <c r="AC184" s="28">
        <v>0</v>
      </c>
      <c r="AD184" s="28">
        <v>0</v>
      </c>
      <c r="AE184" s="30">
        <v>0</v>
      </c>
      <c r="AF184" s="28">
        <v>0</v>
      </c>
      <c r="AG184" s="28">
        <v>0</v>
      </c>
      <c r="AH184" s="30">
        <v>0</v>
      </c>
      <c r="AI184" s="31">
        <f t="shared" si="11"/>
        <v>82.09506493506494</v>
      </c>
      <c r="AJ184" s="32">
        <v>3429655300</v>
      </c>
      <c r="AK184" s="8" t="s">
        <v>295</v>
      </c>
      <c r="AL184" s="8"/>
    </row>
    <row r="185" spans="2:38" ht="75" customHeight="1" thickBot="1">
      <c r="B185" s="10">
        <v>183</v>
      </c>
      <c r="C185" s="10">
        <v>249</v>
      </c>
      <c r="D185" s="7">
        <v>33086</v>
      </c>
      <c r="E185" s="24" t="s">
        <v>35</v>
      </c>
      <c r="F185" s="25">
        <v>1560227985339</v>
      </c>
      <c r="G185" s="26">
        <v>156547</v>
      </c>
      <c r="H185" s="27" t="s">
        <v>754</v>
      </c>
      <c r="I185" s="27" t="s">
        <v>755</v>
      </c>
      <c r="J185" s="28">
        <v>52</v>
      </c>
      <c r="K185" s="28">
        <v>868</v>
      </c>
      <c r="L185" s="28">
        <v>1050</v>
      </c>
      <c r="M185" s="29">
        <f t="shared" si="9"/>
        <v>4.1333333333333337</v>
      </c>
      <c r="N185" s="28">
        <v>783</v>
      </c>
      <c r="O185" s="28">
        <v>1100</v>
      </c>
      <c r="P185" s="29">
        <f t="shared" si="10"/>
        <v>7.1181818181818182</v>
      </c>
      <c r="Q185" s="28">
        <v>0</v>
      </c>
      <c r="R185" s="28">
        <v>0</v>
      </c>
      <c r="S185" s="29">
        <v>0</v>
      </c>
      <c r="T185" s="28">
        <v>75.25</v>
      </c>
      <c r="U185" s="28">
        <v>100</v>
      </c>
      <c r="V185" s="29">
        <f>SUM(T185*25/U185)</f>
        <v>18.8125</v>
      </c>
      <c r="W185" s="28">
        <v>0</v>
      </c>
      <c r="X185" s="28">
        <v>0</v>
      </c>
      <c r="Y185" s="29">
        <v>0</v>
      </c>
      <c r="Z185" s="28">
        <v>0</v>
      </c>
      <c r="AA185" s="28">
        <v>0</v>
      </c>
      <c r="AB185" s="29">
        <v>0</v>
      </c>
      <c r="AC185" s="28">
        <v>0</v>
      </c>
      <c r="AD185" s="28">
        <v>0</v>
      </c>
      <c r="AE185" s="30">
        <v>0</v>
      </c>
      <c r="AF185" s="28">
        <v>0</v>
      </c>
      <c r="AG185" s="28">
        <v>0</v>
      </c>
      <c r="AH185" s="30">
        <v>0</v>
      </c>
      <c r="AI185" s="31">
        <f t="shared" si="11"/>
        <v>82.06401515151515</v>
      </c>
      <c r="AJ185" s="32">
        <v>3459455529</v>
      </c>
      <c r="AK185" s="8" t="s">
        <v>756</v>
      </c>
      <c r="AL185" s="8" t="s">
        <v>880</v>
      </c>
    </row>
    <row r="186" spans="2:38" ht="75" customHeight="1" thickBot="1">
      <c r="B186" s="10">
        <v>184</v>
      </c>
      <c r="C186" s="10">
        <v>255</v>
      </c>
      <c r="D186" s="7">
        <v>35557</v>
      </c>
      <c r="E186" s="24" t="s">
        <v>35</v>
      </c>
      <c r="F186" s="25">
        <v>1560403871205</v>
      </c>
      <c r="G186" s="26">
        <v>167292</v>
      </c>
      <c r="H186" s="27" t="s">
        <v>769</v>
      </c>
      <c r="I186" s="27" t="s">
        <v>770</v>
      </c>
      <c r="J186" s="28">
        <v>51</v>
      </c>
      <c r="K186" s="28">
        <v>863</v>
      </c>
      <c r="L186" s="28">
        <v>1100</v>
      </c>
      <c r="M186" s="29">
        <f t="shared" si="9"/>
        <v>3.9227272727272728</v>
      </c>
      <c r="N186" s="28">
        <v>870</v>
      </c>
      <c r="O186" s="28">
        <v>1100</v>
      </c>
      <c r="P186" s="29">
        <f t="shared" si="10"/>
        <v>7.9090909090909092</v>
      </c>
      <c r="Q186" s="28">
        <v>0</v>
      </c>
      <c r="R186" s="28">
        <v>0</v>
      </c>
      <c r="S186" s="29">
        <v>0</v>
      </c>
      <c r="T186" s="28">
        <v>76.87</v>
      </c>
      <c r="U186" s="28">
        <v>100</v>
      </c>
      <c r="V186" s="29">
        <f>SUM(T186*25/U186)</f>
        <v>19.217500000000001</v>
      </c>
      <c r="W186" s="28">
        <v>0</v>
      </c>
      <c r="X186" s="28">
        <v>0</v>
      </c>
      <c r="Y186" s="29">
        <v>0</v>
      </c>
      <c r="Z186" s="28">
        <v>0</v>
      </c>
      <c r="AA186" s="28">
        <v>0</v>
      </c>
      <c r="AB186" s="29">
        <v>0</v>
      </c>
      <c r="AC186" s="28">
        <v>0</v>
      </c>
      <c r="AD186" s="28">
        <v>0</v>
      </c>
      <c r="AE186" s="30">
        <v>0</v>
      </c>
      <c r="AF186" s="28">
        <v>0</v>
      </c>
      <c r="AG186" s="28">
        <v>0</v>
      </c>
      <c r="AH186" s="30">
        <v>0</v>
      </c>
      <c r="AI186" s="31">
        <f t="shared" si="11"/>
        <v>82.04931818181818</v>
      </c>
      <c r="AJ186" s="32">
        <v>3469230425</v>
      </c>
      <c r="AK186" s="8" t="s">
        <v>771</v>
      </c>
      <c r="AL186" s="8" t="s">
        <v>880</v>
      </c>
    </row>
    <row r="187" spans="2:38" ht="75" customHeight="1" thickBot="1">
      <c r="B187" s="10">
        <v>185</v>
      </c>
      <c r="C187" s="10">
        <v>89</v>
      </c>
      <c r="D187" s="7">
        <v>34461</v>
      </c>
      <c r="E187" s="24" t="s">
        <v>35</v>
      </c>
      <c r="F187" s="25">
        <v>1560403580127</v>
      </c>
      <c r="G187" s="26">
        <v>167161</v>
      </c>
      <c r="H187" s="27" t="s">
        <v>299</v>
      </c>
      <c r="I187" s="27" t="s">
        <v>300</v>
      </c>
      <c r="J187" s="28">
        <v>50</v>
      </c>
      <c r="K187" s="28">
        <v>704</v>
      </c>
      <c r="L187" s="28">
        <v>1050</v>
      </c>
      <c r="M187" s="29">
        <f t="shared" si="9"/>
        <v>3.3523809523809525</v>
      </c>
      <c r="N187" s="28">
        <v>818</v>
      </c>
      <c r="O187" s="28">
        <v>1100</v>
      </c>
      <c r="P187" s="29">
        <f t="shared" si="10"/>
        <v>7.4363636363636365</v>
      </c>
      <c r="Q187" s="28">
        <v>0</v>
      </c>
      <c r="R187" s="28">
        <v>0</v>
      </c>
      <c r="S187" s="29">
        <v>0</v>
      </c>
      <c r="T187" s="28">
        <v>3992</v>
      </c>
      <c r="U187" s="28">
        <v>4700</v>
      </c>
      <c r="V187" s="29">
        <v>21.23404255319149</v>
      </c>
      <c r="W187" s="28">
        <v>0</v>
      </c>
      <c r="X187" s="28">
        <v>0</v>
      </c>
      <c r="Y187" s="29">
        <v>0</v>
      </c>
      <c r="Z187" s="28">
        <v>0</v>
      </c>
      <c r="AA187" s="28">
        <v>0</v>
      </c>
      <c r="AB187" s="29">
        <v>0</v>
      </c>
      <c r="AC187" s="28">
        <v>0</v>
      </c>
      <c r="AD187" s="28">
        <v>0</v>
      </c>
      <c r="AE187" s="30">
        <v>0</v>
      </c>
      <c r="AF187" s="28">
        <v>0</v>
      </c>
      <c r="AG187" s="28">
        <v>0</v>
      </c>
      <c r="AH187" s="30">
        <v>0</v>
      </c>
      <c r="AI187" s="31">
        <f t="shared" si="11"/>
        <v>82.022787141936078</v>
      </c>
      <c r="AJ187" s="32">
        <v>3479157324</v>
      </c>
      <c r="AK187" s="8" t="s">
        <v>301</v>
      </c>
      <c r="AL187" s="8"/>
    </row>
    <row r="188" spans="2:38" ht="75" customHeight="1" thickBot="1">
      <c r="B188" s="10">
        <v>186</v>
      </c>
      <c r="C188" s="10">
        <v>210</v>
      </c>
      <c r="D188" s="7">
        <v>35439</v>
      </c>
      <c r="E188" s="24" t="s">
        <v>35</v>
      </c>
      <c r="F188" s="25">
        <v>1560235722107</v>
      </c>
      <c r="G188" s="26">
        <v>156715</v>
      </c>
      <c r="H188" s="27" t="s">
        <v>646</v>
      </c>
      <c r="I188" s="27" t="s">
        <v>647</v>
      </c>
      <c r="J188" s="28">
        <v>51</v>
      </c>
      <c r="K188" s="28">
        <v>685</v>
      </c>
      <c r="L188" s="28">
        <v>1050</v>
      </c>
      <c r="M188" s="29">
        <f t="shared" si="9"/>
        <v>3.2619047619047619</v>
      </c>
      <c r="N188" s="28">
        <v>2764</v>
      </c>
      <c r="O188" s="28">
        <v>3450</v>
      </c>
      <c r="P188" s="29">
        <f t="shared" si="10"/>
        <v>8.0115942028985501</v>
      </c>
      <c r="Q188" s="28">
        <v>0</v>
      </c>
      <c r="R188" s="28">
        <v>0</v>
      </c>
      <c r="S188" s="29">
        <v>0</v>
      </c>
      <c r="T188" s="28">
        <v>78.91</v>
      </c>
      <c r="U188" s="28">
        <v>100</v>
      </c>
      <c r="V188" s="29">
        <f>SUM(T188*25/U188)</f>
        <v>19.727499999999999</v>
      </c>
      <c r="W188" s="28">
        <v>0</v>
      </c>
      <c r="X188" s="28">
        <v>0</v>
      </c>
      <c r="Y188" s="29">
        <v>0</v>
      </c>
      <c r="Z188" s="28">
        <v>0</v>
      </c>
      <c r="AA188" s="28">
        <v>0</v>
      </c>
      <c r="AB188" s="29">
        <v>0</v>
      </c>
      <c r="AC188" s="28">
        <v>0</v>
      </c>
      <c r="AD188" s="28">
        <v>0</v>
      </c>
      <c r="AE188" s="30">
        <v>0</v>
      </c>
      <c r="AF188" s="28">
        <v>0</v>
      </c>
      <c r="AG188" s="28">
        <v>0</v>
      </c>
      <c r="AH188" s="30">
        <v>0</v>
      </c>
      <c r="AI188" s="31">
        <f t="shared" si="11"/>
        <v>82.000998964803301</v>
      </c>
      <c r="AJ188" s="32">
        <v>3444148730</v>
      </c>
      <c r="AK188" s="8" t="s">
        <v>648</v>
      </c>
      <c r="AL188" s="8" t="s">
        <v>893</v>
      </c>
    </row>
    <row r="189" spans="2:38" ht="75" customHeight="1" thickBot="1">
      <c r="B189" s="10">
        <v>125</v>
      </c>
      <c r="C189" s="10">
        <v>54</v>
      </c>
      <c r="D189" s="7">
        <v>32152</v>
      </c>
      <c r="E189" s="24" t="s">
        <v>35</v>
      </c>
      <c r="F189" s="25">
        <v>1560229738239</v>
      </c>
      <c r="G189" s="26">
        <v>156592</v>
      </c>
      <c r="H189" s="27" t="s">
        <v>196</v>
      </c>
      <c r="I189" s="27" t="s">
        <v>197</v>
      </c>
      <c r="J189" s="28">
        <v>51</v>
      </c>
      <c r="K189" s="28">
        <v>613</v>
      </c>
      <c r="L189" s="28">
        <v>850</v>
      </c>
      <c r="M189" s="29">
        <f t="shared" si="9"/>
        <v>3.6058823529411765</v>
      </c>
      <c r="N189" s="28">
        <v>667</v>
      </c>
      <c r="O189" s="28">
        <v>1100</v>
      </c>
      <c r="P189" s="29">
        <f t="shared" si="10"/>
        <v>6.0636363636363635</v>
      </c>
      <c r="Q189" s="28">
        <v>321</v>
      </c>
      <c r="R189" s="28">
        <v>550</v>
      </c>
      <c r="S189" s="29">
        <v>5.83</v>
      </c>
      <c r="T189" s="28">
        <v>0</v>
      </c>
      <c r="U189" s="28">
        <v>0</v>
      </c>
      <c r="V189" s="29">
        <v>0</v>
      </c>
      <c r="W189" s="28">
        <v>1226</v>
      </c>
      <c r="X189" s="28">
        <v>2000</v>
      </c>
      <c r="Y189" s="29">
        <v>9.1950000000000003</v>
      </c>
      <c r="Z189" s="28">
        <v>674</v>
      </c>
      <c r="AA189" s="28">
        <v>1100</v>
      </c>
      <c r="AB189" s="29">
        <v>3.0636363636363635</v>
      </c>
      <c r="AC189" s="28">
        <v>778</v>
      </c>
      <c r="AD189" s="28">
        <v>1200</v>
      </c>
      <c r="AE189" s="30">
        <v>3.2416666666666667</v>
      </c>
      <c r="AF189" s="28">
        <v>0</v>
      </c>
      <c r="AG189" s="28">
        <v>0</v>
      </c>
      <c r="AH189" s="30">
        <v>0</v>
      </c>
      <c r="AI189" s="31">
        <f t="shared" si="11"/>
        <v>81.999821746880556</v>
      </c>
      <c r="AJ189" s="32">
        <v>3149715228</v>
      </c>
      <c r="AK189" s="8" t="s">
        <v>198</v>
      </c>
      <c r="AL189" s="8" t="s">
        <v>901</v>
      </c>
    </row>
    <row r="190" spans="2:38" ht="75" customHeight="1" thickBot="1">
      <c r="B190" s="10">
        <v>187</v>
      </c>
      <c r="C190" s="10">
        <v>258</v>
      </c>
      <c r="D190" s="7">
        <v>33299</v>
      </c>
      <c r="E190" s="24" t="s">
        <v>35</v>
      </c>
      <c r="F190" s="25">
        <v>1560239761625</v>
      </c>
      <c r="G190" s="26">
        <v>156796</v>
      </c>
      <c r="H190" s="27" t="s">
        <v>777</v>
      </c>
      <c r="I190" s="27" t="s">
        <v>778</v>
      </c>
      <c r="J190" s="28">
        <v>51</v>
      </c>
      <c r="K190" s="28">
        <v>722</v>
      </c>
      <c r="L190" s="28">
        <v>900</v>
      </c>
      <c r="M190" s="29">
        <f t="shared" si="9"/>
        <v>4.0111111111111111</v>
      </c>
      <c r="N190" s="28">
        <v>836</v>
      </c>
      <c r="O190" s="28">
        <v>1100</v>
      </c>
      <c r="P190" s="29">
        <f t="shared" si="10"/>
        <v>7.6</v>
      </c>
      <c r="Q190" s="28">
        <v>0</v>
      </c>
      <c r="R190" s="28">
        <v>0</v>
      </c>
      <c r="S190" s="29">
        <v>0</v>
      </c>
      <c r="T190" s="28">
        <v>77.31</v>
      </c>
      <c r="U190" s="28">
        <v>100</v>
      </c>
      <c r="V190" s="29">
        <f>SUM(T190*25/U190)</f>
        <v>19.327500000000001</v>
      </c>
      <c r="W190" s="28">
        <v>0</v>
      </c>
      <c r="X190" s="28">
        <v>0</v>
      </c>
      <c r="Y190" s="29">
        <v>0</v>
      </c>
      <c r="Z190" s="28">
        <v>0</v>
      </c>
      <c r="AA190" s="28">
        <v>0</v>
      </c>
      <c r="AB190" s="29">
        <v>0</v>
      </c>
      <c r="AC190" s="28">
        <v>0</v>
      </c>
      <c r="AD190" s="28">
        <v>0</v>
      </c>
      <c r="AE190" s="30">
        <v>0</v>
      </c>
      <c r="AF190" s="28">
        <v>0</v>
      </c>
      <c r="AG190" s="28">
        <v>0</v>
      </c>
      <c r="AH190" s="30">
        <v>0</v>
      </c>
      <c r="AI190" s="31">
        <f t="shared" si="11"/>
        <v>81.938611111111115</v>
      </c>
      <c r="AJ190" s="32">
        <v>3459525585</v>
      </c>
      <c r="AK190" s="8" t="s">
        <v>779</v>
      </c>
      <c r="AL190" s="8" t="s">
        <v>880</v>
      </c>
    </row>
    <row r="191" spans="2:38" ht="75" customHeight="1" thickBot="1">
      <c r="B191" s="10">
        <v>188</v>
      </c>
      <c r="C191" s="10">
        <v>90</v>
      </c>
      <c r="D191" s="7">
        <v>33348</v>
      </c>
      <c r="E191" s="24" t="s">
        <v>35</v>
      </c>
      <c r="F191" s="25">
        <v>1560216432401</v>
      </c>
      <c r="G191" s="26">
        <v>156305</v>
      </c>
      <c r="H191" s="27" t="s">
        <v>302</v>
      </c>
      <c r="I191" s="27" t="s">
        <v>303</v>
      </c>
      <c r="J191" s="28">
        <v>54</v>
      </c>
      <c r="K191" s="28">
        <v>639</v>
      </c>
      <c r="L191" s="28">
        <v>900</v>
      </c>
      <c r="M191" s="29">
        <f t="shared" si="9"/>
        <v>3.55</v>
      </c>
      <c r="N191" s="28">
        <v>745</v>
      </c>
      <c r="O191" s="28">
        <v>1100</v>
      </c>
      <c r="P191" s="29">
        <f t="shared" si="10"/>
        <v>6.7727272727272725</v>
      </c>
      <c r="Q191" s="28">
        <v>0</v>
      </c>
      <c r="R191" s="28">
        <v>0</v>
      </c>
      <c r="S191" s="29">
        <v>0</v>
      </c>
      <c r="T191" s="28">
        <v>2880</v>
      </c>
      <c r="U191" s="28">
        <v>4100</v>
      </c>
      <c r="V191" s="29">
        <v>17.560975609756099</v>
      </c>
      <c r="W191" s="28">
        <v>0</v>
      </c>
      <c r="X191" s="28">
        <v>0</v>
      </c>
      <c r="Y191" s="29">
        <v>0</v>
      </c>
      <c r="Z191" s="28">
        <v>0</v>
      </c>
      <c r="AA191" s="28">
        <v>0</v>
      </c>
      <c r="AB191" s="29">
        <v>0</v>
      </c>
      <c r="AC191" s="28">
        <v>0</v>
      </c>
      <c r="AD191" s="28">
        <v>0</v>
      </c>
      <c r="AE191" s="30">
        <v>0</v>
      </c>
      <c r="AF191" s="28">
        <v>0</v>
      </c>
      <c r="AG191" s="28">
        <v>0</v>
      </c>
      <c r="AH191" s="30">
        <v>0</v>
      </c>
      <c r="AI191" s="31">
        <f t="shared" si="11"/>
        <v>81.883702882483362</v>
      </c>
      <c r="AJ191" s="32">
        <v>3139331474</v>
      </c>
      <c r="AK191" s="8" t="s">
        <v>304</v>
      </c>
      <c r="AL191" s="8"/>
    </row>
    <row r="192" spans="2:38" ht="75" customHeight="1" thickBot="1">
      <c r="B192" s="10">
        <v>189</v>
      </c>
      <c r="C192" s="10">
        <v>91</v>
      </c>
      <c r="D192" s="7">
        <v>35433</v>
      </c>
      <c r="E192" s="24" t="s">
        <v>35</v>
      </c>
      <c r="F192" s="25">
        <v>1560403775535</v>
      </c>
      <c r="G192" s="26">
        <v>167280</v>
      </c>
      <c r="H192" s="27" t="s">
        <v>305</v>
      </c>
      <c r="I192" s="27" t="s">
        <v>306</v>
      </c>
      <c r="J192" s="28">
        <v>51</v>
      </c>
      <c r="K192" s="28">
        <v>762</v>
      </c>
      <c r="L192" s="28">
        <v>1050</v>
      </c>
      <c r="M192" s="29">
        <f t="shared" si="9"/>
        <v>3.6285714285714286</v>
      </c>
      <c r="N192" s="28">
        <v>753</v>
      </c>
      <c r="O192" s="28">
        <v>1100</v>
      </c>
      <c r="P192" s="29">
        <f t="shared" si="10"/>
        <v>6.8454545454545457</v>
      </c>
      <c r="Q192" s="28">
        <v>0</v>
      </c>
      <c r="R192" s="28">
        <v>0</v>
      </c>
      <c r="S192" s="29">
        <v>0</v>
      </c>
      <c r="T192" s="28">
        <v>3910</v>
      </c>
      <c r="U192" s="28">
        <v>4800</v>
      </c>
      <c r="V192" s="29">
        <v>20.364583333333332</v>
      </c>
      <c r="W192" s="28">
        <v>0</v>
      </c>
      <c r="X192" s="28">
        <v>0</v>
      </c>
      <c r="Y192" s="29">
        <v>0</v>
      </c>
      <c r="Z192" s="28">
        <v>0</v>
      </c>
      <c r="AA192" s="28">
        <v>0</v>
      </c>
      <c r="AB192" s="29">
        <v>0</v>
      </c>
      <c r="AC192" s="28">
        <v>0</v>
      </c>
      <c r="AD192" s="28">
        <v>0</v>
      </c>
      <c r="AE192" s="30">
        <v>0</v>
      </c>
      <c r="AF192" s="28">
        <v>0</v>
      </c>
      <c r="AG192" s="28">
        <v>0</v>
      </c>
      <c r="AH192" s="30">
        <v>0</v>
      </c>
      <c r="AI192" s="31">
        <f t="shared" si="11"/>
        <v>81.838609307359306</v>
      </c>
      <c r="AJ192" s="32">
        <v>3020991840</v>
      </c>
      <c r="AK192" s="8" t="s">
        <v>307</v>
      </c>
      <c r="AL192" s="8" t="s">
        <v>875</v>
      </c>
    </row>
    <row r="193" spans="2:38" ht="75" customHeight="1" thickBot="1">
      <c r="B193" s="10">
        <v>190</v>
      </c>
      <c r="C193" s="10">
        <v>216</v>
      </c>
      <c r="D193" s="7">
        <v>31428</v>
      </c>
      <c r="E193" s="24" t="s">
        <v>35</v>
      </c>
      <c r="F193" s="25">
        <v>1560225133189</v>
      </c>
      <c r="G193" s="26">
        <v>156488</v>
      </c>
      <c r="H193" s="27" t="s">
        <v>64</v>
      </c>
      <c r="I193" s="27" t="s">
        <v>663</v>
      </c>
      <c r="J193" s="28">
        <v>54</v>
      </c>
      <c r="K193" s="28">
        <v>670</v>
      </c>
      <c r="L193" s="28">
        <v>850</v>
      </c>
      <c r="M193" s="29">
        <f t="shared" si="9"/>
        <v>3.9411764705882355</v>
      </c>
      <c r="N193" s="28">
        <v>833</v>
      </c>
      <c r="O193" s="28">
        <v>1100</v>
      </c>
      <c r="P193" s="29">
        <f t="shared" si="10"/>
        <v>7.5727272727272723</v>
      </c>
      <c r="Q193" s="28">
        <v>0</v>
      </c>
      <c r="R193" s="28">
        <v>0</v>
      </c>
      <c r="S193" s="29">
        <v>0</v>
      </c>
      <c r="T193" s="28">
        <v>65.14</v>
      </c>
      <c r="U193" s="28">
        <v>100</v>
      </c>
      <c r="V193" s="29">
        <f>SUM(T193*25/U193)</f>
        <v>16.285</v>
      </c>
      <c r="W193" s="28">
        <v>0</v>
      </c>
      <c r="X193" s="28">
        <v>0</v>
      </c>
      <c r="Y193" s="29">
        <v>0</v>
      </c>
      <c r="Z193" s="28">
        <v>0</v>
      </c>
      <c r="AA193" s="28">
        <v>0</v>
      </c>
      <c r="AB193" s="29">
        <v>0</v>
      </c>
      <c r="AC193" s="28">
        <v>0</v>
      </c>
      <c r="AD193" s="28">
        <v>0</v>
      </c>
      <c r="AE193" s="30">
        <v>0</v>
      </c>
      <c r="AF193" s="28">
        <v>0</v>
      </c>
      <c r="AG193" s="28">
        <v>0</v>
      </c>
      <c r="AH193" s="30">
        <v>0</v>
      </c>
      <c r="AI193" s="31">
        <f t="shared" si="11"/>
        <v>81.798903743315506</v>
      </c>
      <c r="AJ193" s="32">
        <v>3463691239</v>
      </c>
      <c r="AK193" s="8" t="s">
        <v>664</v>
      </c>
      <c r="AL193" s="8" t="s">
        <v>883</v>
      </c>
    </row>
    <row r="194" spans="2:38" ht="75" customHeight="1" thickBot="1">
      <c r="B194" s="10">
        <v>191</v>
      </c>
      <c r="C194" s="10">
        <v>267</v>
      </c>
      <c r="D194" s="7">
        <v>34619</v>
      </c>
      <c r="E194" s="24" t="s">
        <v>35</v>
      </c>
      <c r="F194" s="25">
        <v>1560221153033</v>
      </c>
      <c r="G194" s="26">
        <v>156397</v>
      </c>
      <c r="H194" s="27" t="s">
        <v>802</v>
      </c>
      <c r="I194" s="27" t="s">
        <v>803</v>
      </c>
      <c r="J194" s="28">
        <v>51</v>
      </c>
      <c r="K194" s="28">
        <v>829</v>
      </c>
      <c r="L194" s="28">
        <v>1050</v>
      </c>
      <c r="M194" s="29">
        <f t="shared" si="9"/>
        <v>3.9476190476190478</v>
      </c>
      <c r="N194" s="28">
        <v>796</v>
      </c>
      <c r="O194" s="28">
        <v>1100</v>
      </c>
      <c r="P194" s="29">
        <f t="shared" si="10"/>
        <v>7.2363636363636363</v>
      </c>
      <c r="Q194" s="28">
        <v>0</v>
      </c>
      <c r="R194" s="28">
        <v>0</v>
      </c>
      <c r="S194" s="29">
        <v>0</v>
      </c>
      <c r="T194" s="28">
        <v>3660</v>
      </c>
      <c r="U194" s="28">
        <v>4700</v>
      </c>
      <c r="V194" s="29">
        <f>SUM(T194*25/U194)</f>
        <v>19.468085106382979</v>
      </c>
      <c r="W194" s="28">
        <v>0</v>
      </c>
      <c r="X194" s="28">
        <v>0</v>
      </c>
      <c r="Y194" s="29">
        <v>0</v>
      </c>
      <c r="Z194" s="28">
        <v>0</v>
      </c>
      <c r="AA194" s="28">
        <v>0</v>
      </c>
      <c r="AB194" s="29">
        <v>0</v>
      </c>
      <c r="AC194" s="28">
        <v>0</v>
      </c>
      <c r="AD194" s="28">
        <v>0</v>
      </c>
      <c r="AE194" s="30">
        <v>0</v>
      </c>
      <c r="AF194" s="28">
        <v>0</v>
      </c>
      <c r="AG194" s="28">
        <v>0</v>
      </c>
      <c r="AH194" s="30">
        <v>0</v>
      </c>
      <c r="AI194" s="31">
        <f t="shared" si="11"/>
        <v>81.652067790365663</v>
      </c>
      <c r="AJ194" s="32">
        <v>3459459570</v>
      </c>
      <c r="AK194" s="8" t="s">
        <v>804</v>
      </c>
      <c r="AL194" s="8" t="s">
        <v>880</v>
      </c>
    </row>
    <row r="195" spans="2:38" ht="75" customHeight="1" thickBot="1">
      <c r="B195" s="10">
        <v>192</v>
      </c>
      <c r="C195" s="10">
        <v>80</v>
      </c>
      <c r="D195" s="7">
        <v>32153</v>
      </c>
      <c r="E195" s="24" t="s">
        <v>35</v>
      </c>
      <c r="F195" s="25">
        <v>1560296468289</v>
      </c>
      <c r="G195" s="26">
        <v>166828</v>
      </c>
      <c r="H195" s="27" t="s">
        <v>272</v>
      </c>
      <c r="I195" s="27" t="s">
        <v>273</v>
      </c>
      <c r="J195" s="28">
        <v>58</v>
      </c>
      <c r="K195" s="28">
        <v>622</v>
      </c>
      <c r="L195" s="28">
        <v>850</v>
      </c>
      <c r="M195" s="29">
        <f t="shared" ref="M195:M258" si="12">SUM(K195*5/L195)</f>
        <v>3.6588235294117646</v>
      </c>
      <c r="N195" s="28">
        <v>704</v>
      </c>
      <c r="O195" s="28">
        <v>1100</v>
      </c>
      <c r="P195" s="29">
        <f t="shared" ref="P195:P258" si="13">SUM(N195*10/O195)</f>
        <v>6.4</v>
      </c>
      <c r="Q195" s="28">
        <v>339</v>
      </c>
      <c r="R195" s="28">
        <v>550</v>
      </c>
      <c r="S195" s="29">
        <v>6.163636363636364</v>
      </c>
      <c r="T195" s="28">
        <v>0</v>
      </c>
      <c r="U195" s="28">
        <v>0</v>
      </c>
      <c r="V195" s="29">
        <v>0</v>
      </c>
      <c r="W195" s="28">
        <v>534</v>
      </c>
      <c r="X195" s="28">
        <v>1100</v>
      </c>
      <c r="Y195" s="29">
        <v>7.28</v>
      </c>
      <c r="Z195" s="28">
        <v>0</v>
      </c>
      <c r="AA195" s="28">
        <v>0</v>
      </c>
      <c r="AB195" s="29">
        <v>0</v>
      </c>
      <c r="AC195" s="28">
        <v>0</v>
      </c>
      <c r="AD195" s="28">
        <v>0</v>
      </c>
      <c r="AE195" s="30">
        <v>0</v>
      </c>
      <c r="AF195" s="28">
        <v>0</v>
      </c>
      <c r="AG195" s="28">
        <v>0</v>
      </c>
      <c r="AH195" s="30">
        <v>0</v>
      </c>
      <c r="AI195" s="31">
        <f t="shared" ref="AI195:AI258" si="14">SUM(J195+M195+P195+S195+V195+Y195+AB195+AE195+AH195)</f>
        <v>81.502459893048126</v>
      </c>
      <c r="AJ195" s="32">
        <v>3449646459</v>
      </c>
      <c r="AK195" s="8" t="s">
        <v>274</v>
      </c>
      <c r="AL195" s="8" t="s">
        <v>873</v>
      </c>
    </row>
    <row r="196" spans="2:38" ht="75" customHeight="1" thickBot="1">
      <c r="B196" s="10">
        <v>193</v>
      </c>
      <c r="C196" s="10">
        <v>93</v>
      </c>
      <c r="D196" s="7">
        <v>36234</v>
      </c>
      <c r="E196" s="24" t="s">
        <v>35</v>
      </c>
      <c r="F196" s="25">
        <v>1560603484457</v>
      </c>
      <c r="G196" s="26">
        <v>167686</v>
      </c>
      <c r="H196" s="27" t="s">
        <v>311</v>
      </c>
      <c r="I196" s="27" t="s">
        <v>312</v>
      </c>
      <c r="J196" s="28">
        <v>50</v>
      </c>
      <c r="K196" s="28">
        <v>897</v>
      </c>
      <c r="L196" s="28">
        <v>1100</v>
      </c>
      <c r="M196" s="29">
        <f t="shared" si="12"/>
        <v>4.0772727272727272</v>
      </c>
      <c r="N196" s="28">
        <v>802</v>
      </c>
      <c r="O196" s="28">
        <v>1100</v>
      </c>
      <c r="P196" s="29">
        <f t="shared" si="13"/>
        <v>7.290909090909091</v>
      </c>
      <c r="Q196" s="28">
        <v>0</v>
      </c>
      <c r="R196" s="28">
        <v>0</v>
      </c>
      <c r="S196" s="29">
        <v>0</v>
      </c>
      <c r="T196" s="28">
        <v>3865</v>
      </c>
      <c r="U196" s="28">
        <v>4800</v>
      </c>
      <c r="V196" s="29">
        <v>20.130208333333332</v>
      </c>
      <c r="W196" s="28">
        <v>0</v>
      </c>
      <c r="X196" s="28">
        <v>0</v>
      </c>
      <c r="Y196" s="29">
        <v>0</v>
      </c>
      <c r="Z196" s="28">
        <v>0</v>
      </c>
      <c r="AA196" s="28">
        <v>0</v>
      </c>
      <c r="AB196" s="29">
        <v>0</v>
      </c>
      <c r="AC196" s="28">
        <v>0</v>
      </c>
      <c r="AD196" s="28">
        <v>0</v>
      </c>
      <c r="AE196" s="30">
        <v>0</v>
      </c>
      <c r="AF196" s="28">
        <v>0</v>
      </c>
      <c r="AG196" s="28">
        <v>0</v>
      </c>
      <c r="AH196" s="30">
        <v>0</v>
      </c>
      <c r="AI196" s="31">
        <f t="shared" si="14"/>
        <v>81.498390151515153</v>
      </c>
      <c r="AJ196" s="32">
        <v>3497231220</v>
      </c>
      <c r="AK196" s="8" t="s">
        <v>313</v>
      </c>
      <c r="AL196" s="8"/>
    </row>
    <row r="197" spans="2:38" ht="75" customHeight="1" thickBot="1">
      <c r="B197" s="10">
        <v>194</v>
      </c>
      <c r="C197" s="10">
        <v>285</v>
      </c>
      <c r="D197" s="7">
        <v>35140</v>
      </c>
      <c r="E197" s="24" t="s">
        <v>35</v>
      </c>
      <c r="F197" s="25">
        <v>1560296729171</v>
      </c>
      <c r="G197" s="26">
        <v>166834</v>
      </c>
      <c r="H197" s="27" t="s">
        <v>850</v>
      </c>
      <c r="I197" s="27" t="s">
        <v>851</v>
      </c>
      <c r="J197" s="28">
        <v>51</v>
      </c>
      <c r="K197" s="28">
        <v>691</v>
      </c>
      <c r="L197" s="28">
        <v>1050</v>
      </c>
      <c r="M197" s="29">
        <f t="shared" si="12"/>
        <v>3.2904761904761903</v>
      </c>
      <c r="N197" s="28">
        <v>610</v>
      </c>
      <c r="O197" s="28">
        <v>1100</v>
      </c>
      <c r="P197" s="29">
        <f t="shared" si="13"/>
        <v>5.5454545454545459</v>
      </c>
      <c r="Q197" s="28">
        <v>0</v>
      </c>
      <c r="R197" s="28">
        <v>0</v>
      </c>
      <c r="S197" s="29">
        <v>0</v>
      </c>
      <c r="T197" s="28">
        <v>3548</v>
      </c>
      <c r="U197" s="28">
        <v>4100</v>
      </c>
      <c r="V197" s="29">
        <f>SUM(T197*25/U197)</f>
        <v>21.634146341463413</v>
      </c>
      <c r="W197" s="28">
        <v>0</v>
      </c>
      <c r="X197" s="28">
        <v>0</v>
      </c>
      <c r="Y197" s="29">
        <v>0</v>
      </c>
      <c r="Z197" s="28">
        <v>0</v>
      </c>
      <c r="AA197" s="28">
        <v>0</v>
      </c>
      <c r="AB197" s="29">
        <v>0</v>
      </c>
      <c r="AC197" s="28">
        <v>0</v>
      </c>
      <c r="AD197" s="28">
        <v>0</v>
      </c>
      <c r="AE197" s="30">
        <v>0</v>
      </c>
      <c r="AF197" s="28">
        <v>0</v>
      </c>
      <c r="AG197" s="28">
        <v>0</v>
      </c>
      <c r="AH197" s="30">
        <v>0</v>
      </c>
      <c r="AI197" s="31">
        <f t="shared" si="14"/>
        <v>81.470077077394151</v>
      </c>
      <c r="AJ197" s="32">
        <v>3128126707</v>
      </c>
      <c r="AK197" s="8" t="s">
        <v>852</v>
      </c>
      <c r="AL197" s="8" t="s">
        <v>881</v>
      </c>
    </row>
    <row r="198" spans="2:38" ht="75" customHeight="1" thickBot="1">
      <c r="B198" s="10">
        <v>195</v>
      </c>
      <c r="C198" s="10">
        <v>94</v>
      </c>
      <c r="D198" s="7">
        <v>33970</v>
      </c>
      <c r="E198" s="24" t="s">
        <v>35</v>
      </c>
      <c r="F198" s="25">
        <v>1560161701783</v>
      </c>
      <c r="G198" s="26">
        <v>155571</v>
      </c>
      <c r="H198" s="27" t="s">
        <v>314</v>
      </c>
      <c r="I198" s="27" t="s">
        <v>315</v>
      </c>
      <c r="J198" s="28">
        <v>50</v>
      </c>
      <c r="K198" s="28">
        <v>558</v>
      </c>
      <c r="L198" s="28">
        <v>1050</v>
      </c>
      <c r="M198" s="29">
        <f t="shared" si="12"/>
        <v>2.657142857142857</v>
      </c>
      <c r="N198" s="28">
        <v>579</v>
      </c>
      <c r="O198" s="28">
        <v>1100</v>
      </c>
      <c r="P198" s="29">
        <f t="shared" si="13"/>
        <v>5.2636363636363637</v>
      </c>
      <c r="Q198" s="28">
        <v>306</v>
      </c>
      <c r="R198" s="28">
        <v>550</v>
      </c>
      <c r="S198" s="29">
        <v>5.5636363636363635</v>
      </c>
      <c r="T198" s="28">
        <v>0</v>
      </c>
      <c r="U198" s="28">
        <v>0</v>
      </c>
      <c r="V198" s="29">
        <v>0</v>
      </c>
      <c r="W198" s="28">
        <v>788</v>
      </c>
      <c r="X198" s="28">
        <v>1100</v>
      </c>
      <c r="Y198" s="29">
        <v>10.745454545454546</v>
      </c>
      <c r="Z198" s="28">
        <v>626</v>
      </c>
      <c r="AA198" s="28">
        <v>900</v>
      </c>
      <c r="AB198" s="29">
        <v>3.4777777777777779</v>
      </c>
      <c r="AC198" s="28">
        <v>877</v>
      </c>
      <c r="AD198" s="28">
        <v>1200</v>
      </c>
      <c r="AE198" s="30">
        <v>3.6541666666666668</v>
      </c>
      <c r="AF198" s="28">
        <v>0</v>
      </c>
      <c r="AG198" s="28">
        <v>0</v>
      </c>
      <c r="AH198" s="30">
        <v>0</v>
      </c>
      <c r="AI198" s="31">
        <f t="shared" si="14"/>
        <v>81.361814574314579</v>
      </c>
      <c r="AJ198" s="32">
        <v>3468006219</v>
      </c>
      <c r="AK198" s="8" t="s">
        <v>316</v>
      </c>
      <c r="AL198" s="8"/>
    </row>
    <row r="199" spans="2:38" ht="75" customHeight="1" thickBot="1">
      <c r="B199" s="10">
        <v>196</v>
      </c>
      <c r="C199" s="10">
        <v>97</v>
      </c>
      <c r="D199" s="7">
        <v>35175</v>
      </c>
      <c r="E199" s="24" t="s">
        <v>35</v>
      </c>
      <c r="F199" s="25">
        <v>1560603461487</v>
      </c>
      <c r="G199" s="26">
        <v>167655</v>
      </c>
      <c r="H199" s="27" t="s">
        <v>323</v>
      </c>
      <c r="I199" s="27" t="s">
        <v>324</v>
      </c>
      <c r="J199" s="28">
        <v>50</v>
      </c>
      <c r="K199" s="28">
        <v>800</v>
      </c>
      <c r="L199" s="28">
        <v>1050</v>
      </c>
      <c r="M199" s="29">
        <f t="shared" si="12"/>
        <v>3.8095238095238093</v>
      </c>
      <c r="N199" s="28">
        <v>804</v>
      </c>
      <c r="O199" s="28">
        <v>1100</v>
      </c>
      <c r="P199" s="29">
        <f t="shared" si="13"/>
        <v>7.3090909090909095</v>
      </c>
      <c r="Q199" s="28">
        <v>0</v>
      </c>
      <c r="R199" s="28">
        <v>0</v>
      </c>
      <c r="S199" s="29">
        <v>0</v>
      </c>
      <c r="T199" s="28">
        <v>3469</v>
      </c>
      <c r="U199" s="28">
        <v>4300</v>
      </c>
      <c r="V199" s="29">
        <v>20.168604651162791</v>
      </c>
      <c r="W199" s="28">
        <v>0</v>
      </c>
      <c r="X199" s="28">
        <v>0</v>
      </c>
      <c r="Y199" s="29">
        <v>0</v>
      </c>
      <c r="Z199" s="28">
        <v>0</v>
      </c>
      <c r="AA199" s="28">
        <v>0</v>
      </c>
      <c r="AB199" s="29">
        <v>0</v>
      </c>
      <c r="AC199" s="28">
        <v>0</v>
      </c>
      <c r="AD199" s="28">
        <v>0</v>
      </c>
      <c r="AE199" s="30">
        <v>0</v>
      </c>
      <c r="AF199" s="28">
        <v>0</v>
      </c>
      <c r="AG199" s="28">
        <v>0</v>
      </c>
      <c r="AH199" s="30">
        <v>0</v>
      </c>
      <c r="AI199" s="31">
        <f t="shared" si="14"/>
        <v>81.287219369777517</v>
      </c>
      <c r="AJ199" s="32">
        <v>3159446223</v>
      </c>
      <c r="AK199" s="8" t="s">
        <v>325</v>
      </c>
      <c r="AL199" s="8"/>
    </row>
    <row r="200" spans="2:38" ht="75" customHeight="1" thickBot="1">
      <c r="B200" s="10">
        <v>197</v>
      </c>
      <c r="C200" s="10">
        <v>202</v>
      </c>
      <c r="D200" s="7">
        <v>35065</v>
      </c>
      <c r="E200" s="24" t="s">
        <v>35</v>
      </c>
      <c r="F200" s="25">
        <v>1560703669345</v>
      </c>
      <c r="G200" s="26">
        <v>167973</v>
      </c>
      <c r="H200" s="27" t="s">
        <v>623</v>
      </c>
      <c r="I200" s="27" t="s">
        <v>624</v>
      </c>
      <c r="J200" s="28">
        <v>55</v>
      </c>
      <c r="K200" s="28">
        <v>832</v>
      </c>
      <c r="L200" s="28">
        <v>1050</v>
      </c>
      <c r="M200" s="29">
        <f t="shared" si="12"/>
        <v>3.961904761904762</v>
      </c>
      <c r="N200" s="28">
        <v>900</v>
      </c>
      <c r="O200" s="28">
        <v>1100</v>
      </c>
      <c r="P200" s="29">
        <f t="shared" si="13"/>
        <v>8.1818181818181817</v>
      </c>
      <c r="Q200" s="28">
        <v>0</v>
      </c>
      <c r="R200" s="28">
        <v>0</v>
      </c>
      <c r="S200" s="29">
        <v>0</v>
      </c>
      <c r="T200" s="28">
        <v>56.49</v>
      </c>
      <c r="U200" s="28">
        <v>100</v>
      </c>
      <c r="V200" s="29">
        <f>SUM(T200*25/U200)</f>
        <v>14.1225</v>
      </c>
      <c r="W200" s="28">
        <v>0</v>
      </c>
      <c r="X200" s="28">
        <v>0</v>
      </c>
      <c r="Y200" s="29">
        <v>0</v>
      </c>
      <c r="Z200" s="28">
        <v>0</v>
      </c>
      <c r="AA200" s="28">
        <v>0</v>
      </c>
      <c r="AB200" s="29">
        <v>0</v>
      </c>
      <c r="AC200" s="28">
        <v>0</v>
      </c>
      <c r="AD200" s="28">
        <v>0</v>
      </c>
      <c r="AE200" s="30">
        <v>0</v>
      </c>
      <c r="AF200" s="28">
        <v>0</v>
      </c>
      <c r="AG200" s="28">
        <v>0</v>
      </c>
      <c r="AH200" s="30">
        <v>0</v>
      </c>
      <c r="AI200" s="31">
        <f t="shared" si="14"/>
        <v>81.266222943722951</v>
      </c>
      <c r="AJ200" s="32">
        <v>3479837771</v>
      </c>
      <c r="AK200" s="8" t="s">
        <v>625</v>
      </c>
      <c r="AL200" s="8" t="s">
        <v>880</v>
      </c>
    </row>
    <row r="201" spans="2:38" ht="75" customHeight="1" thickBot="1">
      <c r="B201" s="10">
        <v>198</v>
      </c>
      <c r="C201" s="10">
        <v>98</v>
      </c>
      <c r="D201" s="7">
        <v>36041</v>
      </c>
      <c r="E201" s="24" t="s">
        <v>35</v>
      </c>
      <c r="F201" s="25">
        <v>1560285764601</v>
      </c>
      <c r="G201" s="26">
        <v>157843</v>
      </c>
      <c r="H201" s="27" t="s">
        <v>326</v>
      </c>
      <c r="I201" s="27" t="s">
        <v>327</v>
      </c>
      <c r="J201" s="28">
        <v>51</v>
      </c>
      <c r="K201" s="28">
        <v>897</v>
      </c>
      <c r="L201" s="28">
        <v>1100</v>
      </c>
      <c r="M201" s="29">
        <f t="shared" si="12"/>
        <v>4.0772727272727272</v>
      </c>
      <c r="N201" s="28">
        <v>829</v>
      </c>
      <c r="O201" s="28">
        <v>1100</v>
      </c>
      <c r="P201" s="29">
        <f t="shared" si="13"/>
        <v>7.5363636363636362</v>
      </c>
      <c r="Q201" s="28">
        <v>0</v>
      </c>
      <c r="R201" s="28">
        <v>0</v>
      </c>
      <c r="S201" s="29">
        <v>0</v>
      </c>
      <c r="T201" s="28">
        <v>3281</v>
      </c>
      <c r="U201" s="28">
        <v>4400</v>
      </c>
      <c r="V201" s="29">
        <v>18.642045454545453</v>
      </c>
      <c r="W201" s="28">
        <v>0</v>
      </c>
      <c r="X201" s="28">
        <v>0</v>
      </c>
      <c r="Y201" s="29">
        <v>0</v>
      </c>
      <c r="Z201" s="28">
        <v>0</v>
      </c>
      <c r="AA201" s="28">
        <v>0</v>
      </c>
      <c r="AB201" s="29">
        <v>0</v>
      </c>
      <c r="AC201" s="28">
        <v>0</v>
      </c>
      <c r="AD201" s="28">
        <v>0</v>
      </c>
      <c r="AE201" s="30">
        <v>0</v>
      </c>
      <c r="AF201" s="28">
        <v>0</v>
      </c>
      <c r="AG201" s="28">
        <v>0</v>
      </c>
      <c r="AH201" s="30">
        <v>0</v>
      </c>
      <c r="AI201" s="31">
        <f t="shared" si="14"/>
        <v>81.255681818181813</v>
      </c>
      <c r="AJ201" s="32">
        <v>3490085783</v>
      </c>
      <c r="AK201" s="8" t="s">
        <v>328</v>
      </c>
      <c r="AL201" s="8"/>
    </row>
    <row r="202" spans="2:38" ht="75" customHeight="1" thickBot="1">
      <c r="B202" s="10">
        <v>199</v>
      </c>
      <c r="C202" s="10">
        <v>253</v>
      </c>
      <c r="D202" s="7">
        <v>33604</v>
      </c>
      <c r="E202" s="24" t="s">
        <v>35</v>
      </c>
      <c r="F202" s="25">
        <v>1560234794475</v>
      </c>
      <c r="G202" s="26">
        <v>156700</v>
      </c>
      <c r="H202" s="27" t="s">
        <v>765</v>
      </c>
      <c r="I202" s="27" t="s">
        <v>422</v>
      </c>
      <c r="J202" s="28">
        <v>51</v>
      </c>
      <c r="K202" s="28">
        <v>641</v>
      </c>
      <c r="L202" s="28">
        <v>900</v>
      </c>
      <c r="M202" s="29">
        <f t="shared" si="12"/>
        <v>3.5611111111111109</v>
      </c>
      <c r="N202" s="28">
        <v>760</v>
      </c>
      <c r="O202" s="28">
        <v>1100</v>
      </c>
      <c r="P202" s="29">
        <f t="shared" si="13"/>
        <v>6.9090909090909092</v>
      </c>
      <c r="Q202" s="28">
        <v>0</v>
      </c>
      <c r="R202" s="28">
        <v>0</v>
      </c>
      <c r="S202" s="29">
        <v>0</v>
      </c>
      <c r="T202" s="28">
        <v>79</v>
      </c>
      <c r="U202" s="28">
        <v>100</v>
      </c>
      <c r="V202" s="29">
        <f>SUM(T202*25/U202)</f>
        <v>19.75</v>
      </c>
      <c r="W202" s="28">
        <v>0</v>
      </c>
      <c r="X202" s="28">
        <v>0</v>
      </c>
      <c r="Y202" s="29"/>
      <c r="Z202" s="28">
        <v>0</v>
      </c>
      <c r="AA202" s="28">
        <v>0</v>
      </c>
      <c r="AB202" s="29">
        <v>0</v>
      </c>
      <c r="AC202" s="28">
        <v>0</v>
      </c>
      <c r="AD202" s="28">
        <v>0</v>
      </c>
      <c r="AE202" s="30">
        <v>0</v>
      </c>
      <c r="AF202" s="28">
        <v>0</v>
      </c>
      <c r="AG202" s="28">
        <v>0</v>
      </c>
      <c r="AH202" s="30">
        <v>0</v>
      </c>
      <c r="AI202" s="31">
        <f t="shared" si="14"/>
        <v>81.220202020202009</v>
      </c>
      <c r="AJ202" s="32">
        <v>3493706514</v>
      </c>
      <c r="AK202" s="8">
        <v>19120</v>
      </c>
      <c r="AL202" s="8" t="s">
        <v>880</v>
      </c>
    </row>
    <row r="203" spans="2:38" ht="75" customHeight="1" thickBot="1">
      <c r="B203" s="10">
        <v>200</v>
      </c>
      <c r="C203" s="10">
        <v>217</v>
      </c>
      <c r="D203" s="7">
        <v>33348</v>
      </c>
      <c r="E203" s="24" t="s">
        <v>35</v>
      </c>
      <c r="F203" s="25">
        <v>1560289679217</v>
      </c>
      <c r="G203" s="26">
        <v>157920</v>
      </c>
      <c r="H203" s="27" t="s">
        <v>665</v>
      </c>
      <c r="I203" s="27" t="s">
        <v>666</v>
      </c>
      <c r="J203" s="28">
        <v>54</v>
      </c>
      <c r="K203" s="28">
        <v>701</v>
      </c>
      <c r="L203" s="28">
        <v>900</v>
      </c>
      <c r="M203" s="29">
        <f t="shared" si="12"/>
        <v>3.8944444444444444</v>
      </c>
      <c r="N203" s="28">
        <v>832</v>
      </c>
      <c r="O203" s="28">
        <v>1100</v>
      </c>
      <c r="P203" s="29">
        <f t="shared" si="13"/>
        <v>7.5636363636363635</v>
      </c>
      <c r="Q203" s="28">
        <v>0</v>
      </c>
      <c r="R203" s="28">
        <v>0</v>
      </c>
      <c r="S203" s="29">
        <v>0</v>
      </c>
      <c r="T203" s="28">
        <v>63</v>
      </c>
      <c r="U203" s="28">
        <v>100</v>
      </c>
      <c r="V203" s="29">
        <f>SUM(T203*25/U203)</f>
        <v>15.75</v>
      </c>
      <c r="W203" s="28">
        <v>0</v>
      </c>
      <c r="X203" s="28">
        <v>0</v>
      </c>
      <c r="Y203" s="29">
        <v>0</v>
      </c>
      <c r="Z203" s="28">
        <v>0</v>
      </c>
      <c r="AA203" s="28">
        <v>0</v>
      </c>
      <c r="AB203" s="29">
        <v>0</v>
      </c>
      <c r="AC203" s="28">
        <v>0</v>
      </c>
      <c r="AD203" s="28">
        <v>0</v>
      </c>
      <c r="AE203" s="30">
        <v>0</v>
      </c>
      <c r="AF203" s="28">
        <v>0</v>
      </c>
      <c r="AG203" s="28">
        <v>0</v>
      </c>
      <c r="AH203" s="30">
        <v>0</v>
      </c>
      <c r="AI203" s="31">
        <f t="shared" si="14"/>
        <v>81.208080808080808</v>
      </c>
      <c r="AJ203" s="32">
        <v>3324227700</v>
      </c>
      <c r="AK203" s="8" t="s">
        <v>667</v>
      </c>
      <c r="AL203" s="8" t="s">
        <v>883</v>
      </c>
    </row>
    <row r="204" spans="2:38" ht="75" customHeight="1" thickBot="1">
      <c r="B204" s="10">
        <v>201</v>
      </c>
      <c r="C204" s="10">
        <v>270</v>
      </c>
      <c r="D204" s="7">
        <v>35922</v>
      </c>
      <c r="E204" s="24" t="s">
        <v>35</v>
      </c>
      <c r="F204" s="25">
        <v>1560303592681</v>
      </c>
      <c r="G204" s="26">
        <v>167015</v>
      </c>
      <c r="H204" s="27" t="s">
        <v>52</v>
      </c>
      <c r="I204" s="27" t="s">
        <v>810</v>
      </c>
      <c r="J204" s="28">
        <v>50</v>
      </c>
      <c r="K204" s="28">
        <v>924</v>
      </c>
      <c r="L204" s="28">
        <v>1100</v>
      </c>
      <c r="M204" s="29">
        <f t="shared" si="12"/>
        <v>4.2</v>
      </c>
      <c r="N204" s="28">
        <v>855</v>
      </c>
      <c r="O204" s="28">
        <v>1100</v>
      </c>
      <c r="P204" s="29">
        <f t="shared" si="13"/>
        <v>7.7727272727272725</v>
      </c>
      <c r="Q204" s="28">
        <v>0</v>
      </c>
      <c r="R204" s="28">
        <v>0</v>
      </c>
      <c r="S204" s="29">
        <v>0</v>
      </c>
      <c r="T204" s="28">
        <v>3923.94</v>
      </c>
      <c r="U204" s="28">
        <v>5100</v>
      </c>
      <c r="V204" s="29">
        <f>SUM(T204*25/U204)</f>
        <v>19.234999999999999</v>
      </c>
      <c r="W204" s="28">
        <v>0</v>
      </c>
      <c r="X204" s="28">
        <v>0</v>
      </c>
      <c r="Y204" s="29">
        <v>0</v>
      </c>
      <c r="Z204" s="28">
        <v>0</v>
      </c>
      <c r="AA204" s="28">
        <v>0</v>
      </c>
      <c r="AB204" s="29">
        <v>0</v>
      </c>
      <c r="AC204" s="28">
        <v>0</v>
      </c>
      <c r="AD204" s="28">
        <v>0</v>
      </c>
      <c r="AE204" s="30">
        <v>0</v>
      </c>
      <c r="AF204" s="28">
        <v>0</v>
      </c>
      <c r="AG204" s="28">
        <v>0</v>
      </c>
      <c r="AH204" s="30">
        <v>0</v>
      </c>
      <c r="AI204" s="31">
        <f t="shared" si="14"/>
        <v>81.207727272727283</v>
      </c>
      <c r="AJ204" s="32">
        <v>3169469373</v>
      </c>
      <c r="AK204" s="8" t="s">
        <v>811</v>
      </c>
      <c r="AL204" s="8" t="s">
        <v>862</v>
      </c>
    </row>
    <row r="205" spans="2:38" ht="75" customHeight="1" thickBot="1">
      <c r="B205" s="10">
        <v>202</v>
      </c>
      <c r="C205" s="10">
        <v>261</v>
      </c>
      <c r="D205" s="7">
        <v>34639</v>
      </c>
      <c r="E205" s="24" t="s">
        <v>35</v>
      </c>
      <c r="F205" s="25">
        <v>1560240955427</v>
      </c>
      <c r="G205" s="26">
        <v>156818</v>
      </c>
      <c r="H205" s="27" t="s">
        <v>785</v>
      </c>
      <c r="I205" s="27" t="s">
        <v>80</v>
      </c>
      <c r="J205" s="28">
        <v>50</v>
      </c>
      <c r="K205" s="28">
        <v>888</v>
      </c>
      <c r="L205" s="28">
        <v>1050</v>
      </c>
      <c r="M205" s="29">
        <f t="shared" si="12"/>
        <v>4.2285714285714286</v>
      </c>
      <c r="N205" s="28">
        <v>911</v>
      </c>
      <c r="O205" s="28">
        <v>1100</v>
      </c>
      <c r="P205" s="29">
        <f t="shared" si="13"/>
        <v>8.2818181818181813</v>
      </c>
      <c r="Q205" s="28">
        <v>0</v>
      </c>
      <c r="R205" s="28">
        <v>0</v>
      </c>
      <c r="S205" s="29">
        <v>0</v>
      </c>
      <c r="T205" s="28">
        <v>74.569999999999993</v>
      </c>
      <c r="U205" s="28">
        <v>100</v>
      </c>
      <c r="V205" s="29">
        <f>SUM(T205*25/U205)</f>
        <v>18.642499999999998</v>
      </c>
      <c r="W205" s="28">
        <v>0</v>
      </c>
      <c r="X205" s="28">
        <v>0</v>
      </c>
      <c r="Y205" s="29">
        <v>0</v>
      </c>
      <c r="Z205" s="28">
        <v>0</v>
      </c>
      <c r="AA205" s="28">
        <v>0</v>
      </c>
      <c r="AB205" s="29">
        <v>0</v>
      </c>
      <c r="AC205" s="28">
        <v>0</v>
      </c>
      <c r="AD205" s="28">
        <v>0</v>
      </c>
      <c r="AE205" s="30">
        <v>0</v>
      </c>
      <c r="AF205" s="28">
        <v>0</v>
      </c>
      <c r="AG205" s="28">
        <v>0</v>
      </c>
      <c r="AH205" s="30">
        <v>0</v>
      </c>
      <c r="AI205" s="31">
        <f t="shared" si="14"/>
        <v>81.152889610389607</v>
      </c>
      <c r="AJ205" s="32">
        <v>3030077231</v>
      </c>
      <c r="AK205" s="8" t="s">
        <v>786</v>
      </c>
      <c r="AL205" s="8" t="s">
        <v>880</v>
      </c>
    </row>
    <row r="206" spans="2:38" ht="75" customHeight="1" thickBot="1">
      <c r="B206" s="10">
        <v>203</v>
      </c>
      <c r="C206" s="10">
        <v>99</v>
      </c>
      <c r="D206" s="7">
        <v>34335</v>
      </c>
      <c r="E206" s="24" t="s">
        <v>35</v>
      </c>
      <c r="F206" s="25">
        <v>1560403591535</v>
      </c>
      <c r="G206" s="26">
        <v>167169</v>
      </c>
      <c r="H206" s="27" t="s">
        <v>329</v>
      </c>
      <c r="I206" s="27" t="s">
        <v>330</v>
      </c>
      <c r="J206" s="28">
        <v>50</v>
      </c>
      <c r="K206" s="28">
        <v>634</v>
      </c>
      <c r="L206" s="28">
        <v>1050</v>
      </c>
      <c r="M206" s="29">
        <f t="shared" si="12"/>
        <v>3.019047619047619</v>
      </c>
      <c r="N206" s="28">
        <v>646</v>
      </c>
      <c r="O206" s="28">
        <v>1100</v>
      </c>
      <c r="P206" s="29">
        <f t="shared" si="13"/>
        <v>5.872727272727273</v>
      </c>
      <c r="Q206" s="28">
        <v>345</v>
      </c>
      <c r="R206" s="28">
        <v>550</v>
      </c>
      <c r="S206" s="29">
        <v>6.2727272727272725</v>
      </c>
      <c r="T206" s="28">
        <v>0</v>
      </c>
      <c r="U206" s="28">
        <v>0</v>
      </c>
      <c r="V206" s="29">
        <v>0</v>
      </c>
      <c r="W206" s="28">
        <v>1643</v>
      </c>
      <c r="X206" s="28">
        <v>2000</v>
      </c>
      <c r="Y206" s="29">
        <v>12.3225</v>
      </c>
      <c r="Z206" s="28">
        <v>1294</v>
      </c>
      <c r="AA206" s="28">
        <v>1800</v>
      </c>
      <c r="AB206" s="29">
        <v>3.5944444444444446</v>
      </c>
      <c r="AC206" s="28">
        <v>0</v>
      </c>
      <c r="AD206" s="28">
        <v>0</v>
      </c>
      <c r="AE206" s="30">
        <v>0</v>
      </c>
      <c r="AF206" s="28">
        <v>0</v>
      </c>
      <c r="AG206" s="28">
        <v>0</v>
      </c>
      <c r="AH206" s="30">
        <v>0</v>
      </c>
      <c r="AI206" s="31">
        <f t="shared" si="14"/>
        <v>81.081446608946621</v>
      </c>
      <c r="AJ206" s="32">
        <v>3146022176</v>
      </c>
      <c r="AK206" s="8" t="s">
        <v>331</v>
      </c>
      <c r="AL206" s="8"/>
    </row>
    <row r="207" spans="2:38" ht="75" customHeight="1" thickBot="1">
      <c r="B207" s="10">
        <v>204</v>
      </c>
      <c r="C207" s="10">
        <v>252</v>
      </c>
      <c r="D207" s="7">
        <v>35889</v>
      </c>
      <c r="E207" s="24" t="s">
        <v>35</v>
      </c>
      <c r="F207" s="25">
        <v>1560223070913</v>
      </c>
      <c r="G207" s="26">
        <v>156441</v>
      </c>
      <c r="H207" s="27" t="s">
        <v>762</v>
      </c>
      <c r="I207" s="27" t="s">
        <v>763</v>
      </c>
      <c r="J207" s="28">
        <v>50</v>
      </c>
      <c r="K207" s="28">
        <v>936</v>
      </c>
      <c r="L207" s="28">
        <v>1100</v>
      </c>
      <c r="M207" s="29">
        <f t="shared" si="12"/>
        <v>4.2545454545454549</v>
      </c>
      <c r="N207" s="28">
        <v>969</v>
      </c>
      <c r="O207" s="28">
        <v>1100</v>
      </c>
      <c r="P207" s="29">
        <f t="shared" si="13"/>
        <v>8.8090909090909086</v>
      </c>
      <c r="Q207" s="28">
        <v>0</v>
      </c>
      <c r="R207" s="28">
        <v>0</v>
      </c>
      <c r="S207" s="29">
        <v>0</v>
      </c>
      <c r="T207" s="28">
        <v>72</v>
      </c>
      <c r="U207" s="28">
        <v>100</v>
      </c>
      <c r="V207" s="29">
        <f>SUM(T207*25/U207)</f>
        <v>18</v>
      </c>
      <c r="W207" s="28">
        <v>0</v>
      </c>
      <c r="X207" s="28">
        <v>0</v>
      </c>
      <c r="Y207" s="29">
        <v>0</v>
      </c>
      <c r="Z207" s="28">
        <v>0</v>
      </c>
      <c r="AA207" s="28">
        <v>0</v>
      </c>
      <c r="AB207" s="29">
        <v>0</v>
      </c>
      <c r="AC207" s="28">
        <v>0</v>
      </c>
      <c r="AD207" s="28">
        <v>0</v>
      </c>
      <c r="AE207" s="30">
        <v>0</v>
      </c>
      <c r="AF207" s="28">
        <v>0</v>
      </c>
      <c r="AG207" s="28">
        <v>0</v>
      </c>
      <c r="AH207" s="30">
        <v>0</v>
      </c>
      <c r="AI207" s="31">
        <f t="shared" si="14"/>
        <v>81.063636363636363</v>
      </c>
      <c r="AJ207" s="32">
        <v>3171928823</v>
      </c>
      <c r="AK207" s="8" t="s">
        <v>764</v>
      </c>
      <c r="AL207" s="8" t="s">
        <v>880</v>
      </c>
    </row>
    <row r="208" spans="2:38" ht="75" customHeight="1" thickBot="1">
      <c r="B208" s="10">
        <v>205</v>
      </c>
      <c r="C208" s="10">
        <v>266</v>
      </c>
      <c r="D208" s="7">
        <v>34809</v>
      </c>
      <c r="E208" s="24" t="s">
        <v>35</v>
      </c>
      <c r="F208" s="25">
        <v>1560503501893</v>
      </c>
      <c r="G208" s="26">
        <v>167416</v>
      </c>
      <c r="H208" s="27" t="s">
        <v>799</v>
      </c>
      <c r="I208" s="27" t="s">
        <v>800</v>
      </c>
      <c r="J208" s="28">
        <v>50</v>
      </c>
      <c r="K208" s="28">
        <v>850</v>
      </c>
      <c r="L208" s="28">
        <v>1050</v>
      </c>
      <c r="M208" s="29">
        <f t="shared" si="12"/>
        <v>4.0476190476190474</v>
      </c>
      <c r="N208" s="28">
        <v>904</v>
      </c>
      <c r="O208" s="28">
        <v>1100</v>
      </c>
      <c r="P208" s="29">
        <f t="shared" si="13"/>
        <v>8.2181818181818187</v>
      </c>
      <c r="Q208" s="28">
        <v>0</v>
      </c>
      <c r="R208" s="28">
        <v>0</v>
      </c>
      <c r="S208" s="29">
        <v>0</v>
      </c>
      <c r="T208" s="28">
        <v>3533</v>
      </c>
      <c r="U208" s="28">
        <v>4700</v>
      </c>
      <c r="V208" s="29">
        <f>SUM(T208*25/U208)</f>
        <v>18.792553191489361</v>
      </c>
      <c r="W208" s="28">
        <v>0</v>
      </c>
      <c r="X208" s="28">
        <v>0</v>
      </c>
      <c r="Y208" s="29">
        <v>0</v>
      </c>
      <c r="Z208" s="28">
        <v>0</v>
      </c>
      <c r="AA208" s="28">
        <v>0</v>
      </c>
      <c r="AB208" s="29">
        <v>0</v>
      </c>
      <c r="AC208" s="28">
        <v>0</v>
      </c>
      <c r="AD208" s="28">
        <v>0</v>
      </c>
      <c r="AE208" s="30">
        <v>0</v>
      </c>
      <c r="AF208" s="28">
        <v>0</v>
      </c>
      <c r="AG208" s="28">
        <v>0</v>
      </c>
      <c r="AH208" s="30">
        <v>0</v>
      </c>
      <c r="AI208" s="31">
        <f t="shared" si="14"/>
        <v>81.058354057290231</v>
      </c>
      <c r="AJ208" s="32">
        <v>3429600943</v>
      </c>
      <c r="AK208" s="8" t="s">
        <v>801</v>
      </c>
      <c r="AL208" s="8" t="s">
        <v>880</v>
      </c>
    </row>
    <row r="209" spans="2:38" ht="75" customHeight="1" thickBot="1">
      <c r="B209" s="10">
        <v>206</v>
      </c>
      <c r="C209" s="10">
        <v>154</v>
      </c>
      <c r="D209" s="7">
        <v>34408</v>
      </c>
      <c r="E209" s="24" t="s">
        <v>35</v>
      </c>
      <c r="F209" s="25">
        <v>1560278744933</v>
      </c>
      <c r="G209" s="26">
        <v>157657</v>
      </c>
      <c r="H209" s="27" t="s">
        <v>333</v>
      </c>
      <c r="I209" s="27" t="s">
        <v>484</v>
      </c>
      <c r="J209" s="28">
        <v>50</v>
      </c>
      <c r="K209" s="28">
        <v>904</v>
      </c>
      <c r="L209" s="28">
        <v>1050</v>
      </c>
      <c r="M209" s="29">
        <f t="shared" si="12"/>
        <v>4.3047619047619046</v>
      </c>
      <c r="N209" s="28">
        <v>852</v>
      </c>
      <c r="O209" s="28">
        <v>1100</v>
      </c>
      <c r="P209" s="29">
        <f t="shared" si="13"/>
        <v>7.7454545454545451</v>
      </c>
      <c r="Q209" s="28">
        <v>391</v>
      </c>
      <c r="R209" s="28">
        <v>550</v>
      </c>
      <c r="S209" s="29">
        <v>7.1090909090909093</v>
      </c>
      <c r="T209" s="28">
        <v>0</v>
      </c>
      <c r="U209" s="28">
        <v>0</v>
      </c>
      <c r="V209" s="29">
        <v>0</v>
      </c>
      <c r="W209" s="28">
        <v>1662</v>
      </c>
      <c r="X209" s="28">
        <v>2100</v>
      </c>
      <c r="Y209" s="29">
        <f>SUM(W209*15/X209)</f>
        <v>11.871428571428572</v>
      </c>
      <c r="Z209" s="28">
        <v>1295</v>
      </c>
      <c r="AA209" s="28">
        <v>1800</v>
      </c>
      <c r="AB209" s="29">
        <v>0</v>
      </c>
      <c r="AC209" s="28">
        <v>0</v>
      </c>
      <c r="AD209" s="28">
        <v>0</v>
      </c>
      <c r="AE209" s="30">
        <v>0</v>
      </c>
      <c r="AF209" s="28">
        <v>0</v>
      </c>
      <c r="AG209" s="28">
        <v>0</v>
      </c>
      <c r="AH209" s="30">
        <v>0</v>
      </c>
      <c r="AI209" s="31">
        <f t="shared" si="14"/>
        <v>81.030735930735915</v>
      </c>
      <c r="AJ209" s="32">
        <v>3485683908</v>
      </c>
      <c r="AK209" s="8" t="s">
        <v>485</v>
      </c>
      <c r="AL209" s="8" t="s">
        <v>886</v>
      </c>
    </row>
    <row r="210" spans="2:38" ht="75" customHeight="1" thickBot="1">
      <c r="B210" s="10">
        <v>207</v>
      </c>
      <c r="C210" s="10">
        <v>100</v>
      </c>
      <c r="D210" s="7">
        <v>35464</v>
      </c>
      <c r="E210" s="24" t="s">
        <v>35</v>
      </c>
      <c r="F210" s="25">
        <v>1560114247777</v>
      </c>
      <c r="G210" s="26">
        <v>155139</v>
      </c>
      <c r="H210" s="27" t="s">
        <v>332</v>
      </c>
      <c r="I210" s="27" t="s">
        <v>333</v>
      </c>
      <c r="J210" s="28">
        <v>50</v>
      </c>
      <c r="K210" s="28">
        <v>901</v>
      </c>
      <c r="L210" s="28">
        <v>1050</v>
      </c>
      <c r="M210" s="29">
        <f t="shared" si="12"/>
        <v>4.2904761904761903</v>
      </c>
      <c r="N210" s="28">
        <v>933</v>
      </c>
      <c r="O210" s="28">
        <v>1100</v>
      </c>
      <c r="P210" s="29">
        <f t="shared" si="13"/>
        <v>8.4818181818181824</v>
      </c>
      <c r="Q210" s="28">
        <v>0</v>
      </c>
      <c r="R210" s="28">
        <v>0</v>
      </c>
      <c r="S210" s="29">
        <v>0</v>
      </c>
      <c r="T210" s="28">
        <v>2043</v>
      </c>
      <c r="U210" s="28">
        <v>2800</v>
      </c>
      <c r="V210" s="29">
        <v>18.241071428571427</v>
      </c>
      <c r="W210" s="28">
        <v>0</v>
      </c>
      <c r="X210" s="28">
        <v>0</v>
      </c>
      <c r="Y210" s="29">
        <v>0</v>
      </c>
      <c r="Z210" s="28">
        <v>0</v>
      </c>
      <c r="AA210" s="28">
        <v>0</v>
      </c>
      <c r="AB210" s="29">
        <v>0</v>
      </c>
      <c r="AC210" s="28">
        <v>0</v>
      </c>
      <c r="AD210" s="28">
        <v>0</v>
      </c>
      <c r="AE210" s="30">
        <v>0</v>
      </c>
      <c r="AF210" s="28">
        <v>0</v>
      </c>
      <c r="AG210" s="28">
        <v>0</v>
      </c>
      <c r="AH210" s="30">
        <v>0</v>
      </c>
      <c r="AI210" s="31">
        <f t="shared" si="14"/>
        <v>81.013365800865799</v>
      </c>
      <c r="AJ210" s="32">
        <v>3449992956</v>
      </c>
      <c r="AK210" s="8" t="s">
        <v>334</v>
      </c>
      <c r="AL210" s="8"/>
    </row>
    <row r="211" spans="2:38" ht="75" customHeight="1" thickBot="1">
      <c r="B211" s="10">
        <v>208</v>
      </c>
      <c r="C211" s="10">
        <v>241</v>
      </c>
      <c r="D211" s="7">
        <v>35905</v>
      </c>
      <c r="E211" s="24" t="s">
        <v>35</v>
      </c>
      <c r="F211" s="25">
        <v>1560146944545</v>
      </c>
      <c r="G211" s="26">
        <v>155427</v>
      </c>
      <c r="H211" s="27" t="s">
        <v>394</v>
      </c>
      <c r="I211" s="27" t="s">
        <v>732</v>
      </c>
      <c r="J211" s="28">
        <v>52</v>
      </c>
      <c r="K211" s="28">
        <v>837</v>
      </c>
      <c r="L211" s="28">
        <v>1100</v>
      </c>
      <c r="M211" s="29">
        <f t="shared" si="12"/>
        <v>3.8045454545454547</v>
      </c>
      <c r="N211" s="28">
        <v>858</v>
      </c>
      <c r="O211" s="28">
        <v>1100</v>
      </c>
      <c r="P211" s="29">
        <f t="shared" si="13"/>
        <v>7.8</v>
      </c>
      <c r="Q211" s="28">
        <v>0</v>
      </c>
      <c r="R211" s="28">
        <v>0</v>
      </c>
      <c r="S211" s="29">
        <v>0</v>
      </c>
      <c r="T211" s="28">
        <v>69.430000000000007</v>
      </c>
      <c r="U211" s="28">
        <v>100</v>
      </c>
      <c r="V211" s="29">
        <f>SUM(T211*25/U211)</f>
        <v>17.357500000000002</v>
      </c>
      <c r="W211" s="28">
        <v>0</v>
      </c>
      <c r="X211" s="28">
        <v>0</v>
      </c>
      <c r="Y211" s="29">
        <v>0</v>
      </c>
      <c r="Z211" s="28">
        <v>0</v>
      </c>
      <c r="AA211" s="28">
        <v>0</v>
      </c>
      <c r="AB211" s="29">
        <v>0</v>
      </c>
      <c r="AC211" s="28">
        <v>0</v>
      </c>
      <c r="AD211" s="28">
        <v>0</v>
      </c>
      <c r="AE211" s="30">
        <v>0</v>
      </c>
      <c r="AF211" s="28">
        <v>0</v>
      </c>
      <c r="AG211" s="28">
        <v>0</v>
      </c>
      <c r="AH211" s="30">
        <v>0</v>
      </c>
      <c r="AI211" s="31">
        <f t="shared" si="14"/>
        <v>80.962045454545461</v>
      </c>
      <c r="AJ211" s="32">
        <v>3430939661</v>
      </c>
      <c r="AK211" s="8" t="s">
        <v>733</v>
      </c>
      <c r="AL211" s="8" t="s">
        <v>880</v>
      </c>
    </row>
    <row r="212" spans="2:38" ht="75" customHeight="1" thickBot="1">
      <c r="B212" s="10">
        <v>209</v>
      </c>
      <c r="C212" s="10">
        <v>288</v>
      </c>
      <c r="D212" s="7">
        <v>34366</v>
      </c>
      <c r="E212" s="24" t="s">
        <v>35</v>
      </c>
      <c r="F212" s="25">
        <v>1560703503275</v>
      </c>
      <c r="G212" s="26">
        <v>167839</v>
      </c>
      <c r="H212" s="27" t="s">
        <v>856</v>
      </c>
      <c r="I212" s="27" t="s">
        <v>857</v>
      </c>
      <c r="J212" s="28">
        <v>50</v>
      </c>
      <c r="K212" s="28">
        <v>884</v>
      </c>
      <c r="L212" s="28">
        <v>1050</v>
      </c>
      <c r="M212" s="29">
        <f t="shared" si="12"/>
        <v>4.2095238095238097</v>
      </c>
      <c r="N212" s="28">
        <v>867</v>
      </c>
      <c r="O212" s="28">
        <v>1100</v>
      </c>
      <c r="P212" s="29">
        <f t="shared" si="13"/>
        <v>7.8818181818181818</v>
      </c>
      <c r="Q212" s="28">
        <v>0</v>
      </c>
      <c r="R212" s="28">
        <v>0</v>
      </c>
      <c r="S212" s="29">
        <v>0</v>
      </c>
      <c r="T212" s="28">
        <v>3348</v>
      </c>
      <c r="U212" s="28">
        <v>4450</v>
      </c>
      <c r="V212" s="29">
        <f>SUM(T212*25/U212)</f>
        <v>18.808988764044944</v>
      </c>
      <c r="W212" s="28">
        <v>0</v>
      </c>
      <c r="X212" s="28">
        <v>0</v>
      </c>
      <c r="Y212" s="29">
        <v>0</v>
      </c>
      <c r="Z212" s="28">
        <v>0</v>
      </c>
      <c r="AA212" s="28">
        <v>0</v>
      </c>
      <c r="AB212" s="29">
        <v>0</v>
      </c>
      <c r="AC212" s="28">
        <v>0</v>
      </c>
      <c r="AD212" s="28">
        <v>0</v>
      </c>
      <c r="AE212" s="30">
        <v>0</v>
      </c>
      <c r="AF212" s="28">
        <v>0</v>
      </c>
      <c r="AG212" s="28">
        <v>0</v>
      </c>
      <c r="AH212" s="30">
        <v>0</v>
      </c>
      <c r="AI212" s="31">
        <f t="shared" si="14"/>
        <v>80.900330755386932</v>
      </c>
      <c r="AJ212" s="32">
        <v>3429050325</v>
      </c>
      <c r="AK212" s="8" t="s">
        <v>858</v>
      </c>
      <c r="AL212" s="8" t="s">
        <v>880</v>
      </c>
    </row>
    <row r="213" spans="2:38" ht="75" customHeight="1" thickBot="1">
      <c r="B213" s="10">
        <v>210</v>
      </c>
      <c r="C213" s="10">
        <v>101</v>
      </c>
      <c r="D213" s="7">
        <v>35796</v>
      </c>
      <c r="E213" s="24" t="s">
        <v>35</v>
      </c>
      <c r="F213" s="25">
        <v>1560503694411</v>
      </c>
      <c r="G213" s="26">
        <v>167572</v>
      </c>
      <c r="H213" s="27" t="s">
        <v>335</v>
      </c>
      <c r="I213" s="27" t="s">
        <v>336</v>
      </c>
      <c r="J213" s="28">
        <v>51</v>
      </c>
      <c r="K213" s="28">
        <v>592</v>
      </c>
      <c r="L213" s="28">
        <v>1100</v>
      </c>
      <c r="M213" s="29">
        <f t="shared" si="12"/>
        <v>2.6909090909090909</v>
      </c>
      <c r="N213" s="28">
        <v>2525</v>
      </c>
      <c r="O213" s="28">
        <v>3450</v>
      </c>
      <c r="P213" s="29">
        <f t="shared" si="13"/>
        <v>7.3188405797101446</v>
      </c>
      <c r="Q213" s="28">
        <v>0</v>
      </c>
      <c r="R213" s="28">
        <v>0</v>
      </c>
      <c r="S213" s="29">
        <v>0</v>
      </c>
      <c r="T213" s="28">
        <v>3578</v>
      </c>
      <c r="U213" s="28">
        <v>4500</v>
      </c>
      <c r="V213" s="29">
        <v>19.877777777777776</v>
      </c>
      <c r="W213" s="28">
        <v>0</v>
      </c>
      <c r="X213" s="28">
        <v>0</v>
      </c>
      <c r="Y213" s="29">
        <v>0</v>
      </c>
      <c r="Z213" s="28">
        <v>0</v>
      </c>
      <c r="AA213" s="28">
        <v>0</v>
      </c>
      <c r="AB213" s="29">
        <v>0</v>
      </c>
      <c r="AC213" s="28">
        <v>0</v>
      </c>
      <c r="AD213" s="28">
        <v>0</v>
      </c>
      <c r="AE213" s="30">
        <v>0</v>
      </c>
      <c r="AF213" s="28">
        <v>0</v>
      </c>
      <c r="AG213" s="28">
        <v>0</v>
      </c>
      <c r="AH213" s="30">
        <v>0</v>
      </c>
      <c r="AI213" s="31">
        <f t="shared" si="14"/>
        <v>80.887527448397009</v>
      </c>
      <c r="AJ213" s="32">
        <v>3478000720</v>
      </c>
      <c r="AK213" s="8" t="s">
        <v>337</v>
      </c>
      <c r="AL213" s="8"/>
    </row>
    <row r="214" spans="2:38" ht="75" customHeight="1" thickBot="1">
      <c r="B214" s="10">
        <v>211</v>
      </c>
      <c r="C214" s="10">
        <v>102</v>
      </c>
      <c r="D214" s="7">
        <v>36434</v>
      </c>
      <c r="E214" s="24" t="s">
        <v>35</v>
      </c>
      <c r="F214" s="25">
        <v>1560299221707</v>
      </c>
      <c r="G214" s="26">
        <v>166891</v>
      </c>
      <c r="H214" s="27" t="s">
        <v>338</v>
      </c>
      <c r="I214" s="27" t="s">
        <v>339</v>
      </c>
      <c r="J214" s="28">
        <v>55</v>
      </c>
      <c r="K214" s="28">
        <v>863</v>
      </c>
      <c r="L214" s="28">
        <v>1100</v>
      </c>
      <c r="M214" s="29">
        <f t="shared" si="12"/>
        <v>3.9227272727272728</v>
      </c>
      <c r="N214" s="28">
        <v>733</v>
      </c>
      <c r="O214" s="28">
        <v>1100</v>
      </c>
      <c r="P214" s="29">
        <f t="shared" si="13"/>
        <v>6.663636363636364</v>
      </c>
      <c r="Q214" s="28">
        <v>0</v>
      </c>
      <c r="R214" s="28">
        <v>0</v>
      </c>
      <c r="S214" s="29">
        <v>0</v>
      </c>
      <c r="T214" s="28">
        <v>2784.84</v>
      </c>
      <c r="U214" s="28">
        <v>4600</v>
      </c>
      <c r="V214" s="29">
        <v>15.135</v>
      </c>
      <c r="W214" s="28">
        <v>0</v>
      </c>
      <c r="X214" s="28">
        <v>0</v>
      </c>
      <c r="Y214" s="29">
        <v>0</v>
      </c>
      <c r="Z214" s="28">
        <v>0</v>
      </c>
      <c r="AA214" s="28">
        <v>0</v>
      </c>
      <c r="AB214" s="29">
        <v>0</v>
      </c>
      <c r="AC214" s="28">
        <v>0</v>
      </c>
      <c r="AD214" s="28">
        <v>0</v>
      </c>
      <c r="AE214" s="30">
        <v>0</v>
      </c>
      <c r="AF214" s="28">
        <v>0</v>
      </c>
      <c r="AG214" s="28">
        <v>0</v>
      </c>
      <c r="AH214" s="30">
        <v>0</v>
      </c>
      <c r="AI214" s="31">
        <f t="shared" si="14"/>
        <v>80.721363636363648</v>
      </c>
      <c r="AJ214" s="32">
        <v>3414782302</v>
      </c>
      <c r="AK214" s="8" t="s">
        <v>340</v>
      </c>
      <c r="AL214" s="8" t="s">
        <v>881</v>
      </c>
    </row>
    <row r="215" spans="2:38" ht="75" customHeight="1" thickBot="1">
      <c r="B215" s="10">
        <v>212</v>
      </c>
      <c r="C215" s="10">
        <v>103</v>
      </c>
      <c r="D215" s="7">
        <v>30407</v>
      </c>
      <c r="E215" s="24" t="s">
        <v>35</v>
      </c>
      <c r="F215" s="25">
        <v>1560231464781</v>
      </c>
      <c r="G215" s="26">
        <v>156625</v>
      </c>
      <c r="H215" s="27" t="s">
        <v>341</v>
      </c>
      <c r="I215" s="27" t="s">
        <v>342</v>
      </c>
      <c r="J215" s="28">
        <v>53</v>
      </c>
      <c r="K215" s="28">
        <v>653</v>
      </c>
      <c r="L215" s="28">
        <v>850</v>
      </c>
      <c r="M215" s="29">
        <f t="shared" si="12"/>
        <v>3.8411764705882354</v>
      </c>
      <c r="N215" s="28">
        <v>788</v>
      </c>
      <c r="O215" s="28">
        <v>1100</v>
      </c>
      <c r="P215" s="29">
        <f t="shared" si="13"/>
        <v>7.163636363636364</v>
      </c>
      <c r="Q215" s="28">
        <v>0</v>
      </c>
      <c r="R215" s="28">
        <v>0</v>
      </c>
      <c r="S215" s="29">
        <v>0</v>
      </c>
      <c r="T215" s="28">
        <v>3034</v>
      </c>
      <c r="U215" s="28">
        <v>4550</v>
      </c>
      <c r="V215" s="29">
        <v>16.670329670329672</v>
      </c>
      <c r="W215" s="28">
        <v>0</v>
      </c>
      <c r="X215" s="28">
        <v>0</v>
      </c>
      <c r="Y215" s="29">
        <v>0</v>
      </c>
      <c r="Z215" s="28">
        <v>0</v>
      </c>
      <c r="AA215" s="28">
        <v>0</v>
      </c>
      <c r="AB215" s="29">
        <v>0</v>
      </c>
      <c r="AC215" s="28">
        <v>0</v>
      </c>
      <c r="AD215" s="28">
        <v>0</v>
      </c>
      <c r="AE215" s="30">
        <v>0</v>
      </c>
      <c r="AF215" s="28">
        <v>0</v>
      </c>
      <c r="AG215" s="28">
        <v>0</v>
      </c>
      <c r="AH215" s="30">
        <v>0</v>
      </c>
      <c r="AI215" s="31">
        <f t="shared" si="14"/>
        <v>80.675142504554259</v>
      </c>
      <c r="AJ215" s="32">
        <v>3139410985</v>
      </c>
      <c r="AK215" s="8" t="s">
        <v>343</v>
      </c>
      <c r="AL215" s="8"/>
    </row>
    <row r="216" spans="2:38" ht="75" customHeight="1" thickBot="1">
      <c r="B216" s="10">
        <v>213</v>
      </c>
      <c r="C216" s="10">
        <v>104</v>
      </c>
      <c r="D216" s="7">
        <v>35170</v>
      </c>
      <c r="E216" s="24" t="s">
        <v>35</v>
      </c>
      <c r="F216" s="25">
        <v>1560270347521</v>
      </c>
      <c r="G216" s="26">
        <v>157439</v>
      </c>
      <c r="H216" s="27" t="s">
        <v>344</v>
      </c>
      <c r="I216" s="27" t="s">
        <v>345</v>
      </c>
      <c r="J216" s="28">
        <v>51</v>
      </c>
      <c r="K216" s="28">
        <v>789</v>
      </c>
      <c r="L216" s="28">
        <v>1050</v>
      </c>
      <c r="M216" s="29">
        <f t="shared" si="12"/>
        <v>3.7571428571428571</v>
      </c>
      <c r="N216" s="28">
        <v>856</v>
      </c>
      <c r="O216" s="28">
        <v>1100</v>
      </c>
      <c r="P216" s="29">
        <f t="shared" si="13"/>
        <v>7.7818181818181822</v>
      </c>
      <c r="Q216" s="28">
        <v>0</v>
      </c>
      <c r="R216" s="28">
        <v>0</v>
      </c>
      <c r="S216" s="29">
        <v>0</v>
      </c>
      <c r="T216" s="28">
        <v>2899</v>
      </c>
      <c r="U216" s="28">
        <v>4000</v>
      </c>
      <c r="V216" s="29">
        <v>18.118749999999999</v>
      </c>
      <c r="W216" s="28">
        <v>0</v>
      </c>
      <c r="X216" s="28">
        <v>0</v>
      </c>
      <c r="Y216" s="29">
        <v>0</v>
      </c>
      <c r="Z216" s="28">
        <v>0</v>
      </c>
      <c r="AA216" s="28">
        <v>0</v>
      </c>
      <c r="AB216" s="29">
        <v>0</v>
      </c>
      <c r="AC216" s="28">
        <v>0</v>
      </c>
      <c r="AD216" s="28">
        <v>0</v>
      </c>
      <c r="AE216" s="30">
        <v>0</v>
      </c>
      <c r="AF216" s="28">
        <v>0</v>
      </c>
      <c r="AG216" s="28">
        <v>0</v>
      </c>
      <c r="AH216" s="30">
        <v>0</v>
      </c>
      <c r="AI216" s="31">
        <f t="shared" si="14"/>
        <v>80.65771103896104</v>
      </c>
      <c r="AJ216" s="32">
        <v>3189317919</v>
      </c>
      <c r="AK216" s="8" t="s">
        <v>346</v>
      </c>
      <c r="AL216" s="8"/>
    </row>
    <row r="217" spans="2:38" ht="75" customHeight="1" thickBot="1">
      <c r="B217" s="10">
        <v>214</v>
      </c>
      <c r="C217" s="10">
        <v>105</v>
      </c>
      <c r="D217" s="7">
        <v>30752</v>
      </c>
      <c r="E217" s="24" t="s">
        <v>35</v>
      </c>
      <c r="F217" s="25">
        <v>1560245569371</v>
      </c>
      <c r="G217" s="26">
        <v>156921</v>
      </c>
      <c r="H217" s="27" t="s">
        <v>347</v>
      </c>
      <c r="I217" s="27" t="s">
        <v>348</v>
      </c>
      <c r="J217" s="28">
        <v>53</v>
      </c>
      <c r="K217" s="28">
        <v>575</v>
      </c>
      <c r="L217" s="28">
        <v>850</v>
      </c>
      <c r="M217" s="29">
        <f t="shared" si="12"/>
        <v>3.3823529411764706</v>
      </c>
      <c r="N217" s="28">
        <v>657</v>
      </c>
      <c r="O217" s="28">
        <v>1100</v>
      </c>
      <c r="P217" s="29">
        <f t="shared" si="13"/>
        <v>5.9727272727272727</v>
      </c>
      <c r="Q217" s="28">
        <v>301</v>
      </c>
      <c r="R217" s="28">
        <v>550</v>
      </c>
      <c r="S217" s="29">
        <v>5.4727272727272727</v>
      </c>
      <c r="T217" s="28">
        <v>0</v>
      </c>
      <c r="U217" s="28">
        <v>0</v>
      </c>
      <c r="V217" s="29">
        <v>0</v>
      </c>
      <c r="W217" s="28">
        <v>742</v>
      </c>
      <c r="X217" s="28">
        <v>1200</v>
      </c>
      <c r="Y217" s="29">
        <v>9.2750000000000004</v>
      </c>
      <c r="Z217" s="28">
        <v>636</v>
      </c>
      <c r="AA217" s="28">
        <v>900</v>
      </c>
      <c r="AB217" s="29">
        <v>3.5333333333333332</v>
      </c>
      <c r="AC217" s="28">
        <v>0</v>
      </c>
      <c r="AD217" s="28">
        <v>0</v>
      </c>
      <c r="AE217" s="30">
        <v>0</v>
      </c>
      <c r="AF217" s="28">
        <v>0</v>
      </c>
      <c r="AG217" s="28">
        <v>0</v>
      </c>
      <c r="AH217" s="30">
        <v>0</v>
      </c>
      <c r="AI217" s="31">
        <f t="shared" si="14"/>
        <v>80.636140819964353</v>
      </c>
      <c r="AJ217" s="32">
        <v>3453039698</v>
      </c>
      <c r="AK217" s="8" t="s">
        <v>349</v>
      </c>
      <c r="AL217" s="8"/>
    </row>
    <row r="218" spans="2:38" ht="75" customHeight="1" thickBot="1">
      <c r="B218" s="10">
        <v>215</v>
      </c>
      <c r="C218" s="10">
        <v>242</v>
      </c>
      <c r="D218" s="7">
        <v>34366</v>
      </c>
      <c r="E218" s="24" t="s">
        <v>35</v>
      </c>
      <c r="F218" s="25">
        <v>1560252022511</v>
      </c>
      <c r="G218" s="26">
        <v>157059</v>
      </c>
      <c r="H218" s="27" t="s">
        <v>734</v>
      </c>
      <c r="I218" s="27" t="s">
        <v>735</v>
      </c>
      <c r="J218" s="28">
        <v>51</v>
      </c>
      <c r="K218" s="28">
        <v>913</v>
      </c>
      <c r="L218" s="28">
        <v>1050</v>
      </c>
      <c r="M218" s="29">
        <f t="shared" si="12"/>
        <v>4.3476190476190473</v>
      </c>
      <c r="N218" s="28">
        <v>891</v>
      </c>
      <c r="O218" s="28">
        <v>1100</v>
      </c>
      <c r="P218" s="29">
        <f t="shared" si="13"/>
        <v>8.1</v>
      </c>
      <c r="Q218" s="28">
        <v>0</v>
      </c>
      <c r="R218" s="28">
        <v>0</v>
      </c>
      <c r="S218" s="29">
        <v>0</v>
      </c>
      <c r="T218" s="28">
        <v>68.73</v>
      </c>
      <c r="U218" s="28">
        <v>100</v>
      </c>
      <c r="V218" s="29">
        <f>SUM(T218*25/U218)</f>
        <v>17.182500000000001</v>
      </c>
      <c r="W218" s="28">
        <v>0</v>
      </c>
      <c r="X218" s="28">
        <v>0</v>
      </c>
      <c r="Y218" s="29">
        <v>0</v>
      </c>
      <c r="Z218" s="28">
        <v>0</v>
      </c>
      <c r="AA218" s="28">
        <v>0</v>
      </c>
      <c r="AB218" s="29">
        <v>0</v>
      </c>
      <c r="AC218" s="28">
        <v>0</v>
      </c>
      <c r="AD218" s="28">
        <v>0</v>
      </c>
      <c r="AE218" s="30">
        <v>0</v>
      </c>
      <c r="AF218" s="28">
        <v>0</v>
      </c>
      <c r="AG218" s="28">
        <v>0</v>
      </c>
      <c r="AH218" s="30">
        <v>0</v>
      </c>
      <c r="AI218" s="31">
        <f t="shared" si="14"/>
        <v>80.630119047619047</v>
      </c>
      <c r="AJ218" s="32">
        <v>3434325052</v>
      </c>
      <c r="AK218" s="8" t="s">
        <v>736</v>
      </c>
      <c r="AL218" s="8" t="s">
        <v>880</v>
      </c>
    </row>
    <row r="219" spans="2:38" ht="75" customHeight="1" thickBot="1">
      <c r="B219" s="10">
        <v>216</v>
      </c>
      <c r="C219" s="10">
        <v>106</v>
      </c>
      <c r="D219" s="7">
        <v>29140</v>
      </c>
      <c r="E219" s="24" t="s">
        <v>35</v>
      </c>
      <c r="F219" s="25">
        <v>1560205244619</v>
      </c>
      <c r="G219" s="26">
        <v>156073</v>
      </c>
      <c r="H219" s="27" t="s">
        <v>350</v>
      </c>
      <c r="I219" s="27" t="s">
        <v>351</v>
      </c>
      <c r="J219" s="28">
        <v>50</v>
      </c>
      <c r="K219" s="28">
        <v>469</v>
      </c>
      <c r="L219" s="28">
        <v>850</v>
      </c>
      <c r="M219" s="29">
        <f t="shared" si="12"/>
        <v>2.7588235294117647</v>
      </c>
      <c r="N219" s="28">
        <v>599</v>
      </c>
      <c r="O219" s="28">
        <v>1100</v>
      </c>
      <c r="P219" s="29">
        <f t="shared" si="13"/>
        <v>5.4454545454545453</v>
      </c>
      <c r="Q219" s="28">
        <v>295</v>
      </c>
      <c r="R219" s="28">
        <v>550</v>
      </c>
      <c r="S219" s="29">
        <v>5.3636363636363633</v>
      </c>
      <c r="T219" s="28">
        <v>0</v>
      </c>
      <c r="U219" s="28">
        <v>0</v>
      </c>
      <c r="V219" s="29">
        <v>0</v>
      </c>
      <c r="W219" s="28">
        <v>755</v>
      </c>
      <c r="X219" s="28">
        <v>1100</v>
      </c>
      <c r="Y219" s="29">
        <v>10.295454545454545</v>
      </c>
      <c r="Z219" s="28">
        <v>657</v>
      </c>
      <c r="AA219" s="28">
        <v>1000</v>
      </c>
      <c r="AB219" s="29">
        <v>3.2850000000000001</v>
      </c>
      <c r="AC219" s="28">
        <v>621</v>
      </c>
      <c r="AD219" s="28">
        <v>900</v>
      </c>
      <c r="AE219" s="30">
        <v>3.45</v>
      </c>
      <c r="AF219" s="28">
        <v>0</v>
      </c>
      <c r="AG219" s="28">
        <v>0</v>
      </c>
      <c r="AH219" s="30">
        <v>0</v>
      </c>
      <c r="AI219" s="31">
        <f t="shared" si="14"/>
        <v>80.598368983957215</v>
      </c>
      <c r="AJ219" s="32">
        <v>3469427769</v>
      </c>
      <c r="AK219" s="8" t="s">
        <v>352</v>
      </c>
      <c r="AL219" s="8" t="s">
        <v>877</v>
      </c>
    </row>
    <row r="220" spans="2:38" ht="75" customHeight="1" thickBot="1">
      <c r="B220" s="10">
        <v>217</v>
      </c>
      <c r="C220" s="10">
        <v>256</v>
      </c>
      <c r="D220" s="7">
        <v>35560</v>
      </c>
      <c r="E220" s="24" t="s">
        <v>35</v>
      </c>
      <c r="F220" s="25">
        <v>1560279121133</v>
      </c>
      <c r="G220" s="26">
        <v>157668</v>
      </c>
      <c r="H220" s="27" t="s">
        <v>772</v>
      </c>
      <c r="I220" s="27" t="s">
        <v>773</v>
      </c>
      <c r="J220" s="28">
        <v>50</v>
      </c>
      <c r="K220" s="28">
        <v>934</v>
      </c>
      <c r="L220" s="28">
        <v>1050</v>
      </c>
      <c r="M220" s="29">
        <f t="shared" si="12"/>
        <v>4.4476190476190478</v>
      </c>
      <c r="N220" s="28">
        <v>921</v>
      </c>
      <c r="O220" s="28">
        <v>1100</v>
      </c>
      <c r="P220" s="29">
        <f t="shared" si="13"/>
        <v>8.372727272727273</v>
      </c>
      <c r="Q220" s="28">
        <v>0</v>
      </c>
      <c r="R220" s="28">
        <v>0</v>
      </c>
      <c r="S220" s="29">
        <v>0</v>
      </c>
      <c r="T220" s="28">
        <v>71.02</v>
      </c>
      <c r="U220" s="28">
        <v>100</v>
      </c>
      <c r="V220" s="29">
        <f>SUM(T220*25/U220)</f>
        <v>17.754999999999999</v>
      </c>
      <c r="W220" s="28">
        <v>0</v>
      </c>
      <c r="X220" s="28">
        <v>0</v>
      </c>
      <c r="Y220" s="29">
        <v>0</v>
      </c>
      <c r="Z220" s="28">
        <v>0</v>
      </c>
      <c r="AA220" s="28">
        <v>0</v>
      </c>
      <c r="AB220" s="29">
        <v>0</v>
      </c>
      <c r="AC220" s="28">
        <v>0</v>
      </c>
      <c r="AD220" s="28">
        <v>0</v>
      </c>
      <c r="AE220" s="30">
        <v>0</v>
      </c>
      <c r="AF220" s="28">
        <v>0</v>
      </c>
      <c r="AG220" s="28">
        <v>0</v>
      </c>
      <c r="AH220" s="30">
        <v>0</v>
      </c>
      <c r="AI220" s="31">
        <f t="shared" si="14"/>
        <v>80.575346320346327</v>
      </c>
      <c r="AJ220" s="32">
        <v>3449680752</v>
      </c>
      <c r="AK220" s="8" t="s">
        <v>774</v>
      </c>
      <c r="AL220" s="8" t="s">
        <v>880</v>
      </c>
    </row>
    <row r="221" spans="2:38" ht="75" customHeight="1" thickBot="1">
      <c r="B221" s="10">
        <v>218</v>
      </c>
      <c r="C221" s="10">
        <v>180</v>
      </c>
      <c r="D221" s="7">
        <v>33667</v>
      </c>
      <c r="E221" s="24" t="s">
        <v>35</v>
      </c>
      <c r="F221" s="25">
        <v>1560214742129</v>
      </c>
      <c r="G221" s="26">
        <v>156271</v>
      </c>
      <c r="H221" s="27" t="s">
        <v>559</v>
      </c>
      <c r="I221" s="27" t="s">
        <v>560</v>
      </c>
      <c r="J221" s="28">
        <v>53</v>
      </c>
      <c r="K221" s="28">
        <v>626</v>
      </c>
      <c r="L221" s="28">
        <v>900</v>
      </c>
      <c r="M221" s="29">
        <f t="shared" si="12"/>
        <v>3.4777777777777779</v>
      </c>
      <c r="N221" s="28">
        <v>718</v>
      </c>
      <c r="O221" s="28">
        <v>1100</v>
      </c>
      <c r="P221" s="29">
        <f t="shared" si="13"/>
        <v>6.5272727272727273</v>
      </c>
      <c r="Q221" s="28">
        <v>345</v>
      </c>
      <c r="R221" s="28">
        <v>550</v>
      </c>
      <c r="S221" s="29">
        <v>6.2727272727272725</v>
      </c>
      <c r="T221" s="28">
        <v>0</v>
      </c>
      <c r="U221" s="28">
        <v>0</v>
      </c>
      <c r="V221" s="29">
        <v>0</v>
      </c>
      <c r="W221" s="28">
        <v>1619</v>
      </c>
      <c r="X221" s="28">
        <v>2150</v>
      </c>
      <c r="Y221" s="29">
        <f>SUM(W221*15/X221)</f>
        <v>11.295348837209302</v>
      </c>
      <c r="Z221" s="28">
        <v>0</v>
      </c>
      <c r="AA221" s="28">
        <v>0</v>
      </c>
      <c r="AB221" s="29">
        <v>0</v>
      </c>
      <c r="AC221" s="28">
        <v>0</v>
      </c>
      <c r="AD221" s="28">
        <v>0</v>
      </c>
      <c r="AE221" s="30">
        <v>0</v>
      </c>
      <c r="AF221" s="28">
        <v>0</v>
      </c>
      <c r="AG221" s="28">
        <v>0</v>
      </c>
      <c r="AH221" s="30">
        <v>0</v>
      </c>
      <c r="AI221" s="31">
        <f t="shared" si="14"/>
        <v>80.573126614987075</v>
      </c>
      <c r="AJ221" s="32">
        <v>3466500518</v>
      </c>
      <c r="AK221" s="8" t="s">
        <v>561</v>
      </c>
      <c r="AL221" s="8" t="s">
        <v>891</v>
      </c>
    </row>
    <row r="222" spans="2:38" ht="75" customHeight="1" thickBot="1">
      <c r="B222" s="10">
        <v>219</v>
      </c>
      <c r="C222" s="10">
        <v>235</v>
      </c>
      <c r="D222" s="7">
        <v>33803</v>
      </c>
      <c r="E222" s="24" t="s">
        <v>35</v>
      </c>
      <c r="F222" s="25">
        <v>1560254721479</v>
      </c>
      <c r="G222" s="26">
        <v>157132</v>
      </c>
      <c r="H222" s="27" t="s">
        <v>714</v>
      </c>
      <c r="I222" s="27" t="s">
        <v>715</v>
      </c>
      <c r="J222" s="28">
        <v>52</v>
      </c>
      <c r="K222" s="28">
        <v>856</v>
      </c>
      <c r="L222" s="28">
        <v>1050</v>
      </c>
      <c r="M222" s="29">
        <f t="shared" si="12"/>
        <v>4.0761904761904759</v>
      </c>
      <c r="N222" s="28">
        <v>864</v>
      </c>
      <c r="O222" s="28">
        <v>1100</v>
      </c>
      <c r="P222" s="29">
        <f t="shared" si="13"/>
        <v>7.8545454545454545</v>
      </c>
      <c r="Q222" s="28">
        <v>0</v>
      </c>
      <c r="R222" s="28">
        <v>0</v>
      </c>
      <c r="S222" s="29">
        <v>0</v>
      </c>
      <c r="T222" s="28">
        <v>3455</v>
      </c>
      <c r="U222" s="28">
        <v>5200</v>
      </c>
      <c r="V222" s="29">
        <f>SUM(T222*25/U222)</f>
        <v>16.610576923076923</v>
      </c>
      <c r="W222" s="28">
        <v>0</v>
      </c>
      <c r="X222" s="28">
        <v>0</v>
      </c>
      <c r="Y222" s="29">
        <v>0</v>
      </c>
      <c r="Z222" s="28">
        <v>0</v>
      </c>
      <c r="AA222" s="28">
        <v>0</v>
      </c>
      <c r="AB222" s="29">
        <v>0</v>
      </c>
      <c r="AC222" s="28">
        <v>0</v>
      </c>
      <c r="AD222" s="28">
        <v>0</v>
      </c>
      <c r="AE222" s="30">
        <v>0</v>
      </c>
      <c r="AF222" s="28">
        <v>0</v>
      </c>
      <c r="AG222" s="28">
        <v>0</v>
      </c>
      <c r="AH222" s="30">
        <v>0</v>
      </c>
      <c r="AI222" s="31">
        <f t="shared" si="14"/>
        <v>80.541312853812855</v>
      </c>
      <c r="AJ222" s="32">
        <v>3469173528</v>
      </c>
      <c r="AK222" s="8" t="s">
        <v>716</v>
      </c>
      <c r="AL222" s="8" t="s">
        <v>892</v>
      </c>
    </row>
    <row r="223" spans="2:38" ht="75" customHeight="1" thickBot="1">
      <c r="B223" s="10">
        <v>220</v>
      </c>
      <c r="C223" s="10">
        <v>107</v>
      </c>
      <c r="D223" s="7">
        <v>33959</v>
      </c>
      <c r="E223" s="24" t="s">
        <v>35</v>
      </c>
      <c r="F223" s="25">
        <v>1560145864537</v>
      </c>
      <c r="G223" s="26">
        <v>155411</v>
      </c>
      <c r="H223" s="27" t="s">
        <v>353</v>
      </c>
      <c r="I223" s="27" t="s">
        <v>354</v>
      </c>
      <c r="J223" s="28">
        <v>53</v>
      </c>
      <c r="K223" s="28">
        <v>840</v>
      </c>
      <c r="L223" s="28">
        <v>1050</v>
      </c>
      <c r="M223" s="29">
        <f t="shared" si="12"/>
        <v>4</v>
      </c>
      <c r="N223" s="28">
        <v>795</v>
      </c>
      <c r="O223" s="28">
        <v>1100</v>
      </c>
      <c r="P223" s="29">
        <f t="shared" si="13"/>
        <v>7.2272727272727275</v>
      </c>
      <c r="Q223" s="28">
        <v>0</v>
      </c>
      <c r="R223" s="28">
        <v>0</v>
      </c>
      <c r="S223" s="29">
        <v>0</v>
      </c>
      <c r="T223" s="28">
        <v>65.13</v>
      </c>
      <c r="U223" s="28">
        <v>100</v>
      </c>
      <c r="V223" s="29">
        <v>16.282499999999999</v>
      </c>
      <c r="W223" s="28">
        <v>0</v>
      </c>
      <c r="X223" s="28">
        <v>0</v>
      </c>
      <c r="Y223" s="29">
        <v>0</v>
      </c>
      <c r="Z223" s="28">
        <v>0</v>
      </c>
      <c r="AA223" s="28">
        <v>0</v>
      </c>
      <c r="AB223" s="29">
        <v>0</v>
      </c>
      <c r="AC223" s="28">
        <v>0</v>
      </c>
      <c r="AD223" s="28">
        <v>0</v>
      </c>
      <c r="AE223" s="30">
        <v>0</v>
      </c>
      <c r="AF223" s="28">
        <v>0</v>
      </c>
      <c r="AG223" s="28">
        <v>0</v>
      </c>
      <c r="AH223" s="30">
        <v>0</v>
      </c>
      <c r="AI223" s="31">
        <f t="shared" si="14"/>
        <v>80.509772727272733</v>
      </c>
      <c r="AJ223" s="32">
        <v>3443408002</v>
      </c>
      <c r="AK223" s="8" t="s">
        <v>355</v>
      </c>
      <c r="AL223" s="8"/>
    </row>
    <row r="224" spans="2:38" ht="75" customHeight="1" thickBot="1">
      <c r="B224" s="10">
        <v>221</v>
      </c>
      <c r="C224" s="10">
        <v>260</v>
      </c>
      <c r="D224" s="7">
        <v>35897</v>
      </c>
      <c r="E224" s="24" t="s">
        <v>35</v>
      </c>
      <c r="F224" s="25">
        <v>1560503601487</v>
      </c>
      <c r="G224" s="26">
        <v>167511</v>
      </c>
      <c r="H224" s="27" t="s">
        <v>64</v>
      </c>
      <c r="I224" s="27" t="s">
        <v>783</v>
      </c>
      <c r="J224" s="28">
        <v>52</v>
      </c>
      <c r="K224" s="28">
        <v>846</v>
      </c>
      <c r="L224" s="28">
        <v>1100</v>
      </c>
      <c r="M224" s="29">
        <f t="shared" si="12"/>
        <v>3.8454545454545452</v>
      </c>
      <c r="N224" s="28">
        <v>735</v>
      </c>
      <c r="O224" s="28">
        <v>1100</v>
      </c>
      <c r="P224" s="29">
        <f t="shared" si="13"/>
        <v>6.6818181818181817</v>
      </c>
      <c r="Q224" s="28">
        <v>0</v>
      </c>
      <c r="R224" s="28">
        <v>0</v>
      </c>
      <c r="S224" s="29">
        <v>0</v>
      </c>
      <c r="T224" s="28">
        <v>2926</v>
      </c>
      <c r="U224" s="28">
        <v>4100</v>
      </c>
      <c r="V224" s="29">
        <f>SUM(T224*25/U224)</f>
        <v>17.841463414634145</v>
      </c>
      <c r="W224" s="28">
        <v>0</v>
      </c>
      <c r="X224" s="28">
        <v>0</v>
      </c>
      <c r="Y224" s="29">
        <v>0</v>
      </c>
      <c r="Z224" s="28">
        <v>0</v>
      </c>
      <c r="AA224" s="28">
        <v>0</v>
      </c>
      <c r="AB224" s="29">
        <v>0</v>
      </c>
      <c r="AC224" s="28">
        <v>0</v>
      </c>
      <c r="AD224" s="28">
        <v>0</v>
      </c>
      <c r="AE224" s="30">
        <v>0</v>
      </c>
      <c r="AF224" s="28">
        <v>0</v>
      </c>
      <c r="AG224" s="28">
        <v>0</v>
      </c>
      <c r="AH224" s="30">
        <v>0</v>
      </c>
      <c r="AI224" s="31">
        <f t="shared" si="14"/>
        <v>80.368736141906865</v>
      </c>
      <c r="AJ224" s="32">
        <v>3479905548</v>
      </c>
      <c r="AK224" s="8" t="s">
        <v>784</v>
      </c>
      <c r="AL224" s="8" t="s">
        <v>880</v>
      </c>
    </row>
    <row r="225" spans="2:38" ht="75" customHeight="1" thickBot="1">
      <c r="B225" s="10">
        <v>222</v>
      </c>
      <c r="C225" s="10">
        <v>109</v>
      </c>
      <c r="D225" s="7">
        <v>32589</v>
      </c>
      <c r="E225" s="24" t="s">
        <v>35</v>
      </c>
      <c r="F225" s="25">
        <v>1560272326109</v>
      </c>
      <c r="G225" s="26">
        <v>157491</v>
      </c>
      <c r="H225" s="27" t="s">
        <v>359</v>
      </c>
      <c r="I225" s="27" t="s">
        <v>360</v>
      </c>
      <c r="J225" s="28">
        <v>51</v>
      </c>
      <c r="K225" s="28">
        <v>785</v>
      </c>
      <c r="L225" s="28">
        <v>1050</v>
      </c>
      <c r="M225" s="29">
        <f t="shared" si="12"/>
        <v>3.7380952380952381</v>
      </c>
      <c r="N225" s="28">
        <v>760</v>
      </c>
      <c r="O225" s="28">
        <v>1100</v>
      </c>
      <c r="P225" s="29">
        <f t="shared" si="13"/>
        <v>6.9090909090909092</v>
      </c>
      <c r="Q225" s="28">
        <v>0</v>
      </c>
      <c r="R225" s="28">
        <v>0</v>
      </c>
      <c r="S225" s="29">
        <v>0</v>
      </c>
      <c r="T225" s="28">
        <v>2900</v>
      </c>
      <c r="U225" s="28">
        <v>3900</v>
      </c>
      <c r="V225" s="29">
        <v>18.589743589743591</v>
      </c>
      <c r="W225" s="28">
        <v>0</v>
      </c>
      <c r="X225" s="28">
        <v>0</v>
      </c>
      <c r="Y225" s="29">
        <v>0</v>
      </c>
      <c r="Z225" s="28">
        <v>0</v>
      </c>
      <c r="AA225" s="28">
        <v>0</v>
      </c>
      <c r="AB225" s="29">
        <v>0</v>
      </c>
      <c r="AC225" s="28">
        <v>0</v>
      </c>
      <c r="AD225" s="28">
        <v>0</v>
      </c>
      <c r="AE225" s="30">
        <v>0</v>
      </c>
      <c r="AF225" s="28">
        <v>0</v>
      </c>
      <c r="AG225" s="28">
        <v>0</v>
      </c>
      <c r="AH225" s="30">
        <v>0</v>
      </c>
      <c r="AI225" s="31">
        <f t="shared" si="14"/>
        <v>80.236929736929739</v>
      </c>
      <c r="AJ225" s="32">
        <v>3449646475</v>
      </c>
      <c r="AK225" s="8" t="s">
        <v>361</v>
      </c>
      <c r="AL225" s="8"/>
    </row>
    <row r="226" spans="2:38" ht="75" customHeight="1" thickBot="1">
      <c r="B226" s="10">
        <v>223</v>
      </c>
      <c r="C226" s="10">
        <v>245</v>
      </c>
      <c r="D226" s="7">
        <v>35159</v>
      </c>
      <c r="E226" s="24" t="s">
        <v>35</v>
      </c>
      <c r="F226" s="25">
        <v>1560403765951</v>
      </c>
      <c r="G226" s="26">
        <v>167278</v>
      </c>
      <c r="H226" s="27" t="s">
        <v>742</v>
      </c>
      <c r="I226" s="27" t="s">
        <v>743</v>
      </c>
      <c r="J226" s="28">
        <v>51</v>
      </c>
      <c r="K226" s="28">
        <v>881</v>
      </c>
      <c r="L226" s="28">
        <v>1050</v>
      </c>
      <c r="M226" s="29">
        <f t="shared" si="12"/>
        <v>4.1952380952380954</v>
      </c>
      <c r="N226" s="28">
        <v>898</v>
      </c>
      <c r="O226" s="28">
        <v>1100</v>
      </c>
      <c r="P226" s="29">
        <f t="shared" si="13"/>
        <v>8.163636363636364</v>
      </c>
      <c r="Q226" s="28">
        <v>0</v>
      </c>
      <c r="R226" s="28">
        <v>0</v>
      </c>
      <c r="S226" s="29">
        <v>0</v>
      </c>
      <c r="T226" s="28">
        <v>66.760000000000005</v>
      </c>
      <c r="U226" s="28">
        <v>100</v>
      </c>
      <c r="V226" s="29">
        <f>SUM(T226*25/U226)</f>
        <v>16.690000000000001</v>
      </c>
      <c r="W226" s="28">
        <v>0</v>
      </c>
      <c r="X226" s="28">
        <v>0</v>
      </c>
      <c r="Y226" s="29">
        <v>0</v>
      </c>
      <c r="Z226" s="28">
        <v>0</v>
      </c>
      <c r="AA226" s="28">
        <v>0</v>
      </c>
      <c r="AB226" s="29">
        <v>0</v>
      </c>
      <c r="AC226" s="28">
        <v>0</v>
      </c>
      <c r="AD226" s="28">
        <v>0</v>
      </c>
      <c r="AE226" s="30">
        <v>0</v>
      </c>
      <c r="AF226" s="28">
        <v>0</v>
      </c>
      <c r="AG226" s="28">
        <v>0</v>
      </c>
      <c r="AH226" s="30">
        <v>0</v>
      </c>
      <c r="AI226" s="31">
        <f t="shared" si="14"/>
        <v>80.048874458874465</v>
      </c>
      <c r="AJ226" s="32">
        <v>3481904329</v>
      </c>
      <c r="AK226" s="8" t="s">
        <v>744</v>
      </c>
      <c r="AL226" s="8" t="s">
        <v>880</v>
      </c>
    </row>
    <row r="227" spans="2:38" ht="75" customHeight="1" thickBot="1">
      <c r="B227" s="10">
        <v>224</v>
      </c>
      <c r="C227" s="10">
        <v>112</v>
      </c>
      <c r="D227" s="7">
        <v>32579</v>
      </c>
      <c r="E227" s="24" t="s">
        <v>35</v>
      </c>
      <c r="F227" s="25">
        <v>1560146735319</v>
      </c>
      <c r="G227" s="26">
        <v>155425</v>
      </c>
      <c r="H227" s="27" t="s">
        <v>368</v>
      </c>
      <c r="I227" s="27" t="s">
        <v>369</v>
      </c>
      <c r="J227" s="28">
        <v>52</v>
      </c>
      <c r="K227" s="28">
        <v>725</v>
      </c>
      <c r="L227" s="28">
        <v>1050</v>
      </c>
      <c r="M227" s="29">
        <f t="shared" si="12"/>
        <v>3.4523809523809526</v>
      </c>
      <c r="N227" s="28">
        <v>711</v>
      </c>
      <c r="O227" s="28">
        <v>1100</v>
      </c>
      <c r="P227" s="29">
        <f t="shared" si="13"/>
        <v>6.4636363636363638</v>
      </c>
      <c r="Q227" s="28">
        <v>362</v>
      </c>
      <c r="R227" s="28">
        <v>550</v>
      </c>
      <c r="S227" s="29">
        <v>6.581818181818182</v>
      </c>
      <c r="T227" s="28">
        <v>0</v>
      </c>
      <c r="U227" s="28">
        <v>0</v>
      </c>
      <c r="V227" s="29">
        <v>0</v>
      </c>
      <c r="W227" s="28">
        <v>915</v>
      </c>
      <c r="X227" s="28">
        <v>1200</v>
      </c>
      <c r="Y227" s="29">
        <v>11.4375</v>
      </c>
      <c r="Z227" s="28">
        <v>0</v>
      </c>
      <c r="AA227" s="28">
        <v>0</v>
      </c>
      <c r="AB227" s="29">
        <v>0</v>
      </c>
      <c r="AC227" s="28">
        <v>0</v>
      </c>
      <c r="AD227" s="28">
        <v>0</v>
      </c>
      <c r="AE227" s="30">
        <v>0</v>
      </c>
      <c r="AF227" s="28">
        <v>0</v>
      </c>
      <c r="AG227" s="28">
        <v>0</v>
      </c>
      <c r="AH227" s="30">
        <v>0</v>
      </c>
      <c r="AI227" s="31">
        <f t="shared" si="14"/>
        <v>79.935335497835496</v>
      </c>
      <c r="AJ227" s="32">
        <v>3449887572</v>
      </c>
      <c r="AK227" s="8" t="s">
        <v>370</v>
      </c>
      <c r="AL227" s="8" t="s">
        <v>881</v>
      </c>
    </row>
    <row r="228" spans="2:38" ht="75" customHeight="1" thickBot="1">
      <c r="B228" s="10">
        <v>225</v>
      </c>
      <c r="C228" s="10">
        <v>237</v>
      </c>
      <c r="D228" s="7">
        <v>32608</v>
      </c>
      <c r="E228" s="24" t="s">
        <v>35</v>
      </c>
      <c r="F228" s="25">
        <v>1560225209469</v>
      </c>
      <c r="G228" s="26">
        <v>156493</v>
      </c>
      <c r="H228" s="27" t="s">
        <v>720</v>
      </c>
      <c r="I228" s="27" t="s">
        <v>721</v>
      </c>
      <c r="J228" s="28">
        <v>52</v>
      </c>
      <c r="K228" s="28">
        <v>833</v>
      </c>
      <c r="L228" s="28">
        <v>1050</v>
      </c>
      <c r="M228" s="29">
        <f t="shared" si="12"/>
        <v>3.9666666666666668</v>
      </c>
      <c r="N228" s="28">
        <v>862</v>
      </c>
      <c r="O228" s="28">
        <v>1100</v>
      </c>
      <c r="P228" s="29">
        <f t="shared" si="13"/>
        <v>7.836363636363636</v>
      </c>
      <c r="Q228" s="28">
        <v>0</v>
      </c>
      <c r="R228" s="28">
        <v>0</v>
      </c>
      <c r="S228" s="29">
        <v>0</v>
      </c>
      <c r="T228" s="28">
        <v>2883</v>
      </c>
      <c r="U228" s="28">
        <v>4480</v>
      </c>
      <c r="V228" s="29">
        <f>SUM(T228*25/U228)</f>
        <v>16.088169642857142</v>
      </c>
      <c r="W228" s="28">
        <v>0</v>
      </c>
      <c r="X228" s="28">
        <v>0</v>
      </c>
      <c r="Y228" s="29">
        <v>0</v>
      </c>
      <c r="Z228" s="28">
        <v>0</v>
      </c>
      <c r="AA228" s="28">
        <v>0</v>
      </c>
      <c r="AB228" s="29">
        <v>0</v>
      </c>
      <c r="AC228" s="28">
        <v>0</v>
      </c>
      <c r="AD228" s="28">
        <v>0</v>
      </c>
      <c r="AE228" s="30">
        <v>0</v>
      </c>
      <c r="AF228" s="28">
        <v>0</v>
      </c>
      <c r="AG228" s="28">
        <v>0</v>
      </c>
      <c r="AH228" s="30">
        <v>0</v>
      </c>
      <c r="AI228" s="31">
        <f t="shared" si="14"/>
        <v>79.89119994588745</v>
      </c>
      <c r="AJ228" s="32">
        <v>3450245105</v>
      </c>
      <c r="AK228" s="8" t="s">
        <v>722</v>
      </c>
      <c r="AL228" s="8" t="s">
        <v>880</v>
      </c>
    </row>
    <row r="229" spans="2:38" ht="75" customHeight="1" thickBot="1">
      <c r="B229" s="10">
        <v>226</v>
      </c>
      <c r="C229" s="10">
        <v>273</v>
      </c>
      <c r="D229" s="7">
        <v>34765</v>
      </c>
      <c r="E229" s="24" t="s">
        <v>35</v>
      </c>
      <c r="F229" s="25">
        <v>1560274442985</v>
      </c>
      <c r="G229" s="26">
        <v>157549</v>
      </c>
      <c r="H229" s="27" t="s">
        <v>817</v>
      </c>
      <c r="I229" s="27" t="s">
        <v>818</v>
      </c>
      <c r="J229" s="28">
        <v>53</v>
      </c>
      <c r="K229" s="28">
        <v>600</v>
      </c>
      <c r="L229" s="28">
        <v>1050</v>
      </c>
      <c r="M229" s="29">
        <f t="shared" si="12"/>
        <v>2.8571428571428572</v>
      </c>
      <c r="N229" s="28">
        <v>617</v>
      </c>
      <c r="O229" s="28">
        <v>1100</v>
      </c>
      <c r="P229" s="29">
        <f t="shared" si="13"/>
        <v>5.6090909090909093</v>
      </c>
      <c r="Q229" s="28">
        <v>0</v>
      </c>
      <c r="R229" s="28">
        <v>0</v>
      </c>
      <c r="S229" s="29">
        <v>0</v>
      </c>
      <c r="T229" s="28">
        <v>3270</v>
      </c>
      <c r="U229" s="28">
        <v>4450</v>
      </c>
      <c r="V229" s="29">
        <f>SUM(T229*25/U229)</f>
        <v>18.370786516853933</v>
      </c>
      <c r="W229" s="28">
        <v>0</v>
      </c>
      <c r="X229" s="28">
        <v>0</v>
      </c>
      <c r="Y229" s="29">
        <v>0</v>
      </c>
      <c r="Z229" s="28">
        <v>0</v>
      </c>
      <c r="AA229" s="28">
        <v>0</v>
      </c>
      <c r="AB229" s="29">
        <v>0</v>
      </c>
      <c r="AC229" s="28">
        <v>0</v>
      </c>
      <c r="AD229" s="28">
        <v>0</v>
      </c>
      <c r="AE229" s="30">
        <v>0</v>
      </c>
      <c r="AF229" s="28">
        <v>0</v>
      </c>
      <c r="AG229" s="28">
        <v>0</v>
      </c>
      <c r="AH229" s="30">
        <v>0</v>
      </c>
      <c r="AI229" s="31">
        <f t="shared" si="14"/>
        <v>79.837020283087696</v>
      </c>
      <c r="AJ229" s="32">
        <v>3428948348</v>
      </c>
      <c r="AK229" s="8" t="s">
        <v>819</v>
      </c>
      <c r="AL229" s="8" t="s">
        <v>862</v>
      </c>
    </row>
    <row r="230" spans="2:38" ht="75" customHeight="1" thickBot="1">
      <c r="B230" s="10">
        <v>227</v>
      </c>
      <c r="C230" s="10">
        <v>264</v>
      </c>
      <c r="D230" s="7">
        <v>33673</v>
      </c>
      <c r="E230" s="24" t="s">
        <v>35</v>
      </c>
      <c r="F230" s="25">
        <v>1560272040847</v>
      </c>
      <c r="G230" s="26">
        <v>157484</v>
      </c>
      <c r="H230" s="27" t="s">
        <v>793</v>
      </c>
      <c r="I230" s="27" t="s">
        <v>794</v>
      </c>
      <c r="J230" s="28">
        <v>52</v>
      </c>
      <c r="K230" s="28">
        <v>807</v>
      </c>
      <c r="L230" s="28">
        <v>1050</v>
      </c>
      <c r="M230" s="29">
        <f t="shared" si="12"/>
        <v>3.842857142857143</v>
      </c>
      <c r="N230" s="28">
        <v>724</v>
      </c>
      <c r="O230" s="28">
        <v>1100</v>
      </c>
      <c r="P230" s="29">
        <f t="shared" si="13"/>
        <v>6.581818181818182</v>
      </c>
      <c r="Q230" s="28">
        <v>0</v>
      </c>
      <c r="R230" s="28">
        <v>0</v>
      </c>
      <c r="S230" s="29">
        <v>0</v>
      </c>
      <c r="T230" s="28">
        <v>69.19</v>
      </c>
      <c r="U230" s="28">
        <v>100</v>
      </c>
      <c r="V230" s="29">
        <f>SUM(T230*25/U230)</f>
        <v>17.297499999999999</v>
      </c>
      <c r="W230" s="28">
        <v>0</v>
      </c>
      <c r="X230" s="28">
        <v>0</v>
      </c>
      <c r="Y230" s="29">
        <v>0</v>
      </c>
      <c r="Z230" s="28">
        <v>0</v>
      </c>
      <c r="AA230" s="28">
        <v>0</v>
      </c>
      <c r="AB230" s="29">
        <v>0</v>
      </c>
      <c r="AC230" s="28">
        <v>0</v>
      </c>
      <c r="AD230" s="28">
        <v>0</v>
      </c>
      <c r="AE230" s="30">
        <v>0</v>
      </c>
      <c r="AF230" s="28">
        <v>0</v>
      </c>
      <c r="AG230" s="28">
        <v>0</v>
      </c>
      <c r="AH230" s="30">
        <v>0</v>
      </c>
      <c r="AI230" s="31">
        <f t="shared" si="14"/>
        <v>79.72217532467532</v>
      </c>
      <c r="AJ230" s="32">
        <v>3438990397</v>
      </c>
      <c r="AK230" s="8" t="s">
        <v>795</v>
      </c>
      <c r="AL230" s="8" t="s">
        <v>880</v>
      </c>
    </row>
    <row r="231" spans="2:38" ht="75" customHeight="1" thickBot="1">
      <c r="B231" s="10">
        <v>228</v>
      </c>
      <c r="C231" s="10">
        <v>113</v>
      </c>
      <c r="D231" s="7">
        <v>34285</v>
      </c>
      <c r="E231" s="24" t="s">
        <v>35</v>
      </c>
      <c r="F231" s="25">
        <v>1560703541175</v>
      </c>
      <c r="G231" s="26">
        <v>167881</v>
      </c>
      <c r="H231" s="27" t="s">
        <v>371</v>
      </c>
      <c r="I231" s="27" t="s">
        <v>372</v>
      </c>
      <c r="J231" s="28">
        <v>51</v>
      </c>
      <c r="K231" s="28">
        <v>862</v>
      </c>
      <c r="L231" s="28">
        <v>1050</v>
      </c>
      <c r="M231" s="29">
        <f t="shared" si="12"/>
        <v>4.1047619047619044</v>
      </c>
      <c r="N231" s="28">
        <v>878</v>
      </c>
      <c r="O231" s="28">
        <v>1100</v>
      </c>
      <c r="P231" s="29">
        <f t="shared" si="13"/>
        <v>7.9818181818181815</v>
      </c>
      <c r="Q231" s="28">
        <v>0</v>
      </c>
      <c r="R231" s="28">
        <v>0</v>
      </c>
      <c r="S231" s="29">
        <v>0</v>
      </c>
      <c r="T231" s="28">
        <v>1862</v>
      </c>
      <c r="U231" s="28">
        <v>2800</v>
      </c>
      <c r="V231" s="29">
        <v>16.625</v>
      </c>
      <c r="W231" s="28">
        <v>0</v>
      </c>
      <c r="X231" s="28">
        <v>0</v>
      </c>
      <c r="Y231" s="29">
        <v>0</v>
      </c>
      <c r="Z231" s="28">
        <v>0</v>
      </c>
      <c r="AA231" s="28">
        <v>0</v>
      </c>
      <c r="AB231" s="29">
        <v>0</v>
      </c>
      <c r="AC231" s="28">
        <v>0</v>
      </c>
      <c r="AD231" s="28">
        <v>0</v>
      </c>
      <c r="AE231" s="30">
        <v>0</v>
      </c>
      <c r="AF231" s="28">
        <v>0</v>
      </c>
      <c r="AG231" s="28">
        <v>0</v>
      </c>
      <c r="AH231" s="30">
        <v>0</v>
      </c>
      <c r="AI231" s="31">
        <f t="shared" si="14"/>
        <v>79.711580086580085</v>
      </c>
      <c r="AJ231" s="32">
        <v>3429657914</v>
      </c>
      <c r="AK231" s="8" t="s">
        <v>373</v>
      </c>
      <c r="AL231" s="8"/>
    </row>
    <row r="232" spans="2:38" ht="75" customHeight="1" thickBot="1">
      <c r="B232" s="10">
        <v>229</v>
      </c>
      <c r="C232" s="10">
        <v>274</v>
      </c>
      <c r="D232" s="7">
        <v>35951</v>
      </c>
      <c r="E232" s="24" t="s">
        <v>35</v>
      </c>
      <c r="F232" s="25">
        <v>1560503558009</v>
      </c>
      <c r="G232" s="26">
        <v>167481</v>
      </c>
      <c r="H232" s="27" t="s">
        <v>820</v>
      </c>
      <c r="I232" s="27" t="s">
        <v>821</v>
      </c>
      <c r="J232" s="28">
        <v>50</v>
      </c>
      <c r="K232" s="28">
        <v>886</v>
      </c>
      <c r="L232" s="28">
        <v>1100</v>
      </c>
      <c r="M232" s="29">
        <f t="shared" si="12"/>
        <v>4.0272727272727273</v>
      </c>
      <c r="N232" s="28">
        <v>816</v>
      </c>
      <c r="O232" s="28">
        <v>1100</v>
      </c>
      <c r="P232" s="29">
        <f t="shared" si="13"/>
        <v>7.418181818181818</v>
      </c>
      <c r="Q232" s="28">
        <v>0</v>
      </c>
      <c r="R232" s="28">
        <v>0</v>
      </c>
      <c r="S232" s="29">
        <v>0</v>
      </c>
      <c r="T232" s="28">
        <v>73</v>
      </c>
      <c r="U232" s="28">
        <v>100</v>
      </c>
      <c r="V232" s="29">
        <f>SUM(T232*25/U232)</f>
        <v>18.25</v>
      </c>
      <c r="W232" s="28">
        <v>0</v>
      </c>
      <c r="X232" s="28">
        <v>0</v>
      </c>
      <c r="Y232" s="29">
        <v>0</v>
      </c>
      <c r="Z232" s="28">
        <v>0</v>
      </c>
      <c r="AA232" s="28">
        <v>0</v>
      </c>
      <c r="AB232" s="29">
        <v>0</v>
      </c>
      <c r="AC232" s="28">
        <v>0</v>
      </c>
      <c r="AD232" s="28">
        <v>0</v>
      </c>
      <c r="AE232" s="30">
        <v>0</v>
      </c>
      <c r="AF232" s="28">
        <v>0</v>
      </c>
      <c r="AG232" s="28">
        <v>0</v>
      </c>
      <c r="AH232" s="30">
        <v>0</v>
      </c>
      <c r="AI232" s="31">
        <f t="shared" si="14"/>
        <v>79.695454545454552</v>
      </c>
      <c r="AJ232" s="32">
        <v>3494758221</v>
      </c>
      <c r="AK232" s="8" t="s">
        <v>822</v>
      </c>
      <c r="AL232" s="8" t="s">
        <v>880</v>
      </c>
    </row>
    <row r="233" spans="2:38" ht="75" customHeight="1" thickBot="1">
      <c r="B233" s="10">
        <v>230</v>
      </c>
      <c r="C233" s="10">
        <v>114</v>
      </c>
      <c r="D233" s="7">
        <v>34858</v>
      </c>
      <c r="E233" s="24" t="s">
        <v>35</v>
      </c>
      <c r="F233" s="25">
        <v>1560256174857</v>
      </c>
      <c r="G233" s="26">
        <v>157152</v>
      </c>
      <c r="H233" s="27" t="s">
        <v>374</v>
      </c>
      <c r="I233" s="27" t="s">
        <v>375</v>
      </c>
      <c r="J233" s="28">
        <v>52</v>
      </c>
      <c r="K233" s="28">
        <v>803</v>
      </c>
      <c r="L233" s="28">
        <v>1050</v>
      </c>
      <c r="M233" s="29">
        <f t="shared" si="12"/>
        <v>3.823809523809524</v>
      </c>
      <c r="N233" s="28">
        <v>673</v>
      </c>
      <c r="O233" s="28">
        <v>1100</v>
      </c>
      <c r="P233" s="29">
        <f t="shared" si="13"/>
        <v>6.1181818181818182</v>
      </c>
      <c r="Q233" s="28">
        <v>0</v>
      </c>
      <c r="R233" s="28">
        <v>0</v>
      </c>
      <c r="S233" s="29">
        <v>0</v>
      </c>
      <c r="T233" s="28">
        <v>3479</v>
      </c>
      <c r="U233" s="28">
        <v>4900</v>
      </c>
      <c r="V233" s="29">
        <v>17.75</v>
      </c>
      <c r="W233" s="28">
        <v>0</v>
      </c>
      <c r="X233" s="28">
        <v>0</v>
      </c>
      <c r="Y233" s="29">
        <v>0</v>
      </c>
      <c r="Z233" s="28">
        <v>0</v>
      </c>
      <c r="AA233" s="28">
        <v>0</v>
      </c>
      <c r="AB233" s="29">
        <v>0</v>
      </c>
      <c r="AC233" s="28">
        <v>0</v>
      </c>
      <c r="AD233" s="28">
        <v>0</v>
      </c>
      <c r="AE233" s="30">
        <v>0</v>
      </c>
      <c r="AF233" s="28">
        <v>0</v>
      </c>
      <c r="AG233" s="28">
        <v>0</v>
      </c>
      <c r="AH233" s="30">
        <v>0</v>
      </c>
      <c r="AI233" s="31">
        <f t="shared" si="14"/>
        <v>79.69199134199134</v>
      </c>
      <c r="AJ233" s="32">
        <v>3484338876</v>
      </c>
      <c r="AK233" s="8" t="s">
        <v>376</v>
      </c>
      <c r="AL233" s="8"/>
    </row>
    <row r="234" spans="2:38" ht="75" customHeight="1" thickBot="1">
      <c r="B234" s="10">
        <v>231</v>
      </c>
      <c r="C234" s="10">
        <v>115</v>
      </c>
      <c r="D234" s="7">
        <v>35289</v>
      </c>
      <c r="E234" s="24" t="s">
        <v>35</v>
      </c>
      <c r="F234" s="25">
        <v>1560132773565</v>
      </c>
      <c r="G234" s="26">
        <v>155295</v>
      </c>
      <c r="H234" s="27" t="s">
        <v>70</v>
      </c>
      <c r="I234" s="27" t="s">
        <v>377</v>
      </c>
      <c r="J234" s="28">
        <v>50</v>
      </c>
      <c r="K234" s="28">
        <v>802</v>
      </c>
      <c r="L234" s="28">
        <v>1050</v>
      </c>
      <c r="M234" s="29">
        <f t="shared" si="12"/>
        <v>3.8190476190476192</v>
      </c>
      <c r="N234" s="28">
        <v>791</v>
      </c>
      <c r="O234" s="28">
        <v>1100</v>
      </c>
      <c r="P234" s="29">
        <f t="shared" si="13"/>
        <v>7.1909090909090905</v>
      </c>
      <c r="Q234" s="28">
        <v>0</v>
      </c>
      <c r="R234" s="28">
        <v>0</v>
      </c>
      <c r="S234" s="29">
        <v>0</v>
      </c>
      <c r="T234" s="28">
        <v>3060</v>
      </c>
      <c r="U234" s="28">
        <v>4100</v>
      </c>
      <c r="V234" s="29">
        <v>18.658536585365855</v>
      </c>
      <c r="W234" s="28">
        <v>0</v>
      </c>
      <c r="X234" s="28">
        <v>0</v>
      </c>
      <c r="Y234" s="29">
        <v>0</v>
      </c>
      <c r="Z234" s="28">
        <v>0</v>
      </c>
      <c r="AA234" s="28">
        <v>0</v>
      </c>
      <c r="AB234" s="29">
        <v>0</v>
      </c>
      <c r="AC234" s="28">
        <v>0</v>
      </c>
      <c r="AD234" s="28">
        <v>0</v>
      </c>
      <c r="AE234" s="30">
        <v>0</v>
      </c>
      <c r="AF234" s="28">
        <v>0</v>
      </c>
      <c r="AG234" s="28">
        <v>0</v>
      </c>
      <c r="AH234" s="30">
        <v>0</v>
      </c>
      <c r="AI234" s="31">
        <f t="shared" si="14"/>
        <v>79.668493295322563</v>
      </c>
      <c r="AJ234" s="32">
        <v>3462322749</v>
      </c>
      <c r="AK234" s="8" t="s">
        <v>378</v>
      </c>
      <c r="AL234" s="8"/>
    </row>
    <row r="235" spans="2:38" ht="75" customHeight="1" thickBot="1">
      <c r="B235" s="10">
        <v>232</v>
      </c>
      <c r="C235" s="10">
        <v>116</v>
      </c>
      <c r="D235" s="7">
        <v>36203</v>
      </c>
      <c r="E235" s="24" t="s">
        <v>35</v>
      </c>
      <c r="F235" s="25">
        <v>1560289834405</v>
      </c>
      <c r="G235" s="26">
        <v>157929</v>
      </c>
      <c r="H235" s="27" t="s">
        <v>157</v>
      </c>
      <c r="I235" s="27" t="s">
        <v>379</v>
      </c>
      <c r="J235" s="28">
        <v>50</v>
      </c>
      <c r="K235" s="28">
        <v>865</v>
      </c>
      <c r="L235" s="28">
        <v>1100</v>
      </c>
      <c r="M235" s="29">
        <f t="shared" si="12"/>
        <v>3.9318181818181817</v>
      </c>
      <c r="N235" s="28">
        <v>864</v>
      </c>
      <c r="O235" s="28">
        <v>1100</v>
      </c>
      <c r="P235" s="29">
        <f t="shared" si="13"/>
        <v>7.8545454545454545</v>
      </c>
      <c r="Q235" s="28">
        <v>344</v>
      </c>
      <c r="R235" s="28">
        <v>550</v>
      </c>
      <c r="S235" s="29">
        <v>6.2545454545454549</v>
      </c>
      <c r="T235" s="28">
        <v>0</v>
      </c>
      <c r="U235" s="28">
        <v>0</v>
      </c>
      <c r="V235" s="29">
        <v>0</v>
      </c>
      <c r="W235" s="28">
        <v>1825</v>
      </c>
      <c r="X235" s="28">
        <v>2400</v>
      </c>
      <c r="Y235" s="29">
        <v>11.40625</v>
      </c>
      <c r="Z235" s="28">
        <v>0</v>
      </c>
      <c r="AA235" s="28">
        <v>0</v>
      </c>
      <c r="AB235" s="29">
        <v>0</v>
      </c>
      <c r="AC235" s="28">
        <v>0</v>
      </c>
      <c r="AD235" s="28">
        <v>0</v>
      </c>
      <c r="AE235" s="30">
        <v>0</v>
      </c>
      <c r="AF235" s="28">
        <v>0</v>
      </c>
      <c r="AG235" s="28">
        <v>0</v>
      </c>
      <c r="AH235" s="30">
        <v>0</v>
      </c>
      <c r="AI235" s="31">
        <f t="shared" si="14"/>
        <v>79.447159090909082</v>
      </c>
      <c r="AJ235" s="32">
        <v>3427956588</v>
      </c>
      <c r="AK235" s="8" t="s">
        <v>380</v>
      </c>
      <c r="AL235" s="8"/>
    </row>
    <row r="236" spans="2:38" ht="75" customHeight="1" thickBot="1">
      <c r="B236" s="10">
        <v>233</v>
      </c>
      <c r="C236" s="10">
        <v>117</v>
      </c>
      <c r="D236" s="7">
        <v>35465</v>
      </c>
      <c r="E236" s="24" t="s">
        <v>35</v>
      </c>
      <c r="F236" s="25">
        <v>1560124237175</v>
      </c>
      <c r="G236" s="26">
        <v>155233</v>
      </c>
      <c r="H236" s="27" t="s">
        <v>381</v>
      </c>
      <c r="I236" s="27" t="s">
        <v>211</v>
      </c>
      <c r="J236" s="28">
        <v>50</v>
      </c>
      <c r="K236" s="28">
        <v>907</v>
      </c>
      <c r="L236" s="28">
        <v>1050</v>
      </c>
      <c r="M236" s="29">
        <f t="shared" si="12"/>
        <v>4.3190476190476188</v>
      </c>
      <c r="N236" s="28">
        <v>822</v>
      </c>
      <c r="O236" s="28">
        <v>1100</v>
      </c>
      <c r="P236" s="29">
        <f t="shared" si="13"/>
        <v>7.4727272727272727</v>
      </c>
      <c r="Q236" s="28">
        <v>330</v>
      </c>
      <c r="R236" s="28">
        <v>550</v>
      </c>
      <c r="S236" s="29">
        <v>6</v>
      </c>
      <c r="T236" s="28">
        <v>0</v>
      </c>
      <c r="U236" s="28">
        <v>0</v>
      </c>
      <c r="V236" s="29">
        <v>0</v>
      </c>
      <c r="W236" s="28">
        <v>1771</v>
      </c>
      <c r="X236" s="28">
        <v>2300</v>
      </c>
      <c r="Y236" s="29">
        <v>11.55</v>
      </c>
      <c r="Z236" s="28">
        <v>0</v>
      </c>
      <c r="AA236" s="28">
        <v>0</v>
      </c>
      <c r="AB236" s="29">
        <v>0</v>
      </c>
      <c r="AC236" s="28">
        <v>0</v>
      </c>
      <c r="AD236" s="28">
        <v>0</v>
      </c>
      <c r="AE236" s="30">
        <v>0</v>
      </c>
      <c r="AF236" s="28">
        <v>0</v>
      </c>
      <c r="AG236" s="28">
        <v>0</v>
      </c>
      <c r="AH236" s="30">
        <v>0</v>
      </c>
      <c r="AI236" s="31">
        <f t="shared" si="14"/>
        <v>79.34177489177489</v>
      </c>
      <c r="AJ236" s="32">
        <v>3449643262</v>
      </c>
      <c r="AK236" s="8" t="s">
        <v>382</v>
      </c>
      <c r="AL236" s="8"/>
    </row>
    <row r="237" spans="2:38" ht="75" customHeight="1" thickBot="1">
      <c r="B237" s="10">
        <v>234</v>
      </c>
      <c r="C237" s="10">
        <v>118</v>
      </c>
      <c r="D237" s="7">
        <v>29245</v>
      </c>
      <c r="E237" s="24" t="s">
        <v>35</v>
      </c>
      <c r="F237" s="25">
        <v>1560151765289</v>
      </c>
      <c r="G237" s="26">
        <v>155474</v>
      </c>
      <c r="H237" s="27" t="s">
        <v>383</v>
      </c>
      <c r="I237" s="27" t="s">
        <v>384</v>
      </c>
      <c r="J237" s="28">
        <v>50</v>
      </c>
      <c r="K237" s="28">
        <v>395</v>
      </c>
      <c r="L237" s="28">
        <v>850</v>
      </c>
      <c r="M237" s="29">
        <f t="shared" si="12"/>
        <v>2.3235294117647061</v>
      </c>
      <c r="N237" s="28">
        <v>695</v>
      </c>
      <c r="O237" s="28">
        <v>1100</v>
      </c>
      <c r="P237" s="29">
        <f t="shared" si="13"/>
        <v>6.3181818181818183</v>
      </c>
      <c r="Q237" s="28">
        <v>0</v>
      </c>
      <c r="R237" s="28">
        <v>0</v>
      </c>
      <c r="S237" s="29">
        <v>0</v>
      </c>
      <c r="T237" s="28">
        <v>2477</v>
      </c>
      <c r="U237" s="28">
        <v>3550</v>
      </c>
      <c r="V237" s="29">
        <v>17.443661971830984</v>
      </c>
      <c r="W237" s="28">
        <v>0</v>
      </c>
      <c r="X237" s="28">
        <v>0</v>
      </c>
      <c r="Y237" s="29">
        <v>0</v>
      </c>
      <c r="Z237" s="28">
        <v>641</v>
      </c>
      <c r="AA237" s="28">
        <v>1000</v>
      </c>
      <c r="AB237" s="29">
        <v>3.2050000000000001</v>
      </c>
      <c r="AC237" s="28">
        <v>0</v>
      </c>
      <c r="AD237" s="28">
        <v>0</v>
      </c>
      <c r="AE237" s="30">
        <v>0</v>
      </c>
      <c r="AF237" s="28">
        <v>0</v>
      </c>
      <c r="AG237" s="28">
        <v>0</v>
      </c>
      <c r="AH237" s="30">
        <v>0</v>
      </c>
      <c r="AI237" s="31">
        <f t="shared" si="14"/>
        <v>79.290373201777513</v>
      </c>
      <c r="AJ237" s="32">
        <v>3469460394</v>
      </c>
      <c r="AK237" s="8" t="s">
        <v>385</v>
      </c>
      <c r="AL237" s="8"/>
    </row>
    <row r="238" spans="2:38" ht="75" customHeight="1" thickBot="1">
      <c r="B238" s="10">
        <v>235</v>
      </c>
      <c r="C238" s="10">
        <v>119</v>
      </c>
      <c r="D238" s="7">
        <v>33775</v>
      </c>
      <c r="E238" s="24" t="s">
        <v>35</v>
      </c>
      <c r="F238" s="25">
        <v>1560703439783</v>
      </c>
      <c r="G238" s="26">
        <v>167789</v>
      </c>
      <c r="H238" s="27" t="s">
        <v>258</v>
      </c>
      <c r="I238" s="27" t="s">
        <v>386</v>
      </c>
      <c r="J238" s="28">
        <v>55</v>
      </c>
      <c r="K238" s="28">
        <v>736</v>
      </c>
      <c r="L238" s="28">
        <v>1050</v>
      </c>
      <c r="M238" s="29">
        <f t="shared" si="12"/>
        <v>3.5047619047619047</v>
      </c>
      <c r="N238" s="28">
        <v>660</v>
      </c>
      <c r="O238" s="28">
        <v>1100</v>
      </c>
      <c r="P238" s="29">
        <f t="shared" si="13"/>
        <v>6</v>
      </c>
      <c r="Q238" s="28">
        <v>278</v>
      </c>
      <c r="R238" s="28">
        <v>550</v>
      </c>
      <c r="S238" s="29">
        <v>5.0545454545454547</v>
      </c>
      <c r="T238" s="28">
        <v>0</v>
      </c>
      <c r="U238" s="28">
        <v>0</v>
      </c>
      <c r="V238" s="29">
        <v>0</v>
      </c>
      <c r="W238" s="28">
        <v>1405</v>
      </c>
      <c r="X238" s="28">
        <v>2200</v>
      </c>
      <c r="Y238" s="29">
        <v>9.579545454545455</v>
      </c>
      <c r="Z238" s="28">
        <v>0</v>
      </c>
      <c r="AA238" s="28">
        <v>0</v>
      </c>
      <c r="AB238" s="29">
        <v>0</v>
      </c>
      <c r="AC238" s="28">
        <v>0</v>
      </c>
      <c r="AD238" s="28">
        <v>0</v>
      </c>
      <c r="AE238" s="30">
        <v>0</v>
      </c>
      <c r="AF238" s="28">
        <v>0</v>
      </c>
      <c r="AG238" s="28">
        <v>0</v>
      </c>
      <c r="AH238" s="30">
        <v>0</v>
      </c>
      <c r="AI238" s="31">
        <f t="shared" si="14"/>
        <v>79.138852813852807</v>
      </c>
      <c r="AJ238" s="32">
        <v>3409808662</v>
      </c>
      <c r="AK238" s="8" t="s">
        <v>387</v>
      </c>
      <c r="AL238" s="8"/>
    </row>
    <row r="239" spans="2:38" ht="75" customHeight="1" thickBot="1">
      <c r="B239" s="10">
        <v>236</v>
      </c>
      <c r="C239" s="10">
        <v>78</v>
      </c>
      <c r="D239" s="7">
        <v>28924</v>
      </c>
      <c r="E239" s="24" t="s">
        <v>35</v>
      </c>
      <c r="F239" s="25">
        <v>1560270401849</v>
      </c>
      <c r="G239" s="26">
        <v>157440</v>
      </c>
      <c r="H239" s="27" t="s">
        <v>267</v>
      </c>
      <c r="I239" s="27" t="s">
        <v>268</v>
      </c>
      <c r="J239" s="28">
        <v>53</v>
      </c>
      <c r="K239" s="28">
        <v>480</v>
      </c>
      <c r="L239" s="28">
        <v>850</v>
      </c>
      <c r="M239" s="29">
        <f t="shared" si="12"/>
        <v>2.8235294117647061</v>
      </c>
      <c r="N239" s="28">
        <v>546</v>
      </c>
      <c r="O239" s="28">
        <v>1100</v>
      </c>
      <c r="P239" s="29">
        <f t="shared" si="13"/>
        <v>4.9636363636363638</v>
      </c>
      <c r="Q239" s="28">
        <v>1777</v>
      </c>
      <c r="R239" s="28">
        <v>2600</v>
      </c>
      <c r="S239" s="29">
        <v>6.8346153846153843</v>
      </c>
      <c r="T239" s="28">
        <v>0</v>
      </c>
      <c r="U239" s="28">
        <v>0</v>
      </c>
      <c r="V239" s="29">
        <v>0</v>
      </c>
      <c r="W239" s="28">
        <v>1835</v>
      </c>
      <c r="X239" s="28">
        <v>2400</v>
      </c>
      <c r="Y239" s="29">
        <v>11.475</v>
      </c>
      <c r="Z239" s="28">
        <v>0</v>
      </c>
      <c r="AA239" s="28">
        <v>0</v>
      </c>
      <c r="AB239" s="29">
        <v>0</v>
      </c>
      <c r="AC239" s="28">
        <v>0</v>
      </c>
      <c r="AD239" s="28">
        <v>0</v>
      </c>
      <c r="AE239" s="30">
        <v>0</v>
      </c>
      <c r="AF239" s="28">
        <v>0</v>
      </c>
      <c r="AG239" s="28">
        <v>0</v>
      </c>
      <c r="AH239" s="30">
        <v>0</v>
      </c>
      <c r="AI239" s="31">
        <f t="shared" si="14"/>
        <v>79.096781160016448</v>
      </c>
      <c r="AJ239" s="32">
        <v>3449675975</v>
      </c>
      <c r="AK239" s="8" t="s">
        <v>269</v>
      </c>
      <c r="AL239" s="8" t="s">
        <v>866</v>
      </c>
    </row>
    <row r="240" spans="2:38" ht="75" customHeight="1" thickBot="1">
      <c r="B240" s="10">
        <v>237</v>
      </c>
      <c r="C240" s="10">
        <v>282</v>
      </c>
      <c r="D240" s="7">
        <v>34135</v>
      </c>
      <c r="E240" s="24" t="s">
        <v>35</v>
      </c>
      <c r="F240" s="25">
        <v>1560167612789</v>
      </c>
      <c r="G240" s="26">
        <v>155632</v>
      </c>
      <c r="H240" s="27" t="s">
        <v>842</v>
      </c>
      <c r="I240" s="27" t="s">
        <v>843</v>
      </c>
      <c r="J240" s="28">
        <v>50</v>
      </c>
      <c r="K240" s="28">
        <v>750</v>
      </c>
      <c r="L240" s="28">
        <v>1050</v>
      </c>
      <c r="M240" s="29">
        <f t="shared" si="12"/>
        <v>3.5714285714285716</v>
      </c>
      <c r="N240" s="28">
        <v>756</v>
      </c>
      <c r="O240" s="28">
        <v>1100</v>
      </c>
      <c r="P240" s="29">
        <f t="shared" si="13"/>
        <v>6.872727272727273</v>
      </c>
      <c r="Q240" s="28">
        <v>0</v>
      </c>
      <c r="R240" s="28">
        <v>0</v>
      </c>
      <c r="S240" s="29">
        <v>0</v>
      </c>
      <c r="T240" s="28">
        <v>3497</v>
      </c>
      <c r="U240" s="28">
        <v>4700</v>
      </c>
      <c r="V240" s="29">
        <f>SUM(T240*25/U240)</f>
        <v>18.601063829787233</v>
      </c>
      <c r="W240" s="28">
        <v>0</v>
      </c>
      <c r="X240" s="28">
        <v>0</v>
      </c>
      <c r="Y240" s="29">
        <v>0</v>
      </c>
      <c r="Z240" s="28">
        <v>0</v>
      </c>
      <c r="AA240" s="28">
        <v>0</v>
      </c>
      <c r="AB240" s="29">
        <v>0</v>
      </c>
      <c r="AC240" s="28">
        <v>0</v>
      </c>
      <c r="AD240" s="28">
        <v>0</v>
      </c>
      <c r="AE240" s="30">
        <v>0</v>
      </c>
      <c r="AF240" s="28">
        <v>0</v>
      </c>
      <c r="AG240" s="28">
        <v>0</v>
      </c>
      <c r="AH240" s="30">
        <v>0</v>
      </c>
      <c r="AI240" s="31">
        <f t="shared" si="14"/>
        <v>79.04521967394308</v>
      </c>
      <c r="AJ240" s="32">
        <v>3439388088</v>
      </c>
      <c r="AK240" s="8" t="s">
        <v>844</v>
      </c>
      <c r="AL240" s="8" t="s">
        <v>880</v>
      </c>
    </row>
    <row r="241" spans="2:38" ht="75" customHeight="1" thickBot="1">
      <c r="B241" s="10">
        <v>238</v>
      </c>
      <c r="C241" s="10">
        <v>120</v>
      </c>
      <c r="D241" s="7">
        <v>29295</v>
      </c>
      <c r="E241" s="24" t="s">
        <v>35</v>
      </c>
      <c r="F241" s="25">
        <v>1560203949019</v>
      </c>
      <c r="G241" s="26">
        <v>156027</v>
      </c>
      <c r="H241" s="27" t="s">
        <v>388</v>
      </c>
      <c r="I241" s="27" t="s">
        <v>389</v>
      </c>
      <c r="J241" s="28">
        <v>54</v>
      </c>
      <c r="K241" s="28">
        <v>418</v>
      </c>
      <c r="L241" s="28">
        <v>850</v>
      </c>
      <c r="M241" s="29">
        <f t="shared" si="12"/>
        <v>2.4588235294117649</v>
      </c>
      <c r="N241" s="28">
        <v>541</v>
      </c>
      <c r="O241" s="28">
        <v>1100</v>
      </c>
      <c r="P241" s="29">
        <f t="shared" si="13"/>
        <v>4.918181818181818</v>
      </c>
      <c r="Q241" s="28">
        <v>253</v>
      </c>
      <c r="R241" s="28">
        <v>550</v>
      </c>
      <c r="S241" s="29">
        <v>4.5999999999999996</v>
      </c>
      <c r="T241" s="28">
        <v>0</v>
      </c>
      <c r="U241" s="28">
        <v>0</v>
      </c>
      <c r="V241" s="29">
        <v>0</v>
      </c>
      <c r="W241" s="28">
        <v>497</v>
      </c>
      <c r="X241" s="28">
        <v>1100</v>
      </c>
      <c r="Y241" s="29">
        <v>6.7772727272727273</v>
      </c>
      <c r="Z241" s="28">
        <v>558</v>
      </c>
      <c r="AA241" s="28">
        <v>1000</v>
      </c>
      <c r="AB241" s="29">
        <v>2.79</v>
      </c>
      <c r="AC241" s="28">
        <v>560</v>
      </c>
      <c r="AD241" s="28">
        <v>800</v>
      </c>
      <c r="AE241" s="30">
        <v>3.5</v>
      </c>
      <c r="AF241" s="28">
        <v>0</v>
      </c>
      <c r="AG241" s="28">
        <v>0</v>
      </c>
      <c r="AH241" s="30">
        <v>0</v>
      </c>
      <c r="AI241" s="31">
        <f t="shared" si="14"/>
        <v>79.044278074866313</v>
      </c>
      <c r="AJ241" s="32">
        <v>3459377254</v>
      </c>
      <c r="AK241" s="8" t="s">
        <v>390</v>
      </c>
      <c r="AL241" s="8"/>
    </row>
    <row r="242" spans="2:38" ht="75" customHeight="1" thickBot="1">
      <c r="B242" s="10">
        <v>239</v>
      </c>
      <c r="C242" s="10">
        <v>121</v>
      </c>
      <c r="D242" s="7">
        <v>35866</v>
      </c>
      <c r="E242" s="24" t="s">
        <v>35</v>
      </c>
      <c r="F242" s="25">
        <v>1560175931661</v>
      </c>
      <c r="G242" s="26">
        <v>155714</v>
      </c>
      <c r="H242" s="27" t="s">
        <v>391</v>
      </c>
      <c r="I242" s="27" t="s">
        <v>392</v>
      </c>
      <c r="J242" s="28">
        <v>50</v>
      </c>
      <c r="K242" s="28">
        <v>841</v>
      </c>
      <c r="L242" s="28">
        <v>1050</v>
      </c>
      <c r="M242" s="29">
        <f t="shared" si="12"/>
        <v>4.0047619047619047</v>
      </c>
      <c r="N242" s="28">
        <v>901</v>
      </c>
      <c r="O242" s="28">
        <v>1100</v>
      </c>
      <c r="P242" s="29">
        <f t="shared" si="13"/>
        <v>8.1909090909090914</v>
      </c>
      <c r="Q242" s="28">
        <v>0</v>
      </c>
      <c r="R242" s="28">
        <v>0</v>
      </c>
      <c r="S242" s="29">
        <v>0</v>
      </c>
      <c r="T242" s="28">
        <v>67.33</v>
      </c>
      <c r="U242" s="28">
        <v>100</v>
      </c>
      <c r="V242" s="29">
        <v>16.8325</v>
      </c>
      <c r="W242" s="28">
        <v>0</v>
      </c>
      <c r="X242" s="28">
        <v>0</v>
      </c>
      <c r="Y242" s="29">
        <v>0</v>
      </c>
      <c r="Z242" s="28">
        <v>0</v>
      </c>
      <c r="AA242" s="28">
        <v>0</v>
      </c>
      <c r="AB242" s="29">
        <v>0</v>
      </c>
      <c r="AC242" s="28">
        <v>0</v>
      </c>
      <c r="AD242" s="28">
        <v>0</v>
      </c>
      <c r="AE242" s="30">
        <v>0</v>
      </c>
      <c r="AF242" s="28">
        <v>0</v>
      </c>
      <c r="AG242" s="28">
        <v>0</v>
      </c>
      <c r="AH242" s="30">
        <v>0</v>
      </c>
      <c r="AI242" s="31">
        <f t="shared" si="14"/>
        <v>79.02817099567099</v>
      </c>
      <c r="AJ242" s="32">
        <v>3444882110</v>
      </c>
      <c r="AK242" s="8" t="s">
        <v>393</v>
      </c>
      <c r="AL242" s="8"/>
    </row>
    <row r="243" spans="2:38" ht="75" customHeight="1" thickBot="1">
      <c r="B243" s="10">
        <v>240</v>
      </c>
      <c r="C243" s="10">
        <v>269</v>
      </c>
      <c r="D243" s="7">
        <v>34249</v>
      </c>
      <c r="E243" s="24" t="s">
        <v>35</v>
      </c>
      <c r="F243" s="25">
        <v>1560286135581</v>
      </c>
      <c r="G243" s="26">
        <v>157853</v>
      </c>
      <c r="H243" s="27" t="s">
        <v>807</v>
      </c>
      <c r="I243" s="27" t="s">
        <v>808</v>
      </c>
      <c r="J243" s="28">
        <v>51</v>
      </c>
      <c r="K243" s="28">
        <v>886</v>
      </c>
      <c r="L243" s="28">
        <v>1050</v>
      </c>
      <c r="M243" s="29">
        <f t="shared" si="12"/>
        <v>4.2190476190476192</v>
      </c>
      <c r="N243" s="28">
        <v>752</v>
      </c>
      <c r="O243" s="28">
        <v>1100</v>
      </c>
      <c r="P243" s="29">
        <f t="shared" si="13"/>
        <v>6.836363636363636</v>
      </c>
      <c r="Q243" s="28">
        <v>0</v>
      </c>
      <c r="R243" s="28">
        <v>0</v>
      </c>
      <c r="S243" s="29">
        <v>0</v>
      </c>
      <c r="T243" s="28">
        <v>67.75</v>
      </c>
      <c r="U243" s="28">
        <v>100</v>
      </c>
      <c r="V243" s="29">
        <f>SUM(T243*25/U243)</f>
        <v>16.9375</v>
      </c>
      <c r="W243" s="28">
        <v>0</v>
      </c>
      <c r="X243" s="28">
        <v>0</v>
      </c>
      <c r="Y243" s="29">
        <v>0</v>
      </c>
      <c r="Z243" s="28">
        <v>0</v>
      </c>
      <c r="AA243" s="28">
        <v>0</v>
      </c>
      <c r="AB243" s="29">
        <v>0</v>
      </c>
      <c r="AC243" s="28">
        <v>0</v>
      </c>
      <c r="AD243" s="28">
        <v>0</v>
      </c>
      <c r="AE243" s="30">
        <v>0</v>
      </c>
      <c r="AF243" s="28">
        <v>0</v>
      </c>
      <c r="AG243" s="28">
        <v>0</v>
      </c>
      <c r="AH243" s="30">
        <v>0</v>
      </c>
      <c r="AI243" s="31">
        <f t="shared" si="14"/>
        <v>78.992911255411258</v>
      </c>
      <c r="AJ243" s="32">
        <v>3499314902</v>
      </c>
      <c r="AK243" s="8" t="s">
        <v>809</v>
      </c>
      <c r="AL243" s="8" t="s">
        <v>880</v>
      </c>
    </row>
    <row r="244" spans="2:38" ht="75" customHeight="1" thickBot="1">
      <c r="B244" s="10">
        <v>241</v>
      </c>
      <c r="C244" s="10">
        <v>122</v>
      </c>
      <c r="D244" s="7">
        <v>30754</v>
      </c>
      <c r="E244" s="24" t="s">
        <v>35</v>
      </c>
      <c r="F244" s="25">
        <v>1560130160309</v>
      </c>
      <c r="G244" s="26">
        <v>155275</v>
      </c>
      <c r="H244" s="27" t="s">
        <v>394</v>
      </c>
      <c r="I244" s="27" t="s">
        <v>395</v>
      </c>
      <c r="J244" s="28">
        <v>51</v>
      </c>
      <c r="K244" s="28">
        <v>651</v>
      </c>
      <c r="L244" s="28">
        <v>850</v>
      </c>
      <c r="M244" s="29">
        <f t="shared" si="12"/>
        <v>3.8294117647058825</v>
      </c>
      <c r="N244" s="28">
        <v>825</v>
      </c>
      <c r="O244" s="28">
        <v>1100</v>
      </c>
      <c r="P244" s="29">
        <f t="shared" si="13"/>
        <v>7.5</v>
      </c>
      <c r="Q244" s="28">
        <v>0</v>
      </c>
      <c r="R244" s="28">
        <v>0</v>
      </c>
      <c r="S244" s="29">
        <v>0</v>
      </c>
      <c r="T244" s="28">
        <v>1932</v>
      </c>
      <c r="U244" s="28">
        <v>2900</v>
      </c>
      <c r="V244" s="29">
        <v>16.655172413793103</v>
      </c>
      <c r="W244" s="28">
        <v>0</v>
      </c>
      <c r="X244" s="28">
        <v>0</v>
      </c>
      <c r="Y244" s="29">
        <v>0</v>
      </c>
      <c r="Z244" s="28">
        <v>0</v>
      </c>
      <c r="AA244" s="28">
        <v>0</v>
      </c>
      <c r="AB244" s="29">
        <v>0</v>
      </c>
      <c r="AC244" s="28">
        <v>0</v>
      </c>
      <c r="AD244" s="28">
        <v>0</v>
      </c>
      <c r="AE244" s="30">
        <v>0</v>
      </c>
      <c r="AF244" s="28">
        <v>0</v>
      </c>
      <c r="AG244" s="28">
        <v>0</v>
      </c>
      <c r="AH244" s="30">
        <v>0</v>
      </c>
      <c r="AI244" s="31">
        <f t="shared" si="14"/>
        <v>78.984584178498977</v>
      </c>
      <c r="AJ244" s="32">
        <v>3337373246</v>
      </c>
      <c r="AK244" s="8" t="s">
        <v>396</v>
      </c>
      <c r="AL244" s="8"/>
    </row>
    <row r="245" spans="2:38" ht="75" customHeight="1" thickBot="1">
      <c r="B245" s="10">
        <v>242</v>
      </c>
      <c r="C245" s="10">
        <v>284</v>
      </c>
      <c r="D245" s="7">
        <v>36162</v>
      </c>
      <c r="E245" s="24" t="s">
        <v>35</v>
      </c>
      <c r="F245" s="25">
        <v>1560503778739</v>
      </c>
      <c r="G245" s="26">
        <v>167590</v>
      </c>
      <c r="H245" s="27" t="s">
        <v>848</v>
      </c>
      <c r="I245" s="27" t="s">
        <v>849</v>
      </c>
      <c r="J245" s="28">
        <v>51</v>
      </c>
      <c r="K245" s="28">
        <v>712</v>
      </c>
      <c r="L245" s="28">
        <v>1100</v>
      </c>
      <c r="M245" s="29">
        <f t="shared" si="12"/>
        <v>3.2363636363636363</v>
      </c>
      <c r="N245" s="28">
        <v>660</v>
      </c>
      <c r="O245" s="28">
        <v>1100</v>
      </c>
      <c r="P245" s="29">
        <f t="shared" si="13"/>
        <v>6</v>
      </c>
      <c r="Q245" s="28">
        <v>0</v>
      </c>
      <c r="R245" s="28">
        <v>0</v>
      </c>
      <c r="S245" s="29">
        <v>0</v>
      </c>
      <c r="T245" s="28">
        <v>2999</v>
      </c>
      <c r="U245" s="28">
        <v>4000</v>
      </c>
      <c r="V245" s="29">
        <f>SUM(T245*25/U245)</f>
        <v>18.743749999999999</v>
      </c>
      <c r="W245" s="28">
        <v>0</v>
      </c>
      <c r="X245" s="28">
        <v>0</v>
      </c>
      <c r="Y245" s="29">
        <v>0</v>
      </c>
      <c r="Z245" s="28">
        <v>0</v>
      </c>
      <c r="AA245" s="28">
        <v>0</v>
      </c>
      <c r="AB245" s="29">
        <v>0</v>
      </c>
      <c r="AC245" s="28">
        <v>0</v>
      </c>
      <c r="AD245" s="28">
        <v>0</v>
      </c>
      <c r="AE245" s="30">
        <v>0</v>
      </c>
      <c r="AF245" s="28">
        <v>0</v>
      </c>
      <c r="AG245" s="28">
        <v>0</v>
      </c>
      <c r="AH245" s="30">
        <v>0</v>
      </c>
      <c r="AI245" s="31">
        <f t="shared" si="14"/>
        <v>78.980113636363626</v>
      </c>
      <c r="AJ245" s="32">
        <v>3488979396</v>
      </c>
      <c r="AK245" s="8">
        <v>19111</v>
      </c>
      <c r="AL245" s="8" t="s">
        <v>880</v>
      </c>
    </row>
    <row r="246" spans="2:38" ht="75" customHeight="1" thickBot="1">
      <c r="B246" s="10">
        <v>243</v>
      </c>
      <c r="C246" s="10">
        <v>271</v>
      </c>
      <c r="D246" s="7">
        <v>35389</v>
      </c>
      <c r="E246" s="24" t="s">
        <v>35</v>
      </c>
      <c r="F246" s="25">
        <v>1560222560815</v>
      </c>
      <c r="G246" s="26">
        <v>156430</v>
      </c>
      <c r="H246" s="27" t="s">
        <v>812</v>
      </c>
      <c r="I246" s="27" t="s">
        <v>813</v>
      </c>
      <c r="J246" s="28">
        <v>50</v>
      </c>
      <c r="K246" s="28">
        <v>853</v>
      </c>
      <c r="L246" s="28">
        <v>1050</v>
      </c>
      <c r="M246" s="29">
        <f t="shared" si="12"/>
        <v>4.0619047619047617</v>
      </c>
      <c r="N246" s="28">
        <v>838</v>
      </c>
      <c r="O246" s="28">
        <v>1100</v>
      </c>
      <c r="P246" s="29">
        <f t="shared" si="13"/>
        <v>7.6181818181818182</v>
      </c>
      <c r="Q246" s="28">
        <v>0</v>
      </c>
      <c r="R246" s="28">
        <v>0</v>
      </c>
      <c r="S246" s="29">
        <v>0</v>
      </c>
      <c r="T246" s="28">
        <v>68.900000000000006</v>
      </c>
      <c r="U246" s="28">
        <v>100</v>
      </c>
      <c r="V246" s="29">
        <f>SUM(T246*25/U246)</f>
        <v>17.225000000000001</v>
      </c>
      <c r="W246" s="28">
        <v>0</v>
      </c>
      <c r="X246" s="28">
        <v>0</v>
      </c>
      <c r="Y246" s="29">
        <v>0</v>
      </c>
      <c r="Z246" s="28">
        <v>0</v>
      </c>
      <c r="AA246" s="28">
        <v>0</v>
      </c>
      <c r="AB246" s="29">
        <v>0</v>
      </c>
      <c r="AC246" s="28">
        <v>0</v>
      </c>
      <c r="AD246" s="28">
        <v>0</v>
      </c>
      <c r="AE246" s="30">
        <v>0</v>
      </c>
      <c r="AF246" s="28">
        <v>0</v>
      </c>
      <c r="AG246" s="28">
        <v>0</v>
      </c>
      <c r="AH246" s="30">
        <v>0</v>
      </c>
      <c r="AI246" s="31">
        <f t="shared" si="14"/>
        <v>78.905086580086589</v>
      </c>
      <c r="AJ246" s="32">
        <v>3438992011</v>
      </c>
      <c r="AK246" s="8" t="s">
        <v>900</v>
      </c>
      <c r="AL246" s="33" t="s">
        <v>892</v>
      </c>
    </row>
    <row r="247" spans="2:38" ht="75" customHeight="1" thickBot="1">
      <c r="B247" s="10">
        <v>244</v>
      </c>
      <c r="C247" s="10">
        <v>123</v>
      </c>
      <c r="D247" s="7">
        <v>29974</v>
      </c>
      <c r="E247" s="24" t="s">
        <v>35</v>
      </c>
      <c r="F247" s="25">
        <v>1560239535167</v>
      </c>
      <c r="G247" s="26">
        <v>156792</v>
      </c>
      <c r="H247" s="27" t="s">
        <v>397</v>
      </c>
      <c r="I247" s="27" t="s">
        <v>398</v>
      </c>
      <c r="J247" s="28">
        <v>59</v>
      </c>
      <c r="K247" s="28">
        <v>678</v>
      </c>
      <c r="L247" s="28">
        <v>850</v>
      </c>
      <c r="M247" s="29">
        <f t="shared" si="12"/>
        <v>3.9882352941176471</v>
      </c>
      <c r="N247" s="28">
        <v>709</v>
      </c>
      <c r="O247" s="28">
        <v>1100</v>
      </c>
      <c r="P247" s="29">
        <f t="shared" si="13"/>
        <v>6.4454545454545453</v>
      </c>
      <c r="Q247" s="28">
        <v>331</v>
      </c>
      <c r="R247" s="28">
        <v>550</v>
      </c>
      <c r="S247" s="29">
        <v>6.0181818181818185</v>
      </c>
      <c r="T247" s="28">
        <v>0</v>
      </c>
      <c r="U247" s="28">
        <v>0</v>
      </c>
      <c r="V247" s="29">
        <v>0</v>
      </c>
      <c r="W247" s="28">
        <v>3.26</v>
      </c>
      <c r="X247" s="28">
        <v>4</v>
      </c>
      <c r="Y247" s="29"/>
      <c r="Z247" s="28">
        <v>603</v>
      </c>
      <c r="AA247" s="28">
        <v>900</v>
      </c>
      <c r="AB247" s="29">
        <v>3.35</v>
      </c>
      <c r="AC247" s="28">
        <v>0</v>
      </c>
      <c r="AD247" s="28">
        <v>0</v>
      </c>
      <c r="AE247" s="30">
        <v>0</v>
      </c>
      <c r="AF247" s="28">
        <v>0</v>
      </c>
      <c r="AG247" s="28">
        <v>0</v>
      </c>
      <c r="AH247" s="30">
        <v>0</v>
      </c>
      <c r="AI247" s="31">
        <f t="shared" si="14"/>
        <v>78.801871657754006</v>
      </c>
      <c r="AJ247" s="32">
        <v>3459186838</v>
      </c>
      <c r="AK247" s="8" t="s">
        <v>399</v>
      </c>
      <c r="AL247" s="8" t="s">
        <v>881</v>
      </c>
    </row>
    <row r="248" spans="2:38" ht="75" customHeight="1" thickBot="1">
      <c r="B248" s="10">
        <v>245</v>
      </c>
      <c r="C248" s="10">
        <v>138</v>
      </c>
      <c r="D248" s="7">
        <v>33075</v>
      </c>
      <c r="E248" s="24" t="s">
        <v>35</v>
      </c>
      <c r="F248" s="25">
        <v>1560276497405</v>
      </c>
      <c r="G248" s="26">
        <v>157600</v>
      </c>
      <c r="H248" s="27" t="s">
        <v>439</v>
      </c>
      <c r="I248" s="27" t="s">
        <v>440</v>
      </c>
      <c r="J248" s="28">
        <v>51</v>
      </c>
      <c r="K248" s="28">
        <v>634</v>
      </c>
      <c r="L248" s="28">
        <v>900</v>
      </c>
      <c r="M248" s="29">
        <f t="shared" si="12"/>
        <v>3.5222222222222221</v>
      </c>
      <c r="N248" s="28">
        <v>606</v>
      </c>
      <c r="O248" s="28">
        <v>1100</v>
      </c>
      <c r="P248" s="29">
        <f t="shared" si="13"/>
        <v>5.5090909090909088</v>
      </c>
      <c r="Q248" s="28">
        <v>247</v>
      </c>
      <c r="R248" s="28">
        <v>550</v>
      </c>
      <c r="S248" s="29">
        <f>SUM(Q248*10/R248)</f>
        <v>4.4909090909090912</v>
      </c>
      <c r="T248" s="28">
        <v>0</v>
      </c>
      <c r="U248" s="28">
        <v>0</v>
      </c>
      <c r="V248" s="29">
        <v>0</v>
      </c>
      <c r="W248" s="28">
        <v>1587</v>
      </c>
      <c r="X248" s="28">
        <v>2200</v>
      </c>
      <c r="Y248" s="29">
        <v>10.820454545454545</v>
      </c>
      <c r="Z248" s="28">
        <v>606</v>
      </c>
      <c r="AA248" s="28">
        <v>900</v>
      </c>
      <c r="AB248" s="29">
        <v>3.36</v>
      </c>
      <c r="AC248" s="28">
        <v>0</v>
      </c>
      <c r="AD248" s="28">
        <v>0</v>
      </c>
      <c r="AE248" s="30">
        <v>0</v>
      </c>
      <c r="AF248" s="28">
        <v>0</v>
      </c>
      <c r="AG248" s="28">
        <v>0</v>
      </c>
      <c r="AH248" s="30">
        <v>0</v>
      </c>
      <c r="AI248" s="31">
        <f t="shared" si="14"/>
        <v>78.702676767676778</v>
      </c>
      <c r="AJ248" s="32">
        <v>3429190440</v>
      </c>
      <c r="AK248" s="8" t="s">
        <v>441</v>
      </c>
      <c r="AL248" s="8" t="s">
        <v>879</v>
      </c>
    </row>
    <row r="249" spans="2:38" ht="75" customHeight="1" thickBot="1">
      <c r="B249" s="10">
        <v>246</v>
      </c>
      <c r="C249" s="10">
        <v>275</v>
      </c>
      <c r="D249" s="7">
        <v>35606</v>
      </c>
      <c r="E249" s="24" t="s">
        <v>35</v>
      </c>
      <c r="F249" s="25">
        <v>4170106665763</v>
      </c>
      <c r="G249" s="26">
        <v>168279</v>
      </c>
      <c r="H249" s="27" t="s">
        <v>823</v>
      </c>
      <c r="I249" s="27" t="s">
        <v>824</v>
      </c>
      <c r="J249" s="28">
        <v>50</v>
      </c>
      <c r="K249" s="28">
        <v>626</v>
      </c>
      <c r="L249" s="28">
        <v>850</v>
      </c>
      <c r="M249" s="29">
        <f t="shared" si="12"/>
        <v>3.6823529411764704</v>
      </c>
      <c r="N249" s="28">
        <v>847</v>
      </c>
      <c r="O249" s="28">
        <v>1100</v>
      </c>
      <c r="P249" s="29">
        <f t="shared" si="13"/>
        <v>7.7</v>
      </c>
      <c r="Q249" s="28">
        <v>0</v>
      </c>
      <c r="R249" s="28">
        <v>0</v>
      </c>
      <c r="S249" s="29">
        <v>0</v>
      </c>
      <c r="T249" s="28">
        <v>4126</v>
      </c>
      <c r="U249" s="28">
        <v>6000</v>
      </c>
      <c r="V249" s="29">
        <f>SUM(T249*25/U249)</f>
        <v>17.191666666666666</v>
      </c>
      <c r="W249" s="28">
        <v>0</v>
      </c>
      <c r="X249" s="28">
        <v>0</v>
      </c>
      <c r="Y249" s="29">
        <v>0</v>
      </c>
      <c r="Z249" s="28">
        <v>0</v>
      </c>
      <c r="AA249" s="28">
        <v>0</v>
      </c>
      <c r="AB249" s="29">
        <v>0</v>
      </c>
      <c r="AC249" s="28">
        <v>0</v>
      </c>
      <c r="AD249" s="28">
        <v>0</v>
      </c>
      <c r="AE249" s="30">
        <v>0</v>
      </c>
      <c r="AF249" s="28">
        <v>0</v>
      </c>
      <c r="AG249" s="28">
        <v>0</v>
      </c>
      <c r="AH249" s="30">
        <v>0</v>
      </c>
      <c r="AI249" s="31">
        <f t="shared" si="14"/>
        <v>78.574019607843141</v>
      </c>
      <c r="AJ249" s="32">
        <v>3453027008</v>
      </c>
      <c r="AK249" s="8" t="s">
        <v>825</v>
      </c>
      <c r="AL249" s="8" t="s">
        <v>880</v>
      </c>
    </row>
    <row r="250" spans="2:38" ht="75" customHeight="1" thickBot="1">
      <c r="B250" s="10">
        <v>247</v>
      </c>
      <c r="C250" s="10">
        <v>254</v>
      </c>
      <c r="D250" s="7">
        <v>32906</v>
      </c>
      <c r="E250" s="24" t="s">
        <v>35</v>
      </c>
      <c r="F250" s="25">
        <v>1560244792251</v>
      </c>
      <c r="G250" s="26">
        <v>156905</v>
      </c>
      <c r="H250" s="27" t="s">
        <v>766</v>
      </c>
      <c r="I250" s="27" t="s">
        <v>767</v>
      </c>
      <c r="J250" s="28">
        <v>51</v>
      </c>
      <c r="K250" s="28">
        <v>749</v>
      </c>
      <c r="L250" s="28">
        <v>900</v>
      </c>
      <c r="M250" s="29">
        <f t="shared" si="12"/>
        <v>4.1611111111111114</v>
      </c>
      <c r="N250" s="28">
        <v>850</v>
      </c>
      <c r="O250" s="28">
        <v>1100</v>
      </c>
      <c r="P250" s="29">
        <f t="shared" si="13"/>
        <v>7.7272727272727275</v>
      </c>
      <c r="Q250" s="28">
        <v>0</v>
      </c>
      <c r="R250" s="28">
        <v>0</v>
      </c>
      <c r="S250" s="29">
        <v>0</v>
      </c>
      <c r="T250" s="28">
        <v>62.28</v>
      </c>
      <c r="U250" s="28">
        <v>100</v>
      </c>
      <c r="V250" s="29">
        <f>SUM(T250*25/U250)</f>
        <v>15.57</v>
      </c>
      <c r="W250" s="28">
        <v>0</v>
      </c>
      <c r="X250" s="28">
        <v>0</v>
      </c>
      <c r="Y250" s="29">
        <v>0</v>
      </c>
      <c r="Z250" s="28">
        <v>0</v>
      </c>
      <c r="AA250" s="28">
        <v>0</v>
      </c>
      <c r="AB250" s="29">
        <v>0</v>
      </c>
      <c r="AC250" s="28">
        <v>0</v>
      </c>
      <c r="AD250" s="28">
        <v>0</v>
      </c>
      <c r="AE250" s="30">
        <v>0</v>
      </c>
      <c r="AF250" s="28">
        <v>0</v>
      </c>
      <c r="AG250" s="28">
        <v>0</v>
      </c>
      <c r="AH250" s="30">
        <v>0</v>
      </c>
      <c r="AI250" s="31">
        <f t="shared" si="14"/>
        <v>78.458383838383838</v>
      </c>
      <c r="AJ250" s="32">
        <v>3489370704</v>
      </c>
      <c r="AK250" s="8" t="s">
        <v>768</v>
      </c>
      <c r="AL250" s="8" t="s">
        <v>880</v>
      </c>
    </row>
    <row r="251" spans="2:38" ht="75" customHeight="1" thickBot="1">
      <c r="B251" s="10">
        <v>248</v>
      </c>
      <c r="C251" s="10">
        <v>124</v>
      </c>
      <c r="D251" s="7">
        <v>34945</v>
      </c>
      <c r="E251" s="24" t="s">
        <v>35</v>
      </c>
      <c r="F251" s="25">
        <v>1560403602811</v>
      </c>
      <c r="G251" s="26">
        <v>167176</v>
      </c>
      <c r="H251" s="27" t="s">
        <v>400</v>
      </c>
      <c r="I251" s="27" t="s">
        <v>401</v>
      </c>
      <c r="J251" s="28">
        <v>51</v>
      </c>
      <c r="K251" s="28">
        <v>834</v>
      </c>
      <c r="L251" s="28">
        <v>1050</v>
      </c>
      <c r="M251" s="29">
        <f t="shared" si="12"/>
        <v>3.9714285714285715</v>
      </c>
      <c r="N251" s="28">
        <v>855</v>
      </c>
      <c r="O251" s="28">
        <v>1100</v>
      </c>
      <c r="P251" s="29">
        <f t="shared" si="13"/>
        <v>7.7727272727272725</v>
      </c>
      <c r="Q251" s="28">
        <v>372</v>
      </c>
      <c r="R251" s="28">
        <v>550</v>
      </c>
      <c r="S251" s="29">
        <v>6.7636363636363637</v>
      </c>
      <c r="T251" s="28">
        <v>0</v>
      </c>
      <c r="U251" s="28">
        <v>0</v>
      </c>
      <c r="V251" s="29">
        <v>0</v>
      </c>
      <c r="W251" s="28">
        <v>714</v>
      </c>
      <c r="X251" s="28">
        <v>1200</v>
      </c>
      <c r="Y251" s="29">
        <v>8.9250000000000007</v>
      </c>
      <c r="Z251" s="28">
        <v>0</v>
      </c>
      <c r="AA251" s="28">
        <v>0</v>
      </c>
      <c r="AB251" s="29">
        <v>0</v>
      </c>
      <c r="AC251" s="28">
        <v>0</v>
      </c>
      <c r="AD251" s="28">
        <v>0</v>
      </c>
      <c r="AE251" s="30">
        <v>0</v>
      </c>
      <c r="AF251" s="28">
        <v>0</v>
      </c>
      <c r="AG251" s="28">
        <v>0</v>
      </c>
      <c r="AH251" s="30">
        <v>0</v>
      </c>
      <c r="AI251" s="31">
        <f t="shared" si="14"/>
        <v>78.432792207792204</v>
      </c>
      <c r="AJ251" s="32">
        <v>3439282944</v>
      </c>
      <c r="AK251" s="8" t="s">
        <v>402</v>
      </c>
      <c r="AL251" s="8" t="s">
        <v>881</v>
      </c>
    </row>
    <row r="252" spans="2:38" ht="75" customHeight="1" thickBot="1">
      <c r="B252" s="10">
        <v>249</v>
      </c>
      <c r="C252" s="10">
        <v>272</v>
      </c>
      <c r="D252" s="7">
        <v>33665</v>
      </c>
      <c r="E252" s="24" t="s">
        <v>35</v>
      </c>
      <c r="F252" s="25">
        <v>1560503403191</v>
      </c>
      <c r="G252" s="26">
        <v>167325</v>
      </c>
      <c r="H252" s="27" t="s">
        <v>814</v>
      </c>
      <c r="I252" s="27" t="s">
        <v>815</v>
      </c>
      <c r="J252" s="28">
        <v>50</v>
      </c>
      <c r="K252" s="28">
        <v>818</v>
      </c>
      <c r="L252" s="28">
        <v>1050</v>
      </c>
      <c r="M252" s="29">
        <f t="shared" si="12"/>
        <v>3.8952380952380952</v>
      </c>
      <c r="N252" s="28">
        <v>855</v>
      </c>
      <c r="O252" s="28">
        <v>1100</v>
      </c>
      <c r="P252" s="29">
        <f t="shared" si="13"/>
        <v>7.7727272727272725</v>
      </c>
      <c r="Q252" s="28">
        <v>0</v>
      </c>
      <c r="R252" s="28">
        <v>0</v>
      </c>
      <c r="S252" s="29">
        <v>0</v>
      </c>
      <c r="T252" s="28">
        <v>66.95</v>
      </c>
      <c r="U252" s="28">
        <v>100</v>
      </c>
      <c r="V252" s="29">
        <f>SUM(T252*25/U252)</f>
        <v>16.737500000000001</v>
      </c>
      <c r="W252" s="28">
        <v>0</v>
      </c>
      <c r="X252" s="28">
        <v>0</v>
      </c>
      <c r="Y252" s="29">
        <v>0</v>
      </c>
      <c r="Z252" s="28">
        <v>0</v>
      </c>
      <c r="AA252" s="28">
        <v>0</v>
      </c>
      <c r="AB252" s="29">
        <v>0</v>
      </c>
      <c r="AC252" s="28">
        <v>0</v>
      </c>
      <c r="AD252" s="28">
        <v>0</v>
      </c>
      <c r="AE252" s="30">
        <v>0</v>
      </c>
      <c r="AF252" s="28">
        <v>0</v>
      </c>
      <c r="AG252" s="28">
        <v>0</v>
      </c>
      <c r="AH252" s="30">
        <v>0</v>
      </c>
      <c r="AI252" s="31">
        <f t="shared" si="14"/>
        <v>78.405465367965363</v>
      </c>
      <c r="AJ252" s="32">
        <v>3449686586</v>
      </c>
      <c r="AK252" s="8" t="s">
        <v>816</v>
      </c>
      <c r="AL252" s="8" t="s">
        <v>862</v>
      </c>
    </row>
    <row r="253" spans="2:38" ht="75" customHeight="1" thickBot="1">
      <c r="B253" s="10">
        <v>250</v>
      </c>
      <c r="C253" s="10">
        <v>125</v>
      </c>
      <c r="D253" s="7">
        <v>33664</v>
      </c>
      <c r="E253" s="24" t="s">
        <v>35</v>
      </c>
      <c r="F253" s="25">
        <v>1560102770321</v>
      </c>
      <c r="G253" s="26">
        <v>155022</v>
      </c>
      <c r="H253" s="27" t="s">
        <v>403</v>
      </c>
      <c r="I253" s="27" t="s">
        <v>404</v>
      </c>
      <c r="J253" s="28">
        <v>52</v>
      </c>
      <c r="K253" s="28">
        <v>681</v>
      </c>
      <c r="L253" s="28">
        <v>900</v>
      </c>
      <c r="M253" s="29">
        <f t="shared" si="12"/>
        <v>3.7833333333333332</v>
      </c>
      <c r="N253" s="28">
        <v>691</v>
      </c>
      <c r="O253" s="28">
        <v>1100</v>
      </c>
      <c r="P253" s="29">
        <f t="shared" si="13"/>
        <v>6.2818181818181822</v>
      </c>
      <c r="Q253" s="28">
        <v>0</v>
      </c>
      <c r="R253" s="28">
        <v>0</v>
      </c>
      <c r="S253" s="29">
        <v>0</v>
      </c>
      <c r="T253" s="28">
        <v>2800</v>
      </c>
      <c r="U253" s="28">
        <v>4300</v>
      </c>
      <c r="V253" s="29">
        <v>16.279069767441861</v>
      </c>
      <c r="W253" s="28">
        <v>0</v>
      </c>
      <c r="X253" s="28">
        <v>0</v>
      </c>
      <c r="Y253" s="29">
        <v>0</v>
      </c>
      <c r="Z253" s="28">
        <v>0</v>
      </c>
      <c r="AA253" s="28">
        <v>0</v>
      </c>
      <c r="AB253" s="29">
        <v>0</v>
      </c>
      <c r="AC253" s="28">
        <v>0</v>
      </c>
      <c r="AD253" s="28">
        <v>0</v>
      </c>
      <c r="AE253" s="30">
        <v>0</v>
      </c>
      <c r="AF253" s="28">
        <v>0</v>
      </c>
      <c r="AG253" s="28">
        <v>0</v>
      </c>
      <c r="AH253" s="30">
        <v>0</v>
      </c>
      <c r="AI253" s="31">
        <f t="shared" si="14"/>
        <v>78.344221282593367</v>
      </c>
      <c r="AJ253" s="32">
        <v>3339008657</v>
      </c>
      <c r="AK253" s="8" t="s">
        <v>405</v>
      </c>
      <c r="AL253" s="8"/>
    </row>
    <row r="254" spans="2:38" ht="75" customHeight="1" thickBot="1">
      <c r="B254" s="10">
        <v>251</v>
      </c>
      <c r="C254" s="10">
        <v>126</v>
      </c>
      <c r="D254" s="7">
        <v>32266</v>
      </c>
      <c r="E254" s="24" t="s">
        <v>35</v>
      </c>
      <c r="F254" s="25">
        <v>1560205830177</v>
      </c>
      <c r="G254" s="26">
        <v>156085</v>
      </c>
      <c r="H254" s="27" t="s">
        <v>406</v>
      </c>
      <c r="I254" s="27" t="s">
        <v>407</v>
      </c>
      <c r="J254" s="28">
        <v>50</v>
      </c>
      <c r="K254" s="28">
        <v>636</v>
      </c>
      <c r="L254" s="28">
        <v>850</v>
      </c>
      <c r="M254" s="29">
        <f t="shared" si="12"/>
        <v>3.7411764705882353</v>
      </c>
      <c r="N254" s="28">
        <v>856</v>
      </c>
      <c r="O254" s="28">
        <v>1100</v>
      </c>
      <c r="P254" s="29">
        <f t="shared" si="13"/>
        <v>7.7818181818181822</v>
      </c>
      <c r="Q254" s="28">
        <v>0</v>
      </c>
      <c r="R254" s="28">
        <v>0</v>
      </c>
      <c r="S254" s="29">
        <v>0</v>
      </c>
      <c r="T254" s="28">
        <v>1860</v>
      </c>
      <c r="U254" s="28">
        <v>2800</v>
      </c>
      <c r="V254" s="29">
        <v>16.607142857142858</v>
      </c>
      <c r="W254" s="28">
        <v>0</v>
      </c>
      <c r="X254" s="28">
        <v>0</v>
      </c>
      <c r="Y254" s="29">
        <v>0</v>
      </c>
      <c r="Z254" s="28">
        <v>0</v>
      </c>
      <c r="AA254" s="28">
        <v>0</v>
      </c>
      <c r="AB254" s="29">
        <v>0</v>
      </c>
      <c r="AC254" s="28">
        <v>0</v>
      </c>
      <c r="AD254" s="28">
        <v>0</v>
      </c>
      <c r="AE254" s="30">
        <v>0</v>
      </c>
      <c r="AF254" s="28">
        <v>0</v>
      </c>
      <c r="AG254" s="28">
        <v>0</v>
      </c>
      <c r="AH254" s="30">
        <v>0</v>
      </c>
      <c r="AI254" s="31">
        <f t="shared" si="14"/>
        <v>78.130137509549272</v>
      </c>
      <c r="AJ254" s="32">
        <v>3459528151</v>
      </c>
      <c r="AK254" s="8" t="s">
        <v>408</v>
      </c>
      <c r="AL254" s="8" t="s">
        <v>881</v>
      </c>
    </row>
    <row r="255" spans="2:38" ht="75" customHeight="1" thickBot="1">
      <c r="B255" s="10">
        <v>252</v>
      </c>
      <c r="C255" s="10">
        <v>127</v>
      </c>
      <c r="D255" s="7">
        <v>34981</v>
      </c>
      <c r="E255" s="24" t="s">
        <v>35</v>
      </c>
      <c r="F255" s="25">
        <v>1560278239035</v>
      </c>
      <c r="G255" s="26">
        <v>157643</v>
      </c>
      <c r="H255" s="27" t="s">
        <v>409</v>
      </c>
      <c r="I255" s="27" t="s">
        <v>410</v>
      </c>
      <c r="J255" s="28">
        <v>53</v>
      </c>
      <c r="K255" s="28">
        <v>752</v>
      </c>
      <c r="L255" s="28">
        <v>1050</v>
      </c>
      <c r="M255" s="29">
        <f t="shared" si="12"/>
        <v>3.5809523809523811</v>
      </c>
      <c r="N255" s="28">
        <v>832</v>
      </c>
      <c r="O255" s="28">
        <v>1100</v>
      </c>
      <c r="P255" s="29">
        <f t="shared" si="13"/>
        <v>7.5636363636363635</v>
      </c>
      <c r="Q255" s="28">
        <v>330</v>
      </c>
      <c r="R255" s="28">
        <v>550</v>
      </c>
      <c r="S255" s="29">
        <v>6</v>
      </c>
      <c r="T255" s="28">
        <v>0</v>
      </c>
      <c r="U255" s="28">
        <v>0</v>
      </c>
      <c r="V255" s="29">
        <v>0</v>
      </c>
      <c r="W255" s="28">
        <v>585</v>
      </c>
      <c r="X255" s="28">
        <v>1100</v>
      </c>
      <c r="Y255" s="29">
        <v>7.9772727272727275</v>
      </c>
      <c r="Z255" s="28">
        <v>0</v>
      </c>
      <c r="AA255" s="28">
        <v>0</v>
      </c>
      <c r="AB255" s="29">
        <v>0</v>
      </c>
      <c r="AC255" s="28">
        <v>0</v>
      </c>
      <c r="AD255" s="28">
        <v>0</v>
      </c>
      <c r="AE255" s="30">
        <v>0</v>
      </c>
      <c r="AF255" s="28">
        <v>0</v>
      </c>
      <c r="AG255" s="28">
        <v>0</v>
      </c>
      <c r="AH255" s="30">
        <v>0</v>
      </c>
      <c r="AI255" s="31">
        <f t="shared" si="14"/>
        <v>78.121861471861479</v>
      </c>
      <c r="AJ255" s="32">
        <v>3409490944</v>
      </c>
      <c r="AK255" s="8">
        <v>19010</v>
      </c>
      <c r="AL255" s="8" t="s">
        <v>881</v>
      </c>
    </row>
    <row r="256" spans="2:38" ht="75" customHeight="1" thickBot="1">
      <c r="B256" s="10">
        <v>253</v>
      </c>
      <c r="C256" s="10">
        <v>128</v>
      </c>
      <c r="D256" s="7">
        <v>34063</v>
      </c>
      <c r="E256" s="24" t="s">
        <v>35</v>
      </c>
      <c r="F256" s="25">
        <v>1560403428153</v>
      </c>
      <c r="G256" s="26">
        <v>167073</v>
      </c>
      <c r="H256" s="27" t="s">
        <v>411</v>
      </c>
      <c r="I256" s="27" t="s">
        <v>412</v>
      </c>
      <c r="J256" s="28">
        <v>50</v>
      </c>
      <c r="K256" s="28">
        <v>712</v>
      </c>
      <c r="L256" s="28">
        <v>1050</v>
      </c>
      <c r="M256" s="29">
        <f t="shared" si="12"/>
        <v>3.3904761904761904</v>
      </c>
      <c r="N256" s="28">
        <v>743</v>
      </c>
      <c r="O256" s="28">
        <v>1100</v>
      </c>
      <c r="P256" s="29">
        <f t="shared" si="13"/>
        <v>6.7545454545454549</v>
      </c>
      <c r="Q256" s="28">
        <v>0</v>
      </c>
      <c r="R256" s="28">
        <v>0</v>
      </c>
      <c r="S256" s="29">
        <v>0</v>
      </c>
      <c r="T256" s="28">
        <v>3490</v>
      </c>
      <c r="U256" s="28">
        <v>4900</v>
      </c>
      <c r="V256" s="29">
        <v>17.806122448979593</v>
      </c>
      <c r="W256" s="28">
        <v>0</v>
      </c>
      <c r="X256" s="28">
        <v>0</v>
      </c>
      <c r="Y256" s="29">
        <v>0</v>
      </c>
      <c r="Z256" s="28">
        <v>0</v>
      </c>
      <c r="AA256" s="28">
        <v>0</v>
      </c>
      <c r="AB256" s="29">
        <v>0</v>
      </c>
      <c r="AC256" s="28">
        <v>0</v>
      </c>
      <c r="AD256" s="28">
        <v>0</v>
      </c>
      <c r="AE256" s="30">
        <v>0</v>
      </c>
      <c r="AF256" s="28">
        <v>0</v>
      </c>
      <c r="AG256" s="28">
        <v>0</v>
      </c>
      <c r="AH256" s="30">
        <v>0</v>
      </c>
      <c r="AI256" s="31">
        <f t="shared" si="14"/>
        <v>77.951144094001251</v>
      </c>
      <c r="AJ256" s="32">
        <v>3400900038</v>
      </c>
      <c r="AK256" s="8" t="s">
        <v>413</v>
      </c>
      <c r="AL256" s="8"/>
    </row>
    <row r="257" spans="2:38" ht="75" customHeight="1" thickBot="1">
      <c r="B257" s="10">
        <v>254</v>
      </c>
      <c r="C257" s="10">
        <v>129</v>
      </c>
      <c r="D257" s="7">
        <v>35856</v>
      </c>
      <c r="E257" s="24" t="s">
        <v>35</v>
      </c>
      <c r="F257" s="25">
        <v>1560205550805</v>
      </c>
      <c r="G257" s="26">
        <v>156081</v>
      </c>
      <c r="H257" s="27" t="s">
        <v>414</v>
      </c>
      <c r="I257" s="27" t="s">
        <v>415</v>
      </c>
      <c r="J257" s="28">
        <v>50</v>
      </c>
      <c r="K257" s="28">
        <v>768</v>
      </c>
      <c r="L257" s="28">
        <v>1100</v>
      </c>
      <c r="M257" s="29">
        <f t="shared" si="12"/>
        <v>3.4909090909090907</v>
      </c>
      <c r="N257" s="28">
        <v>657</v>
      </c>
      <c r="O257" s="28">
        <v>1100</v>
      </c>
      <c r="P257" s="29">
        <f t="shared" si="13"/>
        <v>5.9727272727272727</v>
      </c>
      <c r="Q257" s="28">
        <v>0</v>
      </c>
      <c r="R257" s="28">
        <v>0</v>
      </c>
      <c r="S257" s="29">
        <v>0</v>
      </c>
      <c r="T257" s="28">
        <v>3983</v>
      </c>
      <c r="U257" s="28">
        <v>5400</v>
      </c>
      <c r="V257" s="29">
        <v>18.439814814814813</v>
      </c>
      <c r="W257" s="28">
        <v>0</v>
      </c>
      <c r="X257" s="28">
        <v>0</v>
      </c>
      <c r="Y257" s="29">
        <v>0</v>
      </c>
      <c r="Z257" s="28">
        <v>0</v>
      </c>
      <c r="AA257" s="28">
        <v>0</v>
      </c>
      <c r="AB257" s="29">
        <v>0</v>
      </c>
      <c r="AC257" s="28">
        <v>0</v>
      </c>
      <c r="AD257" s="28">
        <v>0</v>
      </c>
      <c r="AE257" s="30">
        <v>0</v>
      </c>
      <c r="AF257" s="28">
        <v>0</v>
      </c>
      <c r="AG257" s="28">
        <v>0</v>
      </c>
      <c r="AH257" s="30">
        <v>0</v>
      </c>
      <c r="AI257" s="31">
        <f t="shared" si="14"/>
        <v>77.903451178451178</v>
      </c>
      <c r="AJ257" s="32">
        <v>3409079822</v>
      </c>
      <c r="AK257" s="8" t="s">
        <v>416</v>
      </c>
      <c r="AL257" s="8"/>
    </row>
    <row r="258" spans="2:38" ht="75" customHeight="1" thickBot="1">
      <c r="B258" s="10">
        <v>255</v>
      </c>
      <c r="C258" s="10">
        <v>130</v>
      </c>
      <c r="D258" s="7">
        <v>35538</v>
      </c>
      <c r="E258" s="24" t="s">
        <v>35</v>
      </c>
      <c r="F258" s="25">
        <v>1560503613221</v>
      </c>
      <c r="G258" s="26">
        <v>167528</v>
      </c>
      <c r="H258" s="27" t="s">
        <v>417</v>
      </c>
      <c r="I258" s="27" t="s">
        <v>375</v>
      </c>
      <c r="J258" s="28">
        <v>50</v>
      </c>
      <c r="K258" s="28">
        <v>790</v>
      </c>
      <c r="L258" s="28">
        <v>1050</v>
      </c>
      <c r="M258" s="29">
        <f t="shared" si="12"/>
        <v>3.7619047619047619</v>
      </c>
      <c r="N258" s="28">
        <v>622</v>
      </c>
      <c r="O258" s="28">
        <v>1100</v>
      </c>
      <c r="P258" s="29">
        <f t="shared" si="13"/>
        <v>5.6545454545454543</v>
      </c>
      <c r="Q258" s="28">
        <v>250</v>
      </c>
      <c r="R258" s="28">
        <v>550</v>
      </c>
      <c r="S258" s="29">
        <v>4.5454545454545459</v>
      </c>
      <c r="T258" s="28">
        <v>0</v>
      </c>
      <c r="U258" s="28">
        <v>0</v>
      </c>
      <c r="V258" s="29">
        <v>0</v>
      </c>
      <c r="W258" s="28">
        <v>1458</v>
      </c>
      <c r="X258" s="28">
        <v>2100</v>
      </c>
      <c r="Y258" s="29">
        <v>10.414285714285715</v>
      </c>
      <c r="Z258" s="28">
        <v>632</v>
      </c>
      <c r="AA258" s="28">
        <v>900</v>
      </c>
      <c r="AB258" s="29">
        <v>3.5111111111111111</v>
      </c>
      <c r="AC258" s="28">
        <v>0</v>
      </c>
      <c r="AD258" s="28">
        <v>0</v>
      </c>
      <c r="AE258" s="30">
        <v>0</v>
      </c>
      <c r="AF258" s="28">
        <v>0</v>
      </c>
      <c r="AG258" s="28">
        <v>0</v>
      </c>
      <c r="AH258" s="30">
        <v>0</v>
      </c>
      <c r="AI258" s="31">
        <f t="shared" si="14"/>
        <v>77.887301587301579</v>
      </c>
      <c r="AJ258" s="32">
        <v>3449876092</v>
      </c>
      <c r="AK258" s="8" t="s">
        <v>418</v>
      </c>
      <c r="AL258" s="8" t="s">
        <v>881</v>
      </c>
    </row>
    <row r="259" spans="2:38" ht="75" customHeight="1" thickBot="1">
      <c r="B259" s="10">
        <v>256</v>
      </c>
      <c r="C259" s="10">
        <v>131</v>
      </c>
      <c r="D259" s="7">
        <v>32561</v>
      </c>
      <c r="E259" s="24" t="s">
        <v>35</v>
      </c>
      <c r="F259" s="25">
        <v>1560280522911</v>
      </c>
      <c r="G259" s="26">
        <v>157703</v>
      </c>
      <c r="H259" s="27" t="s">
        <v>419</v>
      </c>
      <c r="I259" s="27" t="s">
        <v>420</v>
      </c>
      <c r="J259" s="28">
        <v>51</v>
      </c>
      <c r="K259" s="28">
        <v>825</v>
      </c>
      <c r="L259" s="28">
        <v>1050</v>
      </c>
      <c r="M259" s="29">
        <f t="shared" ref="M259:M322" si="15">SUM(K259*5/L259)</f>
        <v>3.9285714285714284</v>
      </c>
      <c r="N259" s="28">
        <v>674</v>
      </c>
      <c r="O259" s="28">
        <v>1100</v>
      </c>
      <c r="P259" s="29">
        <f t="shared" ref="P259:P322" si="16">SUM(N259*10/O259)</f>
        <v>6.127272727272727</v>
      </c>
      <c r="Q259" s="28">
        <v>1881</v>
      </c>
      <c r="R259" s="28">
        <v>2900</v>
      </c>
      <c r="S259" s="29">
        <v>6.4862068965517246</v>
      </c>
      <c r="T259" s="28">
        <v>0</v>
      </c>
      <c r="U259" s="28">
        <v>0</v>
      </c>
      <c r="V259" s="29">
        <v>0</v>
      </c>
      <c r="W259" s="28">
        <v>1963</v>
      </c>
      <c r="X259" s="28">
        <v>3000</v>
      </c>
      <c r="Y259" s="29">
        <v>9.8149999999999995</v>
      </c>
      <c r="Z259" s="28">
        <v>0</v>
      </c>
      <c r="AA259" s="28">
        <v>0</v>
      </c>
      <c r="AB259" s="29">
        <v>0</v>
      </c>
      <c r="AC259" s="28">
        <v>0</v>
      </c>
      <c r="AD259" s="28">
        <v>0</v>
      </c>
      <c r="AE259" s="30">
        <v>0</v>
      </c>
      <c r="AF259" s="28">
        <v>0</v>
      </c>
      <c r="AG259" s="28">
        <v>0</v>
      </c>
      <c r="AH259" s="30">
        <v>0</v>
      </c>
      <c r="AI259" s="31">
        <f t="shared" ref="AI259:AI322" si="17">SUM(J259+M259+P259+S259+V259+Y259+AB259+AE259+AH259)</f>
        <v>77.357051052395875</v>
      </c>
      <c r="AJ259" s="32">
        <v>3339772696</v>
      </c>
      <c r="AK259" s="8" t="s">
        <v>421</v>
      </c>
      <c r="AL259" s="8"/>
    </row>
    <row r="260" spans="2:38" ht="75" customHeight="1" thickBot="1">
      <c r="B260" s="10">
        <v>257</v>
      </c>
      <c r="C260" s="10">
        <v>132</v>
      </c>
      <c r="D260" s="7">
        <v>34946</v>
      </c>
      <c r="E260" s="24" t="s">
        <v>35</v>
      </c>
      <c r="F260" s="25">
        <v>1560110410451</v>
      </c>
      <c r="G260" s="26">
        <v>155104</v>
      </c>
      <c r="H260" s="27" t="s">
        <v>64</v>
      </c>
      <c r="I260" s="27" t="s">
        <v>422</v>
      </c>
      <c r="J260" s="28">
        <v>51</v>
      </c>
      <c r="K260" s="28">
        <v>861</v>
      </c>
      <c r="L260" s="28">
        <v>1050</v>
      </c>
      <c r="M260" s="29">
        <f t="shared" si="15"/>
        <v>4.0999999999999996</v>
      </c>
      <c r="N260" s="28">
        <v>842</v>
      </c>
      <c r="O260" s="28">
        <v>1100</v>
      </c>
      <c r="P260" s="29">
        <f t="shared" si="16"/>
        <v>7.6545454545454543</v>
      </c>
      <c r="Q260" s="28">
        <v>0</v>
      </c>
      <c r="R260" s="28">
        <v>0</v>
      </c>
      <c r="S260" s="29">
        <v>0</v>
      </c>
      <c r="T260" s="28">
        <v>583</v>
      </c>
      <c r="U260" s="28">
        <v>1000</v>
      </c>
      <c r="V260" s="29">
        <v>14.574999999999999</v>
      </c>
      <c r="W260" s="28">
        <v>0</v>
      </c>
      <c r="X260" s="28">
        <v>0</v>
      </c>
      <c r="Y260" s="29">
        <v>0</v>
      </c>
      <c r="Z260" s="28">
        <v>0</v>
      </c>
      <c r="AA260" s="28">
        <v>0</v>
      </c>
      <c r="AB260" s="29">
        <v>0</v>
      </c>
      <c r="AC260" s="28">
        <v>0</v>
      </c>
      <c r="AD260" s="28">
        <v>0</v>
      </c>
      <c r="AE260" s="30">
        <v>0</v>
      </c>
      <c r="AF260" s="28">
        <v>0</v>
      </c>
      <c r="AG260" s="28">
        <v>0</v>
      </c>
      <c r="AH260" s="30">
        <v>0</v>
      </c>
      <c r="AI260" s="31">
        <f t="shared" si="17"/>
        <v>77.329545454545453</v>
      </c>
      <c r="AJ260" s="32">
        <v>3439381955</v>
      </c>
      <c r="AK260" s="8" t="s">
        <v>423</v>
      </c>
      <c r="AL260" s="8"/>
    </row>
    <row r="261" spans="2:38" ht="75" customHeight="1" thickBot="1">
      <c r="B261" s="10">
        <v>258</v>
      </c>
      <c r="C261" s="10">
        <v>133</v>
      </c>
      <c r="D261" s="7">
        <v>34755</v>
      </c>
      <c r="E261" s="24" t="s">
        <v>35</v>
      </c>
      <c r="F261" s="25">
        <v>1560223194803</v>
      </c>
      <c r="G261" s="26">
        <v>156443</v>
      </c>
      <c r="H261" s="27" t="s">
        <v>424</v>
      </c>
      <c r="I261" s="27" t="s">
        <v>425</v>
      </c>
      <c r="J261" s="28">
        <v>50</v>
      </c>
      <c r="K261" s="28">
        <v>793</v>
      </c>
      <c r="L261" s="28">
        <v>1050</v>
      </c>
      <c r="M261" s="29">
        <f t="shared" si="15"/>
        <v>3.7761904761904761</v>
      </c>
      <c r="N261" s="28">
        <v>691</v>
      </c>
      <c r="O261" s="28">
        <v>1100</v>
      </c>
      <c r="P261" s="29">
        <f t="shared" si="16"/>
        <v>6.2818181818181822</v>
      </c>
      <c r="Q261" s="28">
        <v>289</v>
      </c>
      <c r="R261" s="28">
        <v>550</v>
      </c>
      <c r="S261" s="29">
        <v>5.2545454545454549</v>
      </c>
      <c r="T261" s="28">
        <v>0</v>
      </c>
      <c r="U261" s="28">
        <v>0</v>
      </c>
      <c r="V261" s="29">
        <v>0</v>
      </c>
      <c r="W261" s="28">
        <v>673</v>
      </c>
      <c r="X261" s="28">
        <v>1200</v>
      </c>
      <c r="Y261" s="29">
        <v>8.4124999999999996</v>
      </c>
      <c r="Z261" s="28">
        <v>1296</v>
      </c>
      <c r="AA261" s="28">
        <v>1800</v>
      </c>
      <c r="AB261" s="29">
        <v>3.6</v>
      </c>
      <c r="AC261" s="28">
        <v>0</v>
      </c>
      <c r="AD261" s="28">
        <v>0</v>
      </c>
      <c r="AE261" s="30">
        <v>0</v>
      </c>
      <c r="AF261" s="28">
        <v>0</v>
      </c>
      <c r="AG261" s="28">
        <v>0</v>
      </c>
      <c r="AH261" s="30">
        <v>0</v>
      </c>
      <c r="AI261" s="31">
        <f t="shared" si="17"/>
        <v>77.325054112554099</v>
      </c>
      <c r="AJ261" s="32">
        <v>3415566762</v>
      </c>
      <c r="AK261" s="8" t="s">
        <v>426</v>
      </c>
      <c r="AL261" s="8"/>
    </row>
    <row r="262" spans="2:38" ht="75" customHeight="1" thickBot="1">
      <c r="B262" s="10">
        <v>259</v>
      </c>
      <c r="C262" s="10">
        <v>263</v>
      </c>
      <c r="D262" s="7">
        <v>35551</v>
      </c>
      <c r="E262" s="24" t="s">
        <v>35</v>
      </c>
      <c r="F262" s="25">
        <v>1560229747435</v>
      </c>
      <c r="G262" s="26">
        <v>156593</v>
      </c>
      <c r="H262" s="27" t="s">
        <v>790</v>
      </c>
      <c r="I262" s="27" t="s">
        <v>791</v>
      </c>
      <c r="J262" s="28">
        <v>50</v>
      </c>
      <c r="K262" s="28">
        <v>959</v>
      </c>
      <c r="L262" s="28">
        <v>1050</v>
      </c>
      <c r="M262" s="29">
        <f t="shared" si="15"/>
        <v>4.5666666666666664</v>
      </c>
      <c r="N262" s="28">
        <v>865</v>
      </c>
      <c r="O262" s="28">
        <v>1100</v>
      </c>
      <c r="P262" s="29">
        <f t="shared" si="16"/>
        <v>7.8636363636363633</v>
      </c>
      <c r="Q262" s="28">
        <v>0</v>
      </c>
      <c r="R262" s="28">
        <v>0</v>
      </c>
      <c r="S262" s="29">
        <v>0</v>
      </c>
      <c r="T262" s="28">
        <v>59.33</v>
      </c>
      <c r="U262" s="28">
        <v>100</v>
      </c>
      <c r="V262" s="29">
        <f>SUM(T262*25/U262)</f>
        <v>14.8325</v>
      </c>
      <c r="W262" s="28">
        <v>0</v>
      </c>
      <c r="X262" s="28">
        <v>0</v>
      </c>
      <c r="Y262" s="29">
        <v>0</v>
      </c>
      <c r="Z262" s="28">
        <v>0</v>
      </c>
      <c r="AA262" s="28">
        <v>0</v>
      </c>
      <c r="AB262" s="29">
        <v>0</v>
      </c>
      <c r="AC262" s="28">
        <v>0</v>
      </c>
      <c r="AD262" s="28">
        <v>0</v>
      </c>
      <c r="AE262" s="30">
        <v>0</v>
      </c>
      <c r="AF262" s="28">
        <v>0</v>
      </c>
      <c r="AG262" s="28">
        <v>0</v>
      </c>
      <c r="AH262" s="30">
        <v>0</v>
      </c>
      <c r="AI262" s="31">
        <f t="shared" si="17"/>
        <v>77.262803030303019</v>
      </c>
      <c r="AJ262" s="32">
        <v>3449825181</v>
      </c>
      <c r="AK262" s="8" t="s">
        <v>792</v>
      </c>
      <c r="AL262" s="8" t="s">
        <v>880</v>
      </c>
    </row>
    <row r="263" spans="2:38" ht="75" customHeight="1" thickBot="1">
      <c r="B263" s="10">
        <v>260</v>
      </c>
      <c r="C263" s="10">
        <v>135</v>
      </c>
      <c r="D263" s="7">
        <v>34307</v>
      </c>
      <c r="E263" s="24" t="s">
        <v>35</v>
      </c>
      <c r="F263" s="25">
        <v>1560299769367</v>
      </c>
      <c r="G263" s="26">
        <v>166907</v>
      </c>
      <c r="H263" s="27" t="s">
        <v>430</v>
      </c>
      <c r="I263" s="27" t="s">
        <v>431</v>
      </c>
      <c r="J263" s="28">
        <v>53</v>
      </c>
      <c r="K263" s="28">
        <v>696</v>
      </c>
      <c r="L263" s="28">
        <v>1050</v>
      </c>
      <c r="M263" s="29">
        <f t="shared" si="15"/>
        <v>3.3142857142857145</v>
      </c>
      <c r="N263" s="28">
        <v>2348</v>
      </c>
      <c r="O263" s="28">
        <v>3550</v>
      </c>
      <c r="P263" s="29">
        <f t="shared" si="16"/>
        <v>6.6140845070422536</v>
      </c>
      <c r="Q263" s="28">
        <v>290</v>
      </c>
      <c r="R263" s="28">
        <v>550</v>
      </c>
      <c r="S263" s="29">
        <v>5.2727272727272725</v>
      </c>
      <c r="T263" s="28">
        <v>0</v>
      </c>
      <c r="U263" s="28">
        <v>0</v>
      </c>
      <c r="V263" s="29">
        <v>0</v>
      </c>
      <c r="W263" s="28">
        <v>660</v>
      </c>
      <c r="X263" s="28">
        <v>1100</v>
      </c>
      <c r="Y263" s="29">
        <v>9</v>
      </c>
      <c r="Z263" s="28">
        <v>0</v>
      </c>
      <c r="AA263" s="28">
        <v>0</v>
      </c>
      <c r="AB263" s="29">
        <v>0</v>
      </c>
      <c r="AC263" s="28">
        <v>0</v>
      </c>
      <c r="AD263" s="28">
        <v>0</v>
      </c>
      <c r="AE263" s="30">
        <v>0</v>
      </c>
      <c r="AF263" s="28">
        <v>0</v>
      </c>
      <c r="AG263" s="28">
        <v>0</v>
      </c>
      <c r="AH263" s="30">
        <v>0</v>
      </c>
      <c r="AI263" s="31">
        <f t="shared" si="17"/>
        <v>77.201097494055233</v>
      </c>
      <c r="AJ263" s="32">
        <v>3339070552</v>
      </c>
      <c r="AK263" s="8" t="s">
        <v>432</v>
      </c>
      <c r="AL263" s="8"/>
    </row>
    <row r="264" spans="2:38" ht="75" customHeight="1" thickBot="1">
      <c r="B264" s="10">
        <v>261</v>
      </c>
      <c r="C264" s="10">
        <v>160</v>
      </c>
      <c r="D264" s="7">
        <v>30377</v>
      </c>
      <c r="E264" s="24" t="s">
        <v>35</v>
      </c>
      <c r="F264" s="25">
        <v>1560202486313</v>
      </c>
      <c r="G264" s="26">
        <v>155969</v>
      </c>
      <c r="H264" s="27" t="s">
        <v>500</v>
      </c>
      <c r="I264" s="27" t="s">
        <v>501</v>
      </c>
      <c r="J264" s="28">
        <v>54</v>
      </c>
      <c r="K264" s="28">
        <v>444</v>
      </c>
      <c r="L264" s="28">
        <v>850</v>
      </c>
      <c r="M264" s="29">
        <f t="shared" si="15"/>
        <v>2.611764705882353</v>
      </c>
      <c r="N264" s="28">
        <v>513</v>
      </c>
      <c r="O264" s="28">
        <v>1100</v>
      </c>
      <c r="P264" s="29">
        <f t="shared" si="16"/>
        <v>4.663636363636364</v>
      </c>
      <c r="Q264" s="28">
        <v>253</v>
      </c>
      <c r="R264" s="28">
        <v>550</v>
      </c>
      <c r="S264" s="29">
        <v>4.5999999999999996</v>
      </c>
      <c r="T264" s="28">
        <v>0</v>
      </c>
      <c r="U264" s="28">
        <v>0</v>
      </c>
      <c r="V264" s="29">
        <v>0</v>
      </c>
      <c r="W264" s="28">
        <v>510</v>
      </c>
      <c r="X264" s="28">
        <v>1100</v>
      </c>
      <c r="Y264" s="29">
        <v>6.9545454545454541</v>
      </c>
      <c r="Z264" s="28">
        <v>587</v>
      </c>
      <c r="AA264" s="28">
        <v>900</v>
      </c>
      <c r="AB264" s="29">
        <v>3.2611111111111111</v>
      </c>
      <c r="AC264" s="28">
        <v>0</v>
      </c>
      <c r="AD264" s="28">
        <v>0</v>
      </c>
      <c r="AE264" s="30">
        <v>0</v>
      </c>
      <c r="AF264" s="28">
        <v>0</v>
      </c>
      <c r="AG264" s="28">
        <v>0</v>
      </c>
      <c r="AH264" s="30">
        <v>0</v>
      </c>
      <c r="AI264" s="31">
        <f t="shared" si="17"/>
        <v>76.091057635175275</v>
      </c>
      <c r="AJ264" s="32">
        <v>3339479273</v>
      </c>
      <c r="AK264" s="8" t="s">
        <v>502</v>
      </c>
      <c r="AL264" s="8" t="s">
        <v>888</v>
      </c>
    </row>
    <row r="265" spans="2:38" ht="75" customHeight="1" thickBot="1">
      <c r="B265" s="10">
        <v>262</v>
      </c>
      <c r="C265" s="10">
        <v>145</v>
      </c>
      <c r="D265" s="7">
        <v>34472</v>
      </c>
      <c r="E265" s="24" t="s">
        <v>35</v>
      </c>
      <c r="F265" s="25">
        <v>1560303475179</v>
      </c>
      <c r="G265" s="26">
        <v>166961</v>
      </c>
      <c r="H265" s="27" t="s">
        <v>459</v>
      </c>
      <c r="I265" s="27" t="s">
        <v>460</v>
      </c>
      <c r="J265" s="28">
        <v>53</v>
      </c>
      <c r="K265" s="28">
        <v>655</v>
      </c>
      <c r="L265" s="28">
        <v>1050</v>
      </c>
      <c r="M265" s="29">
        <f t="shared" si="15"/>
        <v>3.1190476190476191</v>
      </c>
      <c r="N265" s="28">
        <v>2477</v>
      </c>
      <c r="O265" s="28">
        <v>3350</v>
      </c>
      <c r="P265" s="29">
        <f t="shared" si="16"/>
        <v>7.3940298507462687</v>
      </c>
      <c r="Q265" s="28">
        <v>0</v>
      </c>
      <c r="R265" s="28">
        <v>0</v>
      </c>
      <c r="S265" s="29">
        <v>0</v>
      </c>
      <c r="T265" s="28">
        <v>0</v>
      </c>
      <c r="U265" s="28">
        <v>0</v>
      </c>
      <c r="V265" s="29">
        <v>0</v>
      </c>
      <c r="W265" s="28">
        <v>2800</v>
      </c>
      <c r="X265" s="28">
        <v>3900</v>
      </c>
      <c r="Y265" s="29">
        <v>10.76923076923077</v>
      </c>
      <c r="Z265" s="28">
        <v>0</v>
      </c>
      <c r="AA265" s="28">
        <v>0</v>
      </c>
      <c r="AB265" s="29">
        <v>0</v>
      </c>
      <c r="AC265" s="28">
        <v>0</v>
      </c>
      <c r="AD265" s="28">
        <v>0</v>
      </c>
      <c r="AE265" s="30">
        <v>0</v>
      </c>
      <c r="AF265" s="28">
        <v>0</v>
      </c>
      <c r="AG265" s="28">
        <v>0</v>
      </c>
      <c r="AH265" s="30">
        <v>0</v>
      </c>
      <c r="AI265" s="31">
        <f t="shared" si="17"/>
        <v>74.282308239024658</v>
      </c>
      <c r="AJ265" s="32">
        <v>3479514015</v>
      </c>
      <c r="AK265" s="8" t="s">
        <v>461</v>
      </c>
      <c r="AL265" s="8"/>
    </row>
    <row r="266" spans="2:38" ht="75" customHeight="1" thickBot="1">
      <c r="B266" s="10">
        <v>263</v>
      </c>
      <c r="C266" s="10">
        <v>148</v>
      </c>
      <c r="D266" s="7">
        <v>33152</v>
      </c>
      <c r="E266" s="24" t="s">
        <v>35</v>
      </c>
      <c r="F266" s="25">
        <v>1560298198917</v>
      </c>
      <c r="G266" s="26">
        <v>166865</v>
      </c>
      <c r="H266" s="27" t="s">
        <v>466</v>
      </c>
      <c r="I266" s="27" t="s">
        <v>467</v>
      </c>
      <c r="J266" s="28">
        <v>50</v>
      </c>
      <c r="K266" s="28">
        <v>628</v>
      </c>
      <c r="L266" s="28">
        <v>850</v>
      </c>
      <c r="M266" s="29">
        <f t="shared" si="15"/>
        <v>3.6941176470588237</v>
      </c>
      <c r="N266" s="28">
        <v>761</v>
      </c>
      <c r="O266" s="28">
        <v>1100</v>
      </c>
      <c r="P266" s="29">
        <f t="shared" si="16"/>
        <v>6.918181818181818</v>
      </c>
      <c r="Q266" s="28">
        <v>302</v>
      </c>
      <c r="R266" s="28">
        <v>550</v>
      </c>
      <c r="S266" s="29">
        <v>5.4909090909090912</v>
      </c>
      <c r="T266" s="28">
        <v>0</v>
      </c>
      <c r="U266" s="28">
        <v>0</v>
      </c>
      <c r="V266" s="29">
        <v>0</v>
      </c>
      <c r="W266" s="28">
        <v>552</v>
      </c>
      <c r="X266" s="28">
        <v>1100</v>
      </c>
      <c r="Y266" s="29">
        <v>7.5272727272727273</v>
      </c>
      <c r="Z266" s="28">
        <v>0</v>
      </c>
      <c r="AA266" s="28">
        <v>0</v>
      </c>
      <c r="AB266" s="29">
        <v>0</v>
      </c>
      <c r="AC266" s="28">
        <v>0</v>
      </c>
      <c r="AD266" s="28">
        <v>0</v>
      </c>
      <c r="AE266" s="30">
        <v>0</v>
      </c>
      <c r="AF266" s="28">
        <v>0</v>
      </c>
      <c r="AG266" s="28">
        <v>0</v>
      </c>
      <c r="AH266" s="30">
        <v>0</v>
      </c>
      <c r="AI266" s="31">
        <f t="shared" si="17"/>
        <v>73.630481283422455</v>
      </c>
      <c r="AJ266" s="32">
        <v>3132253366</v>
      </c>
      <c r="AK266" s="8" t="s">
        <v>468</v>
      </c>
      <c r="AL266" s="8" t="s">
        <v>881</v>
      </c>
    </row>
    <row r="267" spans="2:38" ht="75" customHeight="1" thickBot="1">
      <c r="B267" s="10">
        <v>264</v>
      </c>
      <c r="C267" s="10">
        <v>156</v>
      </c>
      <c r="D267" s="7">
        <v>34274</v>
      </c>
      <c r="E267" s="24" t="s">
        <v>35</v>
      </c>
      <c r="F267" s="25">
        <v>1560503452649</v>
      </c>
      <c r="G267" s="26">
        <v>167365</v>
      </c>
      <c r="H267" s="27" t="s">
        <v>489</v>
      </c>
      <c r="I267" s="27" t="s">
        <v>489</v>
      </c>
      <c r="J267" s="28">
        <v>60</v>
      </c>
      <c r="K267" s="28">
        <v>866</v>
      </c>
      <c r="L267" s="28">
        <v>1050</v>
      </c>
      <c r="M267" s="29">
        <f t="shared" si="15"/>
        <v>4.1238095238095234</v>
      </c>
      <c r="N267" s="28">
        <v>874</v>
      </c>
      <c r="O267" s="28">
        <v>1100</v>
      </c>
      <c r="P267" s="29">
        <f t="shared" si="16"/>
        <v>7.9454545454545453</v>
      </c>
      <c r="Q267" s="28">
        <v>0</v>
      </c>
      <c r="R267" s="28">
        <v>0</v>
      </c>
      <c r="S267" s="29">
        <v>0</v>
      </c>
      <c r="T267" s="28">
        <v>3.32</v>
      </c>
      <c r="U267" s="28">
        <v>4</v>
      </c>
      <c r="V267" s="29"/>
      <c r="W267" s="28">
        <v>0</v>
      </c>
      <c r="X267" s="28">
        <v>0</v>
      </c>
      <c r="Y267" s="29">
        <v>0</v>
      </c>
      <c r="Z267" s="28">
        <v>0</v>
      </c>
      <c r="AA267" s="28">
        <v>0</v>
      </c>
      <c r="AB267" s="29">
        <v>0</v>
      </c>
      <c r="AC267" s="28">
        <v>0</v>
      </c>
      <c r="AD267" s="28">
        <v>0</v>
      </c>
      <c r="AE267" s="30">
        <v>0</v>
      </c>
      <c r="AF267" s="28">
        <v>0</v>
      </c>
      <c r="AG267" s="28">
        <v>0</v>
      </c>
      <c r="AH267" s="30">
        <v>0</v>
      </c>
      <c r="AI267" s="31">
        <f t="shared" si="17"/>
        <v>72.069264069264079</v>
      </c>
      <c r="AJ267" s="32">
        <v>3452017555</v>
      </c>
      <c r="AK267" s="8" t="s">
        <v>490</v>
      </c>
      <c r="AL267" s="8" t="s">
        <v>881</v>
      </c>
    </row>
    <row r="268" spans="2:38" ht="75" customHeight="1" thickBot="1">
      <c r="B268" s="10">
        <v>265</v>
      </c>
      <c r="C268" s="10">
        <v>159</v>
      </c>
      <c r="D268" s="7">
        <v>35796</v>
      </c>
      <c r="E268" s="24" t="s">
        <v>35</v>
      </c>
      <c r="F268" s="25">
        <v>1560603521603</v>
      </c>
      <c r="G268" s="26">
        <v>167709</v>
      </c>
      <c r="H268" s="27" t="s">
        <v>497</v>
      </c>
      <c r="I268" s="27" t="s">
        <v>498</v>
      </c>
      <c r="J268" s="28">
        <v>60</v>
      </c>
      <c r="K268" s="28">
        <v>860</v>
      </c>
      <c r="L268" s="28">
        <v>1100</v>
      </c>
      <c r="M268" s="29">
        <f t="shared" si="15"/>
        <v>3.9090909090909092</v>
      </c>
      <c r="N268" s="28">
        <v>835</v>
      </c>
      <c r="O268" s="28">
        <v>1100</v>
      </c>
      <c r="P268" s="29">
        <f t="shared" si="16"/>
        <v>7.5909090909090908</v>
      </c>
      <c r="Q268" s="28">
        <v>0</v>
      </c>
      <c r="R268" s="28">
        <v>0</v>
      </c>
      <c r="S268" s="29">
        <v>0</v>
      </c>
      <c r="T268" s="28">
        <v>3.92</v>
      </c>
      <c r="U268" s="28">
        <v>4</v>
      </c>
      <c r="V268" s="29"/>
      <c r="W268" s="28">
        <v>0</v>
      </c>
      <c r="X268" s="28">
        <v>0</v>
      </c>
      <c r="Y268" s="29">
        <v>0</v>
      </c>
      <c r="Z268" s="28">
        <v>0</v>
      </c>
      <c r="AA268" s="28">
        <v>0</v>
      </c>
      <c r="AB268" s="29">
        <v>0</v>
      </c>
      <c r="AC268" s="28">
        <v>0</v>
      </c>
      <c r="AD268" s="28">
        <v>0</v>
      </c>
      <c r="AE268" s="30">
        <v>0</v>
      </c>
      <c r="AF268" s="28">
        <v>0</v>
      </c>
      <c r="AG268" s="28">
        <v>0</v>
      </c>
      <c r="AH268" s="30">
        <v>0</v>
      </c>
      <c r="AI268" s="31">
        <f t="shared" si="17"/>
        <v>71.5</v>
      </c>
      <c r="AJ268" s="32">
        <v>3449173152</v>
      </c>
      <c r="AK268" s="8" t="s">
        <v>499</v>
      </c>
      <c r="AL268" s="8" t="s">
        <v>881</v>
      </c>
    </row>
    <row r="269" spans="2:38" ht="75" customHeight="1" thickBot="1">
      <c r="B269" s="10">
        <v>266</v>
      </c>
      <c r="C269" s="10">
        <v>167</v>
      </c>
      <c r="D269" s="7">
        <v>30376</v>
      </c>
      <c r="E269" s="24" t="s">
        <v>35</v>
      </c>
      <c r="F269" s="25">
        <v>1560216831635</v>
      </c>
      <c r="G269" s="26">
        <v>156316</v>
      </c>
      <c r="H269" s="27" t="s">
        <v>521</v>
      </c>
      <c r="I269" s="27" t="s">
        <v>522</v>
      </c>
      <c r="J269" s="28">
        <v>50</v>
      </c>
      <c r="K269" s="28">
        <v>589</v>
      </c>
      <c r="L269" s="28">
        <v>850</v>
      </c>
      <c r="M269" s="29">
        <f t="shared" si="15"/>
        <v>3.4647058823529413</v>
      </c>
      <c r="N269" s="28">
        <v>556</v>
      </c>
      <c r="O269" s="28">
        <v>1100</v>
      </c>
      <c r="P269" s="29">
        <f t="shared" si="16"/>
        <v>5.0545454545454547</v>
      </c>
      <c r="Q269" s="28">
        <v>355</v>
      </c>
      <c r="R269" s="28">
        <v>550</v>
      </c>
      <c r="S269" s="29">
        <v>6.4545454545454541</v>
      </c>
      <c r="T269" s="28">
        <v>0</v>
      </c>
      <c r="U269" s="28">
        <v>0</v>
      </c>
      <c r="V269" s="29">
        <v>0</v>
      </c>
      <c r="W269" s="28">
        <v>0</v>
      </c>
      <c r="X269" s="28">
        <v>0</v>
      </c>
      <c r="Y269" s="29">
        <v>0</v>
      </c>
      <c r="Z269" s="28">
        <v>540</v>
      </c>
      <c r="AA269" s="28">
        <v>1000</v>
      </c>
      <c r="AB269" s="29">
        <v>2.7</v>
      </c>
      <c r="AC269" s="28">
        <v>778</v>
      </c>
      <c r="AD269" s="28">
        <v>1200</v>
      </c>
      <c r="AE269" s="30">
        <v>3.2416666666666667</v>
      </c>
      <c r="AF269" s="28">
        <v>0</v>
      </c>
      <c r="AG269" s="28">
        <v>0</v>
      </c>
      <c r="AH269" s="30">
        <v>0</v>
      </c>
      <c r="AI269" s="31">
        <f t="shared" si="17"/>
        <v>70.915463458110523</v>
      </c>
      <c r="AJ269" s="32">
        <v>3469473976</v>
      </c>
      <c r="AK269" s="8" t="s">
        <v>523</v>
      </c>
      <c r="AL269" s="8" t="s">
        <v>881</v>
      </c>
    </row>
    <row r="270" spans="2:38" ht="75" customHeight="1" thickBot="1">
      <c r="B270" s="10">
        <v>268</v>
      </c>
      <c r="C270" s="10">
        <v>174</v>
      </c>
      <c r="D270" s="7">
        <v>34043</v>
      </c>
      <c r="E270" s="24" t="s">
        <v>35</v>
      </c>
      <c r="F270" s="25">
        <v>1560179070663</v>
      </c>
      <c r="G270" s="26">
        <v>155738</v>
      </c>
      <c r="H270" s="27" t="s">
        <v>542</v>
      </c>
      <c r="I270" s="27" t="s">
        <v>377</v>
      </c>
      <c r="J270" s="28">
        <v>50</v>
      </c>
      <c r="K270" s="28">
        <v>460</v>
      </c>
      <c r="L270" s="28">
        <v>1050</v>
      </c>
      <c r="M270" s="29">
        <f t="shared" si="15"/>
        <v>2.1904761904761907</v>
      </c>
      <c r="N270" s="28">
        <v>519</v>
      </c>
      <c r="O270" s="28">
        <v>1100</v>
      </c>
      <c r="P270" s="29">
        <f t="shared" si="16"/>
        <v>4.7181818181818178</v>
      </c>
      <c r="Q270" s="28">
        <v>301</v>
      </c>
      <c r="R270" s="28">
        <v>550</v>
      </c>
      <c r="S270" s="29">
        <v>5.4727272727272727</v>
      </c>
      <c r="T270" s="28">
        <v>0</v>
      </c>
      <c r="U270" s="28">
        <v>0</v>
      </c>
      <c r="V270" s="29">
        <v>0</v>
      </c>
      <c r="W270" s="28">
        <v>590</v>
      </c>
      <c r="X270" s="28">
        <v>1100</v>
      </c>
      <c r="Y270" s="29">
        <v>8.045454545454545</v>
      </c>
      <c r="Z270" s="28">
        <v>0</v>
      </c>
      <c r="AA270" s="28">
        <v>0</v>
      </c>
      <c r="AB270" s="29">
        <v>0</v>
      </c>
      <c r="AC270" s="28">
        <v>0</v>
      </c>
      <c r="AD270" s="28">
        <v>0</v>
      </c>
      <c r="AE270" s="30">
        <v>0</v>
      </c>
      <c r="AF270" s="28">
        <v>0</v>
      </c>
      <c r="AG270" s="28">
        <v>0</v>
      </c>
      <c r="AH270" s="30">
        <v>0</v>
      </c>
      <c r="AI270" s="31">
        <f t="shared" si="17"/>
        <v>70.426839826839824</v>
      </c>
      <c r="AJ270" s="32">
        <v>3475061449</v>
      </c>
      <c r="AK270" s="8" t="s">
        <v>543</v>
      </c>
      <c r="AL270" s="8" t="s">
        <v>881</v>
      </c>
    </row>
    <row r="271" spans="2:38" ht="75" customHeight="1" thickBot="1">
      <c r="B271" s="10">
        <v>269</v>
      </c>
      <c r="C271" s="10">
        <v>175</v>
      </c>
      <c r="D271" s="7">
        <v>32635</v>
      </c>
      <c r="E271" s="24" t="s">
        <v>35</v>
      </c>
      <c r="F271" s="25">
        <v>1560205326355</v>
      </c>
      <c r="G271" s="26">
        <v>156074</v>
      </c>
      <c r="H271" s="27" t="s">
        <v>544</v>
      </c>
      <c r="I271" s="27" t="s">
        <v>545</v>
      </c>
      <c r="J271" s="28">
        <v>50</v>
      </c>
      <c r="K271" s="28">
        <v>639</v>
      </c>
      <c r="L271" s="28">
        <v>1050</v>
      </c>
      <c r="M271" s="29">
        <f t="shared" si="15"/>
        <v>3.0428571428571427</v>
      </c>
      <c r="N271" s="28">
        <v>805</v>
      </c>
      <c r="O271" s="28">
        <v>1100</v>
      </c>
      <c r="P271" s="29">
        <f t="shared" si="16"/>
        <v>7.3181818181818183</v>
      </c>
      <c r="Q271" s="28">
        <v>0</v>
      </c>
      <c r="R271" s="28">
        <v>0</v>
      </c>
      <c r="S271" s="29">
        <v>0</v>
      </c>
      <c r="T271" s="28">
        <v>0</v>
      </c>
      <c r="U271" s="28">
        <v>0</v>
      </c>
      <c r="V271" s="29">
        <v>0</v>
      </c>
      <c r="W271" s="28">
        <v>2856</v>
      </c>
      <c r="X271" s="28">
        <v>4350</v>
      </c>
      <c r="Y271" s="29">
        <v>9.8482758620689648</v>
      </c>
      <c r="Z271" s="28">
        <v>0</v>
      </c>
      <c r="AA271" s="28">
        <v>0</v>
      </c>
      <c r="AB271" s="29">
        <v>0</v>
      </c>
      <c r="AC271" s="28">
        <v>0</v>
      </c>
      <c r="AD271" s="28">
        <v>0</v>
      </c>
      <c r="AE271" s="30">
        <v>0</v>
      </c>
      <c r="AF271" s="28">
        <v>0</v>
      </c>
      <c r="AG271" s="28">
        <v>0</v>
      </c>
      <c r="AH271" s="30">
        <v>0</v>
      </c>
      <c r="AI271" s="31">
        <f t="shared" si="17"/>
        <v>70.209314823107931</v>
      </c>
      <c r="AJ271" s="32">
        <v>3469479805</v>
      </c>
      <c r="AK271" s="8" t="s">
        <v>546</v>
      </c>
      <c r="AL271" s="8" t="s">
        <v>881</v>
      </c>
    </row>
    <row r="272" spans="2:38" ht="75" customHeight="1" thickBot="1">
      <c r="B272" s="10">
        <v>270</v>
      </c>
      <c r="C272" s="10">
        <v>181</v>
      </c>
      <c r="D272" s="7">
        <v>36015</v>
      </c>
      <c r="E272" s="24" t="s">
        <v>35</v>
      </c>
      <c r="F272" s="25">
        <v>1560403749319</v>
      </c>
      <c r="G272" s="26">
        <v>167264</v>
      </c>
      <c r="H272" s="27" t="s">
        <v>562</v>
      </c>
      <c r="I272" s="27" t="s">
        <v>282</v>
      </c>
      <c r="J272" s="28">
        <v>53</v>
      </c>
      <c r="K272" s="28">
        <v>795</v>
      </c>
      <c r="L272" s="28">
        <v>1100</v>
      </c>
      <c r="M272" s="29">
        <f t="shared" si="15"/>
        <v>3.6136363636363638</v>
      </c>
      <c r="N272" s="28">
        <v>627</v>
      </c>
      <c r="O272" s="28">
        <v>1100</v>
      </c>
      <c r="P272" s="29">
        <f t="shared" si="16"/>
        <v>5.7</v>
      </c>
      <c r="Q272" s="28">
        <v>822</v>
      </c>
      <c r="R272" s="28">
        <v>1200</v>
      </c>
      <c r="S272" s="29">
        <v>6.85</v>
      </c>
      <c r="T272" s="28">
        <v>0</v>
      </c>
      <c r="U272" s="28">
        <v>0</v>
      </c>
      <c r="V272" s="29">
        <v>0</v>
      </c>
      <c r="W272" s="28">
        <v>0</v>
      </c>
      <c r="X272" s="28">
        <v>0</v>
      </c>
      <c r="Y272" s="29">
        <v>0</v>
      </c>
      <c r="Z272" s="28">
        <v>0</v>
      </c>
      <c r="AA272" s="28">
        <v>0</v>
      </c>
      <c r="AB272" s="29">
        <v>0</v>
      </c>
      <c r="AC272" s="28">
        <v>0</v>
      </c>
      <c r="AD272" s="28">
        <v>0</v>
      </c>
      <c r="AE272" s="30">
        <v>0</v>
      </c>
      <c r="AF272" s="28">
        <v>0</v>
      </c>
      <c r="AG272" s="28">
        <v>0</v>
      </c>
      <c r="AH272" s="30">
        <v>0</v>
      </c>
      <c r="AI272" s="31">
        <f t="shared" si="17"/>
        <v>69.163636363636371</v>
      </c>
      <c r="AJ272" s="32">
        <v>3480977480</v>
      </c>
      <c r="AK272" s="8" t="s">
        <v>563</v>
      </c>
      <c r="AL272" s="8" t="s">
        <v>881</v>
      </c>
    </row>
    <row r="273" spans="2:38" ht="75" customHeight="1" thickBot="1">
      <c r="B273" s="10">
        <v>271</v>
      </c>
      <c r="C273" s="10">
        <v>185</v>
      </c>
      <c r="D273" s="7">
        <v>36108</v>
      </c>
      <c r="E273" s="24" t="s">
        <v>35</v>
      </c>
      <c r="F273" s="25">
        <v>1560232515035</v>
      </c>
      <c r="G273" s="26">
        <v>156643</v>
      </c>
      <c r="H273" s="27" t="s">
        <v>573</v>
      </c>
      <c r="I273" s="27" t="s">
        <v>574</v>
      </c>
      <c r="J273" s="28">
        <v>56</v>
      </c>
      <c r="K273" s="28">
        <v>1004</v>
      </c>
      <c r="L273" s="28">
        <v>1100</v>
      </c>
      <c r="M273" s="29">
        <f t="shared" si="15"/>
        <v>4.5636363636363635</v>
      </c>
      <c r="N273" s="28">
        <v>918</v>
      </c>
      <c r="O273" s="28">
        <v>1100</v>
      </c>
      <c r="P273" s="29">
        <f t="shared" si="16"/>
        <v>8.3454545454545457</v>
      </c>
      <c r="Q273" s="28">
        <v>0</v>
      </c>
      <c r="R273" s="28">
        <v>0</v>
      </c>
      <c r="S273" s="29">
        <v>0</v>
      </c>
      <c r="T273" s="28">
        <v>3.28</v>
      </c>
      <c r="U273" s="28">
        <v>4</v>
      </c>
      <c r="V273" s="29"/>
      <c r="W273" s="28">
        <v>0</v>
      </c>
      <c r="X273" s="28">
        <v>0</v>
      </c>
      <c r="Y273" s="29">
        <v>0</v>
      </c>
      <c r="Z273" s="28">
        <v>0</v>
      </c>
      <c r="AA273" s="28">
        <v>0</v>
      </c>
      <c r="AB273" s="29">
        <v>0</v>
      </c>
      <c r="AC273" s="28">
        <v>0</v>
      </c>
      <c r="AD273" s="28">
        <v>0</v>
      </c>
      <c r="AE273" s="30">
        <v>0</v>
      </c>
      <c r="AF273" s="28">
        <v>0</v>
      </c>
      <c r="AG273" s="28">
        <v>0</v>
      </c>
      <c r="AH273" s="30">
        <v>0</v>
      </c>
      <c r="AI273" s="31">
        <f t="shared" si="17"/>
        <v>68.909090909090907</v>
      </c>
      <c r="AJ273" s="32">
        <v>3420090110</v>
      </c>
      <c r="AK273" s="8" t="s">
        <v>575</v>
      </c>
      <c r="AL273" s="8" t="s">
        <v>881</v>
      </c>
    </row>
    <row r="274" spans="2:38" ht="75" customHeight="1" thickBot="1">
      <c r="B274" s="10">
        <v>272</v>
      </c>
      <c r="C274" s="10">
        <v>187</v>
      </c>
      <c r="D274" s="7">
        <v>35554</v>
      </c>
      <c r="E274" s="24" t="s">
        <v>35</v>
      </c>
      <c r="F274" s="25">
        <v>1560270017983</v>
      </c>
      <c r="G274" s="26">
        <v>157432</v>
      </c>
      <c r="H274" s="27" t="s">
        <v>579</v>
      </c>
      <c r="I274" s="27" t="s">
        <v>580</v>
      </c>
      <c r="J274" s="28">
        <v>52</v>
      </c>
      <c r="K274" s="28">
        <v>854</v>
      </c>
      <c r="L274" s="28">
        <v>1050</v>
      </c>
      <c r="M274" s="29">
        <f t="shared" si="15"/>
        <v>4.0666666666666664</v>
      </c>
      <c r="N274" s="28">
        <v>908</v>
      </c>
      <c r="O274" s="28">
        <v>1100</v>
      </c>
      <c r="P274" s="29">
        <f t="shared" si="16"/>
        <v>8.254545454545454</v>
      </c>
      <c r="Q274" s="28">
        <v>0</v>
      </c>
      <c r="R274" s="28">
        <v>0</v>
      </c>
      <c r="S274" s="29">
        <v>0</v>
      </c>
      <c r="T274" s="28">
        <v>3.35</v>
      </c>
      <c r="U274" s="28">
        <v>4</v>
      </c>
      <c r="V274" s="29"/>
      <c r="W274" s="28">
        <v>0</v>
      </c>
      <c r="X274" s="28">
        <v>0</v>
      </c>
      <c r="Y274" s="29">
        <v>0</v>
      </c>
      <c r="Z274" s="28">
        <v>1470</v>
      </c>
      <c r="AA274" s="28">
        <v>1800</v>
      </c>
      <c r="AB274" s="29">
        <v>4.083333333333333</v>
      </c>
      <c r="AC274" s="28">
        <v>0</v>
      </c>
      <c r="AD274" s="28">
        <v>0</v>
      </c>
      <c r="AE274" s="30">
        <v>0</v>
      </c>
      <c r="AF274" s="28">
        <v>0</v>
      </c>
      <c r="AG274" s="28">
        <v>0</v>
      </c>
      <c r="AH274" s="30">
        <v>0</v>
      </c>
      <c r="AI274" s="31">
        <f t="shared" si="17"/>
        <v>68.404545454545442</v>
      </c>
      <c r="AJ274" s="32">
        <v>3449086278</v>
      </c>
      <c r="AK274" s="8" t="s">
        <v>581</v>
      </c>
      <c r="AL274" s="8" t="s">
        <v>881</v>
      </c>
    </row>
    <row r="275" spans="2:38" ht="75" customHeight="1" thickBot="1">
      <c r="B275" s="10">
        <v>273</v>
      </c>
      <c r="C275" s="10">
        <v>221</v>
      </c>
      <c r="D275" s="7">
        <v>36262</v>
      </c>
      <c r="E275" s="24" t="s">
        <v>35</v>
      </c>
      <c r="F275" s="25">
        <v>1560503601579</v>
      </c>
      <c r="G275" s="26">
        <v>167513</v>
      </c>
      <c r="H275" s="27" t="s">
        <v>675</v>
      </c>
      <c r="I275" s="27" t="s">
        <v>676</v>
      </c>
      <c r="J275" s="28">
        <v>53</v>
      </c>
      <c r="K275" s="28">
        <v>878</v>
      </c>
      <c r="L275" s="28">
        <v>1100</v>
      </c>
      <c r="M275" s="29">
        <f t="shared" si="15"/>
        <v>3.9909090909090907</v>
      </c>
      <c r="N275" s="28">
        <v>893</v>
      </c>
      <c r="O275" s="28">
        <v>1100</v>
      </c>
      <c r="P275" s="29">
        <f t="shared" si="16"/>
        <v>8.1181818181818191</v>
      </c>
      <c r="Q275" s="28">
        <v>0</v>
      </c>
      <c r="R275" s="28">
        <v>0</v>
      </c>
      <c r="S275" s="29">
        <v>0</v>
      </c>
      <c r="T275" s="28">
        <v>3.9</v>
      </c>
      <c r="U275" s="28">
        <v>4</v>
      </c>
      <c r="V275" s="29"/>
      <c r="W275" s="28">
        <v>0</v>
      </c>
      <c r="X275" s="28">
        <v>0</v>
      </c>
      <c r="Y275" s="29">
        <v>0</v>
      </c>
      <c r="Z275" s="28">
        <v>0</v>
      </c>
      <c r="AA275" s="28">
        <v>0</v>
      </c>
      <c r="AB275" s="29">
        <v>0</v>
      </c>
      <c r="AC275" s="28">
        <v>0</v>
      </c>
      <c r="AD275" s="28">
        <v>0</v>
      </c>
      <c r="AE275" s="30">
        <v>0</v>
      </c>
      <c r="AF275" s="28">
        <v>0</v>
      </c>
      <c r="AG275" s="28">
        <v>0</v>
      </c>
      <c r="AH275" s="30">
        <v>0</v>
      </c>
      <c r="AI275" s="31">
        <f t="shared" si="17"/>
        <v>65.109090909090909</v>
      </c>
      <c r="AJ275" s="32">
        <v>3181996618</v>
      </c>
      <c r="AK275" s="8" t="s">
        <v>677</v>
      </c>
      <c r="AL275" s="8" t="s">
        <v>881</v>
      </c>
    </row>
    <row r="276" spans="2:38" ht="75" customHeight="1" thickBot="1">
      <c r="B276" s="10">
        <v>274</v>
      </c>
      <c r="C276" s="10">
        <v>238</v>
      </c>
      <c r="D276" s="7">
        <v>33982</v>
      </c>
      <c r="E276" s="24" t="s">
        <v>35</v>
      </c>
      <c r="F276" s="25">
        <v>1560281325973</v>
      </c>
      <c r="G276" s="26">
        <v>157723</v>
      </c>
      <c r="H276" s="27" t="s">
        <v>723</v>
      </c>
      <c r="I276" s="27" t="s">
        <v>724</v>
      </c>
      <c r="J276" s="28">
        <v>53</v>
      </c>
      <c r="K276" s="28">
        <v>812</v>
      </c>
      <c r="L276" s="28">
        <v>1050</v>
      </c>
      <c r="M276" s="29">
        <f t="shared" si="15"/>
        <v>3.8666666666666667</v>
      </c>
      <c r="N276" s="28">
        <v>760</v>
      </c>
      <c r="O276" s="28">
        <v>1100</v>
      </c>
      <c r="P276" s="29">
        <f t="shared" si="16"/>
        <v>6.9090909090909092</v>
      </c>
      <c r="Q276" s="28">
        <v>0</v>
      </c>
      <c r="R276" s="28">
        <v>0</v>
      </c>
      <c r="S276" s="29">
        <v>0</v>
      </c>
      <c r="T276" s="28">
        <v>0</v>
      </c>
      <c r="U276" s="28">
        <v>0</v>
      </c>
      <c r="V276" s="29">
        <v>0</v>
      </c>
      <c r="W276" s="28">
        <v>2.31</v>
      </c>
      <c r="X276" s="28">
        <v>4</v>
      </c>
      <c r="Y276" s="29"/>
      <c r="Z276" s="28">
        <v>0</v>
      </c>
      <c r="AA276" s="28">
        <v>0</v>
      </c>
      <c r="AB276" s="29">
        <v>0</v>
      </c>
      <c r="AC276" s="28">
        <v>0</v>
      </c>
      <c r="AD276" s="28">
        <v>0</v>
      </c>
      <c r="AE276" s="30">
        <v>0</v>
      </c>
      <c r="AF276" s="28">
        <v>0</v>
      </c>
      <c r="AG276" s="28">
        <v>0</v>
      </c>
      <c r="AH276" s="30">
        <v>0</v>
      </c>
      <c r="AI276" s="31">
        <f t="shared" si="17"/>
        <v>63.775757575757574</v>
      </c>
      <c r="AJ276" s="32">
        <v>3127773222</v>
      </c>
      <c r="AK276" s="8" t="s">
        <v>725</v>
      </c>
      <c r="AL276" s="8" t="s">
        <v>881</v>
      </c>
    </row>
    <row r="277" spans="2:38" ht="75" customHeight="1" thickBot="1">
      <c r="B277" s="10">
        <v>275</v>
      </c>
      <c r="C277" s="10">
        <v>239</v>
      </c>
      <c r="D277" s="7">
        <v>33245</v>
      </c>
      <c r="E277" s="24" t="s">
        <v>35</v>
      </c>
      <c r="F277" s="25">
        <v>1560136518229</v>
      </c>
      <c r="G277" s="26">
        <v>155323</v>
      </c>
      <c r="H277" s="27" t="s">
        <v>726</v>
      </c>
      <c r="I277" s="27" t="s">
        <v>727</v>
      </c>
      <c r="J277" s="28">
        <v>51</v>
      </c>
      <c r="K277" s="28">
        <v>769</v>
      </c>
      <c r="L277" s="28">
        <v>900</v>
      </c>
      <c r="M277" s="29">
        <f t="shared" si="15"/>
        <v>4.2722222222222221</v>
      </c>
      <c r="N277" s="28">
        <v>930</v>
      </c>
      <c r="O277" s="28">
        <v>1100</v>
      </c>
      <c r="P277" s="29">
        <f t="shared" si="16"/>
        <v>8.454545454545455</v>
      </c>
      <c r="Q277" s="28">
        <v>0</v>
      </c>
      <c r="R277" s="28">
        <v>0</v>
      </c>
      <c r="S277" s="29">
        <v>0</v>
      </c>
      <c r="T277" s="28">
        <v>2.9</v>
      </c>
      <c r="U277" s="28">
        <v>4</v>
      </c>
      <c r="V277" s="29"/>
      <c r="W277" s="28">
        <v>0</v>
      </c>
      <c r="X277" s="28">
        <v>0</v>
      </c>
      <c r="Y277" s="29">
        <v>0</v>
      </c>
      <c r="Z277" s="28">
        <v>0</v>
      </c>
      <c r="AA277" s="28">
        <v>0</v>
      </c>
      <c r="AB277" s="29">
        <v>0</v>
      </c>
      <c r="AC277" s="28">
        <v>0</v>
      </c>
      <c r="AD277" s="28">
        <v>0</v>
      </c>
      <c r="AE277" s="30">
        <v>0</v>
      </c>
      <c r="AF277" s="28">
        <v>0</v>
      </c>
      <c r="AG277" s="28">
        <v>0</v>
      </c>
      <c r="AH277" s="30">
        <v>0</v>
      </c>
      <c r="AI277" s="31">
        <f t="shared" si="17"/>
        <v>63.726767676767679</v>
      </c>
      <c r="AJ277" s="32">
        <v>3452451047</v>
      </c>
      <c r="AK277" s="8" t="s">
        <v>728</v>
      </c>
      <c r="AL277" s="8" t="s">
        <v>881</v>
      </c>
    </row>
    <row r="278" spans="2:38" ht="75" customHeight="1" thickBot="1">
      <c r="B278" s="10">
        <v>276</v>
      </c>
      <c r="C278" s="10">
        <v>240</v>
      </c>
      <c r="D278" s="7">
        <v>36564</v>
      </c>
      <c r="E278" s="24" t="s">
        <v>35</v>
      </c>
      <c r="F278" s="25">
        <v>1560603526805</v>
      </c>
      <c r="G278" s="26">
        <v>167717</v>
      </c>
      <c r="H278" s="27" t="s">
        <v>729</v>
      </c>
      <c r="I278" s="27" t="s">
        <v>730</v>
      </c>
      <c r="J278" s="28">
        <v>51</v>
      </c>
      <c r="K278" s="28">
        <v>881</v>
      </c>
      <c r="L278" s="28">
        <v>1100</v>
      </c>
      <c r="M278" s="29">
        <f t="shared" si="15"/>
        <v>4.0045454545454549</v>
      </c>
      <c r="N278" s="28">
        <v>959</v>
      </c>
      <c r="O278" s="28">
        <v>1100</v>
      </c>
      <c r="P278" s="29">
        <f t="shared" si="16"/>
        <v>8.7181818181818187</v>
      </c>
      <c r="Q278" s="28">
        <v>3.9</v>
      </c>
      <c r="R278" s="28">
        <v>4</v>
      </c>
      <c r="S278" s="29"/>
      <c r="T278" s="28">
        <v>3.9</v>
      </c>
      <c r="U278" s="28">
        <v>4</v>
      </c>
      <c r="V278" s="29"/>
      <c r="W278" s="28">
        <v>0</v>
      </c>
      <c r="X278" s="28">
        <v>0</v>
      </c>
      <c r="Y278" s="29">
        <v>0</v>
      </c>
      <c r="Z278" s="28">
        <v>0</v>
      </c>
      <c r="AA278" s="28">
        <v>0</v>
      </c>
      <c r="AB278" s="29">
        <v>0</v>
      </c>
      <c r="AC278" s="28">
        <v>0</v>
      </c>
      <c r="AD278" s="28">
        <v>0</v>
      </c>
      <c r="AE278" s="30">
        <v>0</v>
      </c>
      <c r="AF278" s="28">
        <v>0</v>
      </c>
      <c r="AG278" s="28">
        <v>0</v>
      </c>
      <c r="AH278" s="30">
        <v>0</v>
      </c>
      <c r="AI278" s="31">
        <f t="shared" si="17"/>
        <v>63.722727272727276</v>
      </c>
      <c r="AJ278" s="32">
        <v>3470521920</v>
      </c>
      <c r="AK278" s="8" t="s">
        <v>731</v>
      </c>
      <c r="AL278" s="8" t="s">
        <v>881</v>
      </c>
    </row>
    <row r="279" spans="2:38" ht="75" customHeight="1" thickBot="1">
      <c r="B279" s="10">
        <v>277</v>
      </c>
      <c r="C279" s="10">
        <v>250</v>
      </c>
      <c r="D279" s="7">
        <v>34567</v>
      </c>
      <c r="E279" s="24" t="s">
        <v>35</v>
      </c>
      <c r="F279" s="25">
        <v>1560201731975</v>
      </c>
      <c r="G279" s="26">
        <v>155950</v>
      </c>
      <c r="H279" s="27" t="s">
        <v>757</v>
      </c>
      <c r="I279" s="27" t="s">
        <v>758</v>
      </c>
      <c r="J279" s="28">
        <v>51</v>
      </c>
      <c r="K279" s="28">
        <v>838</v>
      </c>
      <c r="L279" s="28">
        <v>1050</v>
      </c>
      <c r="M279" s="29">
        <f t="shared" si="15"/>
        <v>3.9904761904761905</v>
      </c>
      <c r="N279" s="28">
        <v>899</v>
      </c>
      <c r="O279" s="28">
        <v>1100</v>
      </c>
      <c r="P279" s="29">
        <f t="shared" si="16"/>
        <v>8.172727272727272</v>
      </c>
      <c r="Q279" s="28">
        <v>0</v>
      </c>
      <c r="R279" s="28">
        <v>0</v>
      </c>
      <c r="S279" s="29">
        <v>0</v>
      </c>
      <c r="T279" s="28">
        <v>3.26</v>
      </c>
      <c r="U279" s="28">
        <v>4</v>
      </c>
      <c r="V279" s="29"/>
      <c r="W279" s="28">
        <v>0</v>
      </c>
      <c r="X279" s="28">
        <v>0</v>
      </c>
      <c r="Y279" s="29">
        <v>0</v>
      </c>
      <c r="Z279" s="28">
        <v>0</v>
      </c>
      <c r="AA279" s="28">
        <v>0</v>
      </c>
      <c r="AB279" s="29">
        <v>0</v>
      </c>
      <c r="AC279" s="28">
        <v>0</v>
      </c>
      <c r="AD279" s="28">
        <v>0</v>
      </c>
      <c r="AE279" s="30">
        <v>0</v>
      </c>
      <c r="AF279" s="28">
        <v>0</v>
      </c>
      <c r="AG279" s="28">
        <v>0</v>
      </c>
      <c r="AH279" s="30">
        <v>0</v>
      </c>
      <c r="AI279" s="31">
        <f t="shared" si="17"/>
        <v>63.163203463203459</v>
      </c>
      <c r="AJ279" s="32">
        <v>3028043945</v>
      </c>
      <c r="AK279" s="8" t="s">
        <v>162</v>
      </c>
      <c r="AL279" s="8" t="s">
        <v>881</v>
      </c>
    </row>
    <row r="280" spans="2:38" ht="75" customHeight="1" thickBot="1">
      <c r="B280" s="10">
        <v>278</v>
      </c>
      <c r="C280" s="10">
        <v>251</v>
      </c>
      <c r="D280" s="7">
        <v>34389</v>
      </c>
      <c r="E280" s="24" t="s">
        <v>35</v>
      </c>
      <c r="F280" s="25">
        <v>1560403501571</v>
      </c>
      <c r="G280" s="26">
        <v>167111</v>
      </c>
      <c r="H280" s="27" t="s">
        <v>759</v>
      </c>
      <c r="I280" s="27" t="s">
        <v>760</v>
      </c>
      <c r="J280" s="28">
        <v>51</v>
      </c>
      <c r="K280" s="28">
        <v>809</v>
      </c>
      <c r="L280" s="28">
        <v>1050</v>
      </c>
      <c r="M280" s="29">
        <f t="shared" si="15"/>
        <v>3.8523809523809525</v>
      </c>
      <c r="N280" s="28">
        <v>908</v>
      </c>
      <c r="O280" s="28">
        <v>1100</v>
      </c>
      <c r="P280" s="29">
        <f t="shared" si="16"/>
        <v>8.254545454545454</v>
      </c>
      <c r="Q280" s="28">
        <v>0</v>
      </c>
      <c r="R280" s="28">
        <v>0</v>
      </c>
      <c r="S280" s="29">
        <v>0</v>
      </c>
      <c r="T280" s="28">
        <v>3.61</v>
      </c>
      <c r="U280" s="28">
        <v>4</v>
      </c>
      <c r="V280" s="29"/>
      <c r="W280" s="28">
        <v>0</v>
      </c>
      <c r="X280" s="28">
        <v>0</v>
      </c>
      <c r="Y280" s="29">
        <v>0</v>
      </c>
      <c r="Z280" s="28">
        <v>0</v>
      </c>
      <c r="AA280" s="28">
        <v>0</v>
      </c>
      <c r="AB280" s="29">
        <v>0</v>
      </c>
      <c r="AC280" s="28">
        <v>0</v>
      </c>
      <c r="AD280" s="28">
        <v>0</v>
      </c>
      <c r="AE280" s="30">
        <v>0</v>
      </c>
      <c r="AF280" s="28">
        <v>0</v>
      </c>
      <c r="AG280" s="28">
        <v>0</v>
      </c>
      <c r="AH280" s="30">
        <v>0</v>
      </c>
      <c r="AI280" s="31">
        <f t="shared" si="17"/>
        <v>63.106926406926405</v>
      </c>
      <c r="AJ280" s="32">
        <v>3429784206</v>
      </c>
      <c r="AK280" s="8" t="s">
        <v>761</v>
      </c>
      <c r="AL280" s="8" t="s">
        <v>881</v>
      </c>
    </row>
    <row r="281" spans="2:38" ht="75" customHeight="1" thickBot="1">
      <c r="B281" s="10">
        <v>279</v>
      </c>
      <c r="C281" s="10">
        <v>259</v>
      </c>
      <c r="D281" s="7">
        <v>33180</v>
      </c>
      <c r="E281" s="24" t="s">
        <v>35</v>
      </c>
      <c r="F281" s="25">
        <v>1560229824735</v>
      </c>
      <c r="G281" s="26">
        <v>156596</v>
      </c>
      <c r="H281" s="27" t="s">
        <v>780</v>
      </c>
      <c r="I281" s="27" t="s">
        <v>781</v>
      </c>
      <c r="J281" s="28">
        <v>52</v>
      </c>
      <c r="K281" s="28">
        <v>681</v>
      </c>
      <c r="L281" s="28">
        <v>900</v>
      </c>
      <c r="M281" s="29">
        <f t="shared" si="15"/>
        <v>3.7833333333333332</v>
      </c>
      <c r="N281" s="28">
        <v>755</v>
      </c>
      <c r="O281" s="28">
        <v>1100</v>
      </c>
      <c r="P281" s="29">
        <f t="shared" si="16"/>
        <v>6.8636363636363633</v>
      </c>
      <c r="Q281" s="28">
        <v>0</v>
      </c>
      <c r="R281" s="28">
        <v>0</v>
      </c>
      <c r="S281" s="29">
        <v>0</v>
      </c>
      <c r="T281" s="28">
        <v>3.3</v>
      </c>
      <c r="U281" s="28">
        <v>4</v>
      </c>
      <c r="V281" s="29"/>
      <c r="W281" s="28">
        <v>0</v>
      </c>
      <c r="X281" s="28">
        <v>0</v>
      </c>
      <c r="Y281" s="29">
        <v>0</v>
      </c>
      <c r="Z281" s="28">
        <v>0</v>
      </c>
      <c r="AA281" s="28">
        <v>0</v>
      </c>
      <c r="AB281" s="29">
        <v>0</v>
      </c>
      <c r="AC281" s="28">
        <v>0</v>
      </c>
      <c r="AD281" s="28">
        <v>0</v>
      </c>
      <c r="AE281" s="30">
        <v>0</v>
      </c>
      <c r="AF281" s="28">
        <v>0</v>
      </c>
      <c r="AG281" s="28">
        <v>0</v>
      </c>
      <c r="AH281" s="30">
        <v>0</v>
      </c>
      <c r="AI281" s="31">
        <f t="shared" si="17"/>
        <v>62.646969696969691</v>
      </c>
      <c r="AJ281" s="32">
        <v>3429606268</v>
      </c>
      <c r="AK281" s="8" t="s">
        <v>782</v>
      </c>
      <c r="AL281" s="8" t="s">
        <v>881</v>
      </c>
    </row>
    <row r="282" spans="2:38" ht="75" customHeight="1" thickBot="1">
      <c r="B282" s="10">
        <v>280</v>
      </c>
      <c r="C282" s="10">
        <v>265</v>
      </c>
      <c r="D282" s="7">
        <v>35012</v>
      </c>
      <c r="E282" s="24" t="s">
        <v>35</v>
      </c>
      <c r="F282" s="25">
        <v>1560287819607</v>
      </c>
      <c r="G282" s="26">
        <v>157883</v>
      </c>
      <c r="H282" s="27" t="s">
        <v>796</v>
      </c>
      <c r="I282" s="27" t="s">
        <v>797</v>
      </c>
      <c r="J282" s="28">
        <v>50</v>
      </c>
      <c r="K282" s="28">
        <v>842</v>
      </c>
      <c r="L282" s="28">
        <v>1050</v>
      </c>
      <c r="M282" s="29">
        <f t="shared" si="15"/>
        <v>4.0095238095238095</v>
      </c>
      <c r="N282" s="28">
        <v>912</v>
      </c>
      <c r="O282" s="28">
        <v>1100</v>
      </c>
      <c r="P282" s="29">
        <f t="shared" si="16"/>
        <v>8.290909090909091</v>
      </c>
      <c r="Q282" s="28">
        <v>0</v>
      </c>
      <c r="R282" s="28">
        <v>0</v>
      </c>
      <c r="S282" s="29">
        <v>0</v>
      </c>
      <c r="T282" s="28">
        <v>3.11</v>
      </c>
      <c r="U282" s="28">
        <v>4</v>
      </c>
      <c r="V282" s="29"/>
      <c r="W282" s="28">
        <v>0</v>
      </c>
      <c r="X282" s="28">
        <v>0</v>
      </c>
      <c r="Y282" s="29">
        <v>0</v>
      </c>
      <c r="Z282" s="28">
        <v>0</v>
      </c>
      <c r="AA282" s="28">
        <v>0</v>
      </c>
      <c r="AB282" s="29">
        <v>0</v>
      </c>
      <c r="AC282" s="28">
        <v>0</v>
      </c>
      <c r="AD282" s="28">
        <v>0</v>
      </c>
      <c r="AE282" s="30">
        <v>0</v>
      </c>
      <c r="AF282" s="28">
        <v>0</v>
      </c>
      <c r="AG282" s="28">
        <v>0</v>
      </c>
      <c r="AH282" s="30">
        <v>0</v>
      </c>
      <c r="AI282" s="31">
        <f t="shared" si="17"/>
        <v>62.300432900432902</v>
      </c>
      <c r="AJ282" s="32">
        <v>3429161514</v>
      </c>
      <c r="AK282" s="8" t="s">
        <v>798</v>
      </c>
      <c r="AL282" s="8" t="s">
        <v>881</v>
      </c>
    </row>
    <row r="283" spans="2:38" ht="75" customHeight="1" thickBot="1">
      <c r="B283" s="10">
        <v>281</v>
      </c>
      <c r="C283" s="10">
        <v>276</v>
      </c>
      <c r="D283" s="7">
        <v>36484</v>
      </c>
      <c r="E283" s="24" t="s">
        <v>35</v>
      </c>
      <c r="F283" s="25">
        <v>1560218372837</v>
      </c>
      <c r="G283" s="26">
        <v>156336</v>
      </c>
      <c r="H283" s="27" t="s">
        <v>826</v>
      </c>
      <c r="I283" s="27" t="s">
        <v>827</v>
      </c>
      <c r="J283" s="28">
        <v>50</v>
      </c>
      <c r="K283" s="28">
        <v>810</v>
      </c>
      <c r="L283" s="28">
        <v>1100</v>
      </c>
      <c r="M283" s="29">
        <f t="shared" si="15"/>
        <v>3.6818181818181817</v>
      </c>
      <c r="N283" s="28">
        <v>847</v>
      </c>
      <c r="O283" s="28">
        <v>1100</v>
      </c>
      <c r="P283" s="29">
        <f t="shared" si="16"/>
        <v>7.7</v>
      </c>
      <c r="Q283" s="28">
        <v>0</v>
      </c>
      <c r="R283" s="28">
        <v>0</v>
      </c>
      <c r="S283" s="29">
        <v>0</v>
      </c>
      <c r="T283" s="28">
        <v>0</v>
      </c>
      <c r="U283" s="28">
        <v>0</v>
      </c>
      <c r="V283" s="29">
        <v>0</v>
      </c>
      <c r="W283" s="28">
        <v>3.94</v>
      </c>
      <c r="X283" s="28">
        <v>4</v>
      </c>
      <c r="Y283" s="29"/>
      <c r="Z283" s="28">
        <v>0</v>
      </c>
      <c r="AA283" s="28">
        <v>0</v>
      </c>
      <c r="AB283" s="29">
        <v>0</v>
      </c>
      <c r="AC283" s="28">
        <v>0</v>
      </c>
      <c r="AD283" s="28">
        <v>0</v>
      </c>
      <c r="AE283" s="30">
        <v>0</v>
      </c>
      <c r="AF283" s="28">
        <v>0</v>
      </c>
      <c r="AG283" s="28">
        <v>0</v>
      </c>
      <c r="AH283" s="30">
        <v>0</v>
      </c>
      <c r="AI283" s="31">
        <f t="shared" si="17"/>
        <v>61.381818181818183</v>
      </c>
      <c r="AJ283" s="32">
        <v>3431898670</v>
      </c>
      <c r="AK283" s="8" t="s">
        <v>828</v>
      </c>
      <c r="AL283" s="8" t="s">
        <v>881</v>
      </c>
    </row>
    <row r="284" spans="2:38" ht="75" customHeight="1" thickBot="1">
      <c r="B284" s="10">
        <v>282</v>
      </c>
      <c r="C284" s="10">
        <v>277</v>
      </c>
      <c r="D284" s="7">
        <v>33304</v>
      </c>
      <c r="E284" s="24" t="s">
        <v>35</v>
      </c>
      <c r="F284" s="25">
        <v>1560258703137</v>
      </c>
      <c r="G284" s="26">
        <v>157185</v>
      </c>
      <c r="H284" s="27" t="s">
        <v>829</v>
      </c>
      <c r="I284" s="27" t="s">
        <v>830</v>
      </c>
      <c r="J284" s="28">
        <v>50</v>
      </c>
      <c r="K284" s="28">
        <v>696</v>
      </c>
      <c r="L284" s="28">
        <v>900</v>
      </c>
      <c r="M284" s="29">
        <f t="shared" si="15"/>
        <v>3.8666666666666667</v>
      </c>
      <c r="N284" s="28">
        <v>819</v>
      </c>
      <c r="O284" s="28">
        <v>1100</v>
      </c>
      <c r="P284" s="29">
        <f t="shared" si="16"/>
        <v>7.4454545454545453</v>
      </c>
      <c r="Q284" s="28">
        <v>0</v>
      </c>
      <c r="R284" s="28">
        <v>0</v>
      </c>
      <c r="S284" s="29">
        <v>0</v>
      </c>
      <c r="T284" s="28">
        <v>3.82</v>
      </c>
      <c r="U284" s="28">
        <v>4</v>
      </c>
      <c r="V284" s="29"/>
      <c r="W284" s="28">
        <v>0</v>
      </c>
      <c r="X284" s="28">
        <v>0</v>
      </c>
      <c r="Y284" s="29">
        <v>0</v>
      </c>
      <c r="Z284" s="28">
        <v>0</v>
      </c>
      <c r="AA284" s="28">
        <v>0</v>
      </c>
      <c r="AB284" s="29">
        <v>0</v>
      </c>
      <c r="AC284" s="28">
        <v>0</v>
      </c>
      <c r="AD284" s="28">
        <v>0</v>
      </c>
      <c r="AE284" s="30">
        <v>0</v>
      </c>
      <c r="AF284" s="28">
        <v>0</v>
      </c>
      <c r="AG284" s="28">
        <v>0</v>
      </c>
      <c r="AH284" s="30">
        <v>0</v>
      </c>
      <c r="AI284" s="31">
        <f t="shared" si="17"/>
        <v>61.312121212121212</v>
      </c>
      <c r="AJ284" s="32">
        <v>3439384924</v>
      </c>
      <c r="AK284" s="8" t="s">
        <v>831</v>
      </c>
      <c r="AL284" s="8" t="s">
        <v>881</v>
      </c>
    </row>
    <row r="285" spans="2:38" ht="75" customHeight="1" thickBot="1">
      <c r="B285" s="10">
        <v>283</v>
      </c>
      <c r="C285" s="10">
        <v>278</v>
      </c>
      <c r="D285" s="7">
        <v>35855</v>
      </c>
      <c r="E285" s="24" t="s">
        <v>35</v>
      </c>
      <c r="F285" s="25">
        <v>1560503699591</v>
      </c>
      <c r="G285" s="26">
        <v>167578</v>
      </c>
      <c r="H285" s="27" t="s">
        <v>832</v>
      </c>
      <c r="I285" s="27" t="s">
        <v>833</v>
      </c>
      <c r="J285" s="28">
        <v>50</v>
      </c>
      <c r="K285" s="28">
        <v>866</v>
      </c>
      <c r="L285" s="28">
        <v>1100</v>
      </c>
      <c r="M285" s="29">
        <f t="shared" si="15"/>
        <v>3.9363636363636365</v>
      </c>
      <c r="N285" s="28">
        <v>802</v>
      </c>
      <c r="O285" s="28">
        <v>1100</v>
      </c>
      <c r="P285" s="29">
        <f t="shared" si="16"/>
        <v>7.290909090909091</v>
      </c>
      <c r="Q285" s="28">
        <v>0</v>
      </c>
      <c r="R285" s="28">
        <v>0</v>
      </c>
      <c r="S285" s="29">
        <v>0</v>
      </c>
      <c r="T285" s="28">
        <v>0</v>
      </c>
      <c r="U285" s="28">
        <v>0</v>
      </c>
      <c r="V285" s="29">
        <v>0</v>
      </c>
      <c r="W285" s="28">
        <v>3.21</v>
      </c>
      <c r="X285" s="28">
        <v>4</v>
      </c>
      <c r="Y285" s="29"/>
      <c r="Z285" s="28">
        <v>0</v>
      </c>
      <c r="AA285" s="28">
        <v>0</v>
      </c>
      <c r="AB285" s="29">
        <v>0</v>
      </c>
      <c r="AC285" s="28">
        <v>0</v>
      </c>
      <c r="AD285" s="28">
        <v>0</v>
      </c>
      <c r="AE285" s="30">
        <v>0</v>
      </c>
      <c r="AF285" s="28">
        <v>0</v>
      </c>
      <c r="AG285" s="28">
        <v>0</v>
      </c>
      <c r="AH285" s="30">
        <v>0</v>
      </c>
      <c r="AI285" s="31">
        <f t="shared" si="17"/>
        <v>61.227272727272727</v>
      </c>
      <c r="AJ285" s="32">
        <v>3479396259</v>
      </c>
      <c r="AK285" s="8" t="s">
        <v>834</v>
      </c>
      <c r="AL285" s="8" t="s">
        <v>881</v>
      </c>
    </row>
    <row r="286" spans="2:38" ht="75" customHeight="1" thickBot="1">
      <c r="B286" s="10">
        <v>284</v>
      </c>
      <c r="C286" s="10">
        <v>279</v>
      </c>
      <c r="D286" s="7">
        <v>35171</v>
      </c>
      <c r="E286" s="24" t="s">
        <v>35</v>
      </c>
      <c r="F286" s="25">
        <v>1560403764517</v>
      </c>
      <c r="G286" s="26">
        <v>167277</v>
      </c>
      <c r="H286" s="27" t="s">
        <v>835</v>
      </c>
      <c r="I286" s="27" t="s">
        <v>607</v>
      </c>
      <c r="J286" s="28">
        <v>50</v>
      </c>
      <c r="K286" s="28">
        <v>611</v>
      </c>
      <c r="L286" s="28">
        <v>1050</v>
      </c>
      <c r="M286" s="29">
        <f t="shared" si="15"/>
        <v>2.9095238095238094</v>
      </c>
      <c r="N286" s="28">
        <v>907</v>
      </c>
      <c r="O286" s="28">
        <v>1100</v>
      </c>
      <c r="P286" s="29">
        <f t="shared" si="16"/>
        <v>8.245454545454546</v>
      </c>
      <c r="Q286" s="28">
        <v>0</v>
      </c>
      <c r="R286" s="28">
        <v>0</v>
      </c>
      <c r="S286" s="29">
        <v>0</v>
      </c>
      <c r="T286" s="28">
        <v>3.56</v>
      </c>
      <c r="U286" s="28">
        <v>4</v>
      </c>
      <c r="V286" s="29"/>
      <c r="W286" s="28">
        <v>0</v>
      </c>
      <c r="X286" s="28">
        <v>0</v>
      </c>
      <c r="Y286" s="29">
        <v>0</v>
      </c>
      <c r="Z286" s="28">
        <v>0</v>
      </c>
      <c r="AA286" s="28">
        <v>0</v>
      </c>
      <c r="AB286" s="29">
        <v>0</v>
      </c>
      <c r="AC286" s="28">
        <v>0</v>
      </c>
      <c r="AD286" s="28">
        <v>0</v>
      </c>
      <c r="AE286" s="30">
        <v>0</v>
      </c>
      <c r="AF286" s="28">
        <v>0</v>
      </c>
      <c r="AG286" s="28">
        <v>0</v>
      </c>
      <c r="AH286" s="30">
        <v>0</v>
      </c>
      <c r="AI286" s="31">
        <f t="shared" si="17"/>
        <v>61.154978354978354</v>
      </c>
      <c r="AJ286" s="32">
        <v>3460286424</v>
      </c>
      <c r="AK286" s="8" t="s">
        <v>836</v>
      </c>
      <c r="AL286" s="8" t="s">
        <v>881</v>
      </c>
    </row>
    <row r="287" spans="2:38" ht="75" customHeight="1" thickBot="1">
      <c r="B287" s="10">
        <v>285</v>
      </c>
      <c r="C287" s="10">
        <v>281</v>
      </c>
      <c r="D287" s="7">
        <v>34729</v>
      </c>
      <c r="E287" s="24" t="s">
        <v>35</v>
      </c>
      <c r="F287" s="25">
        <v>1560287093547</v>
      </c>
      <c r="G287" s="26">
        <v>157871</v>
      </c>
      <c r="H287" s="27" t="s">
        <v>840</v>
      </c>
      <c r="I287" s="27" t="s">
        <v>375</v>
      </c>
      <c r="J287" s="28">
        <v>50</v>
      </c>
      <c r="K287" s="28">
        <v>661</v>
      </c>
      <c r="L287" s="28">
        <v>1050</v>
      </c>
      <c r="M287" s="29">
        <f t="shared" si="15"/>
        <v>3.1476190476190475</v>
      </c>
      <c r="N287" s="28">
        <v>824</v>
      </c>
      <c r="O287" s="28">
        <v>1100</v>
      </c>
      <c r="P287" s="29">
        <f t="shared" si="16"/>
        <v>7.4909090909090912</v>
      </c>
      <c r="Q287" s="28">
        <v>0</v>
      </c>
      <c r="R287" s="28">
        <v>0</v>
      </c>
      <c r="S287" s="29">
        <v>0</v>
      </c>
      <c r="T287" s="28">
        <v>2.52</v>
      </c>
      <c r="U287" s="28">
        <v>4</v>
      </c>
      <c r="V287" s="29"/>
      <c r="W287" s="28">
        <v>0</v>
      </c>
      <c r="X287" s="28">
        <v>0</v>
      </c>
      <c r="Y287" s="29">
        <v>0</v>
      </c>
      <c r="Z287" s="28">
        <v>0</v>
      </c>
      <c r="AA287" s="28">
        <v>0</v>
      </c>
      <c r="AB287" s="29">
        <v>0</v>
      </c>
      <c r="AC287" s="28">
        <v>0</v>
      </c>
      <c r="AD287" s="28">
        <v>0</v>
      </c>
      <c r="AE287" s="30">
        <v>0</v>
      </c>
      <c r="AF287" s="28">
        <v>0</v>
      </c>
      <c r="AG287" s="28">
        <v>0</v>
      </c>
      <c r="AH287" s="30">
        <v>0</v>
      </c>
      <c r="AI287" s="31">
        <f t="shared" si="17"/>
        <v>60.638528138528137</v>
      </c>
      <c r="AJ287" s="32">
        <v>3449780755</v>
      </c>
      <c r="AK287" s="8" t="s">
        <v>841</v>
      </c>
      <c r="AL287" s="8" t="s">
        <v>881</v>
      </c>
    </row>
    <row r="288" spans="2:38" ht="75" customHeight="1" thickBot="1">
      <c r="B288" s="10">
        <v>286</v>
      </c>
      <c r="C288" s="10">
        <v>283</v>
      </c>
      <c r="D288" s="7">
        <v>34020</v>
      </c>
      <c r="E288" s="24" t="s">
        <v>35</v>
      </c>
      <c r="F288" s="25">
        <v>1560253416127</v>
      </c>
      <c r="G288" s="26">
        <v>157094</v>
      </c>
      <c r="H288" s="27" t="s">
        <v>845</v>
      </c>
      <c r="I288" s="27" t="s">
        <v>846</v>
      </c>
      <c r="J288" s="28">
        <v>50</v>
      </c>
      <c r="K288" s="28">
        <v>578</v>
      </c>
      <c r="L288" s="28">
        <v>900</v>
      </c>
      <c r="M288" s="29">
        <f t="shared" si="15"/>
        <v>3.2111111111111112</v>
      </c>
      <c r="N288" s="28">
        <v>775</v>
      </c>
      <c r="O288" s="28">
        <v>1100</v>
      </c>
      <c r="P288" s="29">
        <f t="shared" si="16"/>
        <v>7.0454545454545459</v>
      </c>
      <c r="Q288" s="28">
        <v>0</v>
      </c>
      <c r="R288" s="28">
        <v>0</v>
      </c>
      <c r="S288" s="29">
        <v>0</v>
      </c>
      <c r="T288" s="28">
        <v>3.6</v>
      </c>
      <c r="U288" s="28">
        <v>4</v>
      </c>
      <c r="V288" s="29"/>
      <c r="W288" s="28">
        <v>0</v>
      </c>
      <c r="X288" s="28">
        <v>0</v>
      </c>
      <c r="Y288" s="29">
        <v>0</v>
      </c>
      <c r="Z288" s="28">
        <v>0</v>
      </c>
      <c r="AA288" s="28">
        <v>0</v>
      </c>
      <c r="AB288" s="29">
        <v>0</v>
      </c>
      <c r="AC288" s="28">
        <v>0</v>
      </c>
      <c r="AD288" s="28">
        <v>0</v>
      </c>
      <c r="AE288" s="30">
        <v>0</v>
      </c>
      <c r="AF288" s="28">
        <v>0</v>
      </c>
      <c r="AG288" s="28">
        <v>0</v>
      </c>
      <c r="AH288" s="30">
        <v>0</v>
      </c>
      <c r="AI288" s="31">
        <f t="shared" si="17"/>
        <v>60.256565656565655</v>
      </c>
      <c r="AJ288" s="32">
        <v>3451565600</v>
      </c>
      <c r="AK288" s="8" t="s">
        <v>847</v>
      </c>
      <c r="AL288" s="8" t="s">
        <v>881</v>
      </c>
    </row>
    <row r="289" spans="2:38" ht="75" customHeight="1" thickBot="1">
      <c r="B289" s="10">
        <v>287</v>
      </c>
      <c r="C289" s="10">
        <v>286</v>
      </c>
      <c r="D289" s="7">
        <v>36275</v>
      </c>
      <c r="E289" s="24" t="s">
        <v>35</v>
      </c>
      <c r="F289" s="25">
        <v>1560175638485</v>
      </c>
      <c r="G289" s="26">
        <v>155710</v>
      </c>
      <c r="H289" s="27" t="s">
        <v>152</v>
      </c>
      <c r="I289" s="27" t="s">
        <v>853</v>
      </c>
      <c r="J289" s="28">
        <v>52</v>
      </c>
      <c r="K289" s="28">
        <v>0</v>
      </c>
      <c r="L289" s="28">
        <v>1</v>
      </c>
      <c r="M289" s="29">
        <f t="shared" si="15"/>
        <v>0</v>
      </c>
      <c r="N289" s="28">
        <v>0</v>
      </c>
      <c r="O289" s="28">
        <v>1</v>
      </c>
      <c r="P289" s="29">
        <f t="shared" si="16"/>
        <v>0</v>
      </c>
      <c r="Q289" s="28">
        <v>774</v>
      </c>
      <c r="R289" s="28">
        <v>1100</v>
      </c>
      <c r="S289" s="29">
        <v>7.0363636363636362</v>
      </c>
      <c r="T289" s="28">
        <v>0</v>
      </c>
      <c r="U289" s="28">
        <v>0</v>
      </c>
      <c r="V289" s="29">
        <v>0</v>
      </c>
      <c r="W289" s="28">
        <v>0</v>
      </c>
      <c r="X289" s="28">
        <v>0</v>
      </c>
      <c r="Y289" s="29">
        <v>0</v>
      </c>
      <c r="Z289" s="28">
        <v>0</v>
      </c>
      <c r="AA289" s="28">
        <v>0</v>
      </c>
      <c r="AB289" s="29">
        <v>0</v>
      </c>
      <c r="AC289" s="28">
        <v>0</v>
      </c>
      <c r="AD289" s="28">
        <v>0</v>
      </c>
      <c r="AE289" s="30">
        <v>0</v>
      </c>
      <c r="AF289" s="28">
        <v>0</v>
      </c>
      <c r="AG289" s="28">
        <v>0</v>
      </c>
      <c r="AH289" s="30">
        <v>0</v>
      </c>
      <c r="AI289" s="31">
        <f t="shared" si="17"/>
        <v>59.036363636363639</v>
      </c>
      <c r="AJ289" s="32">
        <v>3443559995</v>
      </c>
      <c r="AK289" s="8" t="s">
        <v>854</v>
      </c>
      <c r="AL289" s="8" t="s">
        <v>881</v>
      </c>
    </row>
    <row r="290" spans="2:38" ht="75" customHeight="1" thickBot="1">
      <c r="B290" s="10">
        <v>288</v>
      </c>
      <c r="C290" s="10">
        <v>287</v>
      </c>
      <c r="D290" s="7">
        <v>35135</v>
      </c>
      <c r="E290" s="24" t="s">
        <v>35</v>
      </c>
      <c r="F290" s="25">
        <v>1560703686929</v>
      </c>
      <c r="G290" s="26">
        <v>167987</v>
      </c>
      <c r="H290" s="27" t="s">
        <v>855</v>
      </c>
      <c r="I290" s="27" t="s">
        <v>560</v>
      </c>
      <c r="J290" s="28">
        <v>52</v>
      </c>
      <c r="K290" s="28">
        <v>0</v>
      </c>
      <c r="L290" s="28">
        <v>1</v>
      </c>
      <c r="M290" s="29">
        <f t="shared" si="15"/>
        <v>0</v>
      </c>
      <c r="N290" s="28">
        <v>0</v>
      </c>
      <c r="O290" s="28">
        <v>1</v>
      </c>
      <c r="P290" s="29">
        <f t="shared" si="16"/>
        <v>0</v>
      </c>
      <c r="Q290" s="28">
        <v>0</v>
      </c>
      <c r="R290" s="28">
        <v>0</v>
      </c>
      <c r="S290" s="29">
        <v>0</v>
      </c>
      <c r="T290" s="28">
        <v>3.34</v>
      </c>
      <c r="U290" s="28">
        <v>4</v>
      </c>
      <c r="V290" s="29"/>
      <c r="W290" s="28">
        <v>0</v>
      </c>
      <c r="X290" s="28">
        <v>0</v>
      </c>
      <c r="Y290" s="29">
        <v>0</v>
      </c>
      <c r="Z290" s="28">
        <v>0</v>
      </c>
      <c r="AA290" s="28">
        <v>0</v>
      </c>
      <c r="AB290" s="29">
        <v>0</v>
      </c>
      <c r="AC290" s="28">
        <v>0</v>
      </c>
      <c r="AD290" s="28">
        <v>0</v>
      </c>
      <c r="AE290" s="30">
        <v>0</v>
      </c>
      <c r="AF290" s="28">
        <v>0</v>
      </c>
      <c r="AG290" s="28">
        <v>0</v>
      </c>
      <c r="AH290" s="30">
        <v>0</v>
      </c>
      <c r="AI290" s="31">
        <f t="shared" si="17"/>
        <v>52</v>
      </c>
      <c r="AJ290" s="32">
        <v>3430280009</v>
      </c>
      <c r="AK290" s="8">
        <v>19200</v>
      </c>
      <c r="AL290" s="8" t="s">
        <v>881</v>
      </c>
    </row>
  </sheetData>
  <sortState ref="B3:AL290">
    <sortCondition descending="1" ref="AI3:AI290"/>
  </sortState>
  <mergeCells count="1">
    <mergeCell ref="F1:Z1"/>
  </mergeCells>
  <printOptions horizontalCentered="1" verticalCentered="1"/>
  <pageMargins left="0.7" right="0.7" top="0.5" bottom="0.2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"/>
  <sheetViews>
    <sheetView workbookViewId="0">
      <selection activeCell="A3" sqref="A3"/>
    </sheetView>
  </sheetViews>
  <sheetFormatPr defaultRowHeight="15"/>
  <cols>
    <col min="1" max="1" width="7.42578125" customWidth="1"/>
    <col min="2" max="2" width="3.28515625" customWidth="1"/>
    <col min="3" max="3" width="3.7109375" customWidth="1"/>
    <col min="4" max="4" width="4.42578125" customWidth="1"/>
    <col min="5" max="5" width="3.140625" customWidth="1"/>
    <col min="6" max="6" width="3" customWidth="1"/>
    <col min="7" max="8" width="7" customWidth="1"/>
    <col min="9" max="9" width="5.5703125" customWidth="1"/>
    <col min="10" max="10" width="5.28515625" customWidth="1"/>
    <col min="11" max="11" width="4.5703125" customWidth="1"/>
    <col min="12" max="12" width="5.7109375" customWidth="1"/>
    <col min="13" max="13" width="5" customWidth="1"/>
    <col min="14" max="14" width="4.28515625" customWidth="1"/>
    <col min="15" max="15" width="4.42578125" customWidth="1"/>
    <col min="16" max="16" width="5.28515625" customWidth="1"/>
    <col min="17" max="17" width="4.42578125" customWidth="1"/>
    <col min="18" max="18" width="5.140625" customWidth="1"/>
    <col min="19" max="19" width="6" customWidth="1"/>
    <col min="20" max="21" width="5.85546875" customWidth="1"/>
    <col min="22" max="22" width="5.5703125" customWidth="1"/>
    <col min="23" max="23" width="5" customWidth="1"/>
    <col min="24" max="24" width="5.28515625" customWidth="1"/>
    <col min="25" max="25" width="5.7109375" customWidth="1"/>
    <col min="26" max="26" width="5" customWidth="1"/>
    <col min="27" max="27" width="5.28515625" customWidth="1"/>
    <col min="28" max="28" width="6.42578125" customWidth="1"/>
    <col min="29" max="29" width="4.85546875" customWidth="1"/>
    <col min="30" max="30" width="5.5703125" customWidth="1"/>
    <col min="31" max="31" width="5.42578125" customWidth="1"/>
    <col min="32" max="32" width="6.7109375" customWidth="1"/>
    <col min="33" max="33" width="5.7109375" customWidth="1"/>
    <col min="34" max="34" width="6.5703125" customWidth="1"/>
    <col min="35" max="35" width="3.5703125" customWidth="1"/>
    <col min="37" max="37" width="8.140625" customWidth="1"/>
  </cols>
  <sheetData>
    <row r="1" spans="1:37">
      <c r="A1" s="6"/>
      <c r="B1" s="6"/>
      <c r="C1" s="6"/>
      <c r="D1" s="6"/>
      <c r="E1" s="35" t="s">
        <v>860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6"/>
      <c r="AD1" s="6"/>
      <c r="AE1" s="6"/>
      <c r="AF1" s="6"/>
      <c r="AG1" s="6"/>
      <c r="AH1" s="6"/>
      <c r="AI1" s="6"/>
      <c r="AJ1" s="6"/>
      <c r="AK1" s="6"/>
    </row>
    <row r="2" spans="1:37" ht="147">
      <c r="A2" s="6"/>
      <c r="B2" s="17" t="s">
        <v>861</v>
      </c>
      <c r="C2" s="18" t="s">
        <v>0</v>
      </c>
      <c r="D2" s="18" t="s">
        <v>1</v>
      </c>
      <c r="E2" s="19" t="s">
        <v>2</v>
      </c>
      <c r="F2" s="13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17</v>
      </c>
      <c r="U2" s="15" t="s">
        <v>18</v>
      </c>
      <c r="V2" s="15" t="s">
        <v>19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6" t="s">
        <v>33</v>
      </c>
      <c r="AJ2" s="15" t="s">
        <v>34</v>
      </c>
      <c r="AK2" s="15" t="s">
        <v>32</v>
      </c>
    </row>
    <row r="3" spans="1:37" ht="81" customHeight="1">
      <c r="A3" s="6"/>
      <c r="B3" s="10">
        <v>1</v>
      </c>
      <c r="C3" s="7">
        <v>30746</v>
      </c>
      <c r="D3" s="18" t="s">
        <v>35</v>
      </c>
      <c r="E3" s="12">
        <v>1560210675523</v>
      </c>
      <c r="F3" s="14">
        <v>156196</v>
      </c>
      <c r="G3" s="8" t="s">
        <v>287</v>
      </c>
      <c r="H3" s="8" t="s">
        <v>288</v>
      </c>
      <c r="I3" s="2">
        <v>53</v>
      </c>
      <c r="J3" s="1">
        <v>559</v>
      </c>
      <c r="K3" s="1">
        <v>850</v>
      </c>
      <c r="L3" s="3">
        <v>3.2882352941176469</v>
      </c>
      <c r="M3" s="1">
        <v>654</v>
      </c>
      <c r="N3" s="1">
        <v>1100</v>
      </c>
      <c r="O3" s="3">
        <v>5.9454545454545453</v>
      </c>
      <c r="P3" s="1">
        <v>346</v>
      </c>
      <c r="Q3" s="1">
        <v>550</v>
      </c>
      <c r="R3" s="3">
        <v>6.290909090909091</v>
      </c>
      <c r="S3" s="1">
        <v>0</v>
      </c>
      <c r="T3" s="1">
        <v>0</v>
      </c>
      <c r="U3" s="3">
        <v>0</v>
      </c>
      <c r="V3" s="1">
        <v>865</v>
      </c>
      <c r="W3" s="1">
        <v>1200</v>
      </c>
      <c r="X3" s="3">
        <v>10.8125</v>
      </c>
      <c r="Y3" s="1">
        <v>808</v>
      </c>
      <c r="Z3" s="1">
        <v>1100</v>
      </c>
      <c r="AA3" s="3">
        <f>SUM(Y3*5/Z3)</f>
        <v>3.6727272727272728</v>
      </c>
      <c r="AB3" s="1">
        <v>0</v>
      </c>
      <c r="AC3" s="1">
        <v>0</v>
      </c>
      <c r="AD3" s="4">
        <v>0</v>
      </c>
      <c r="AE3" s="1">
        <v>0</v>
      </c>
      <c r="AF3" s="1">
        <v>0</v>
      </c>
      <c r="AG3" s="4">
        <v>0</v>
      </c>
      <c r="AH3" s="5">
        <v>82.105280748663105</v>
      </c>
      <c r="AI3" s="11">
        <v>3449612981</v>
      </c>
      <c r="AJ3" s="15" t="s">
        <v>289</v>
      </c>
      <c r="AK3" s="6"/>
    </row>
    <row r="4" spans="1:37" ht="93.75" customHeight="1">
      <c r="A4" s="6"/>
      <c r="B4" s="10">
        <v>2</v>
      </c>
      <c r="C4" s="7">
        <v>30754</v>
      </c>
      <c r="D4" s="18" t="s">
        <v>35</v>
      </c>
      <c r="E4" s="12">
        <v>1560130160309</v>
      </c>
      <c r="F4" s="14">
        <v>155275</v>
      </c>
      <c r="G4" s="8" t="s">
        <v>394</v>
      </c>
      <c r="H4" s="8" t="s">
        <v>395</v>
      </c>
      <c r="I4" s="2">
        <v>51</v>
      </c>
      <c r="J4" s="1">
        <v>651</v>
      </c>
      <c r="K4" s="1">
        <v>850</v>
      </c>
      <c r="L4" s="3">
        <v>3.8294117647058825</v>
      </c>
      <c r="M4" s="1">
        <v>825</v>
      </c>
      <c r="N4" s="1">
        <v>1100</v>
      </c>
      <c r="O4" s="3">
        <v>7.5</v>
      </c>
      <c r="P4" s="1" t="s">
        <v>38</v>
      </c>
      <c r="Q4" s="1" t="s">
        <v>38</v>
      </c>
      <c r="R4" s="3">
        <v>0</v>
      </c>
      <c r="S4" s="1">
        <v>1932</v>
      </c>
      <c r="T4" s="1">
        <v>2900</v>
      </c>
      <c r="U4" s="3">
        <v>16.655172413793103</v>
      </c>
      <c r="V4" s="1" t="s">
        <v>38</v>
      </c>
      <c r="W4" s="1" t="s">
        <v>38</v>
      </c>
      <c r="X4" s="3">
        <v>0</v>
      </c>
      <c r="Y4" s="1" t="s">
        <v>38</v>
      </c>
      <c r="Z4" s="1" t="s">
        <v>38</v>
      </c>
      <c r="AA4" s="3">
        <v>0</v>
      </c>
      <c r="AB4" s="1" t="s">
        <v>38</v>
      </c>
      <c r="AC4" s="1" t="s">
        <v>38</v>
      </c>
      <c r="AD4" s="4">
        <v>0</v>
      </c>
      <c r="AE4" s="1" t="s">
        <v>38</v>
      </c>
      <c r="AF4" s="1" t="s">
        <v>38</v>
      </c>
      <c r="AG4" s="4">
        <v>0</v>
      </c>
      <c r="AH4" s="5">
        <v>78.984584178498977</v>
      </c>
      <c r="AI4" s="11">
        <v>3337373246</v>
      </c>
      <c r="AJ4" s="15" t="s">
        <v>396</v>
      </c>
      <c r="AK4" s="6"/>
    </row>
    <row r="5" spans="1:37" ht="121.5" customHeight="1">
      <c r="A5" s="6"/>
      <c r="B5" s="10">
        <v>3</v>
      </c>
      <c r="C5" s="7">
        <v>35317</v>
      </c>
      <c r="D5" s="18" t="s">
        <v>35</v>
      </c>
      <c r="E5" s="12">
        <v>1560218363577</v>
      </c>
      <c r="F5" s="14">
        <v>156335</v>
      </c>
      <c r="G5" s="8" t="s">
        <v>564</v>
      </c>
      <c r="H5" s="8" t="s">
        <v>565</v>
      </c>
      <c r="I5" s="2">
        <v>57</v>
      </c>
      <c r="J5" s="1">
        <v>819</v>
      </c>
      <c r="K5" s="1">
        <v>1050</v>
      </c>
      <c r="L5" s="3">
        <v>3.9</v>
      </c>
      <c r="M5" s="1">
        <v>907</v>
      </c>
      <c r="N5" s="1">
        <v>1100</v>
      </c>
      <c r="O5" s="3">
        <v>8.245454545454546</v>
      </c>
      <c r="P5" s="1" t="s">
        <v>38</v>
      </c>
      <c r="Q5" s="1" t="s">
        <v>38</v>
      </c>
      <c r="R5" s="3">
        <v>0</v>
      </c>
      <c r="S5" s="1">
        <v>3.66</v>
      </c>
      <c r="T5" s="1">
        <v>4</v>
      </c>
      <c r="U5" s="3"/>
      <c r="V5" s="1" t="s">
        <v>38</v>
      </c>
      <c r="W5" s="1" t="s">
        <v>38</v>
      </c>
      <c r="X5" s="3">
        <v>0</v>
      </c>
      <c r="Y5" s="1" t="s">
        <v>38</v>
      </c>
      <c r="Z5" s="1" t="s">
        <v>38</v>
      </c>
      <c r="AA5" s="3">
        <v>0</v>
      </c>
      <c r="AB5" s="1" t="s">
        <v>38</v>
      </c>
      <c r="AC5" s="1" t="s">
        <v>38</v>
      </c>
      <c r="AD5" s="4">
        <v>0</v>
      </c>
      <c r="AE5" s="1" t="s">
        <v>38</v>
      </c>
      <c r="AF5" s="1" t="s">
        <v>38</v>
      </c>
      <c r="AG5" s="4">
        <v>0</v>
      </c>
      <c r="AH5" s="5">
        <v>69.145454545454541</v>
      </c>
      <c r="AI5" s="11">
        <v>3420485706</v>
      </c>
      <c r="AJ5" s="15" t="s">
        <v>566</v>
      </c>
      <c r="AK5" s="6"/>
    </row>
    <row r="6" spans="1:37" ht="112.5" customHeight="1">
      <c r="A6" s="6"/>
      <c r="B6" s="10">
        <v>4</v>
      </c>
      <c r="C6" s="7">
        <v>35897</v>
      </c>
      <c r="D6" s="18" t="s">
        <v>35</v>
      </c>
      <c r="E6" s="12">
        <v>1560503601487</v>
      </c>
      <c r="F6" s="14">
        <v>167511</v>
      </c>
      <c r="G6" s="8" t="s">
        <v>64</v>
      </c>
      <c r="H6" s="8" t="s">
        <v>783</v>
      </c>
      <c r="I6" s="2">
        <v>52</v>
      </c>
      <c r="J6" s="1">
        <v>846</v>
      </c>
      <c r="K6" s="1">
        <v>1100</v>
      </c>
      <c r="L6" s="3">
        <v>3.8454545454545452</v>
      </c>
      <c r="M6" s="1">
        <v>735</v>
      </c>
      <c r="N6" s="1">
        <v>1100</v>
      </c>
      <c r="O6" s="3">
        <v>6.6818181818181817</v>
      </c>
      <c r="P6" s="1" t="s">
        <v>38</v>
      </c>
      <c r="Q6" s="1" t="s">
        <v>38</v>
      </c>
      <c r="R6" s="3">
        <v>0</v>
      </c>
      <c r="S6" s="1">
        <v>2.93</v>
      </c>
      <c r="T6" s="1">
        <v>4</v>
      </c>
      <c r="U6" s="3"/>
      <c r="V6" s="1" t="s">
        <v>38</v>
      </c>
      <c r="W6" s="1" t="s">
        <v>38</v>
      </c>
      <c r="X6" s="3">
        <v>0</v>
      </c>
      <c r="Y6" s="1" t="s">
        <v>38</v>
      </c>
      <c r="Z6" s="1" t="s">
        <v>38</v>
      </c>
      <c r="AA6" s="3">
        <v>0</v>
      </c>
      <c r="AB6" s="1" t="s">
        <v>38</v>
      </c>
      <c r="AC6" s="1" t="s">
        <v>38</v>
      </c>
      <c r="AD6" s="4">
        <v>0</v>
      </c>
      <c r="AE6" s="1" t="s">
        <v>38</v>
      </c>
      <c r="AF6" s="1" t="s">
        <v>38</v>
      </c>
      <c r="AG6" s="4">
        <v>0</v>
      </c>
      <c r="AH6" s="5">
        <v>62.527272727272724</v>
      </c>
      <c r="AI6" s="11">
        <v>3479905548</v>
      </c>
      <c r="AJ6" s="15" t="s">
        <v>784</v>
      </c>
      <c r="AK6" s="6"/>
    </row>
  </sheetData>
  <mergeCells count="1">
    <mergeCell ref="E1:AB1"/>
  </mergeCells>
  <printOptions horizontalCentered="1" verticalCentered="1"/>
  <pageMargins left="0.7" right="0.7" top="0.75" bottom="0.75" header="0.3" footer="0.3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 QUOTA</vt:lpstr>
      <vt:lpstr>DISABLE QUOTA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Aqeel</dc:creator>
  <cp:lastModifiedBy>Haroon Khan</cp:lastModifiedBy>
  <cp:lastPrinted>2022-09-09T19:55:12Z</cp:lastPrinted>
  <dcterms:created xsi:type="dcterms:W3CDTF">2022-07-30T16:51:57Z</dcterms:created>
  <dcterms:modified xsi:type="dcterms:W3CDTF">2022-07-24T06:36:15Z</dcterms:modified>
</cp:coreProperties>
</file>