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650"/>
  </bookViews>
  <sheets>
    <sheet name="UC FATEHPUR" sheetId="1" r:id="rId1"/>
  </sheets>
  <definedNames>
    <definedName name="_xlnm._FilterDatabase" localSheetId="0">'UC FATEHPUR'!$C$3:$CG$117</definedName>
    <definedName name="_xlnm.Print_Titles" localSheetId="0">'UC FATEHPUR'!$2:$3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1" l="1"/>
  <c r="N32" i="1"/>
  <c r="Q20" i="1"/>
  <c r="Z33" i="1"/>
  <c r="AM117" i="1" l="1"/>
  <c r="Q116" i="1"/>
  <c r="N116" i="1"/>
  <c r="Q115" i="1"/>
  <c r="AM115" i="1" s="1"/>
  <c r="N115" i="1"/>
  <c r="Q114" i="1"/>
  <c r="N114" i="1"/>
  <c r="AM114" i="1" s="1"/>
  <c r="AM113" i="1"/>
  <c r="Q113" i="1"/>
  <c r="N113" i="1"/>
  <c r="Q112" i="1"/>
  <c r="N112" i="1"/>
  <c r="AM112" i="1" s="1"/>
  <c r="Q111" i="1"/>
  <c r="N111" i="1"/>
  <c r="Q110" i="1"/>
  <c r="N110" i="1"/>
  <c r="AM110" i="1" s="1"/>
  <c r="Q109" i="1"/>
  <c r="N109" i="1"/>
  <c r="AM109" i="1" s="1"/>
  <c r="Q108" i="1"/>
  <c r="N108" i="1"/>
  <c r="T107" i="1"/>
  <c r="Q107" i="1"/>
  <c r="N107" i="1"/>
  <c r="AM107" i="1" s="1"/>
  <c r="Q106" i="1"/>
  <c r="N106" i="1"/>
  <c r="Q105" i="1"/>
  <c r="N105" i="1"/>
  <c r="AM105" i="1" s="1"/>
  <c r="Z32" i="1"/>
  <c r="AM32" i="1" s="1"/>
  <c r="Q104" i="1"/>
  <c r="N104" i="1"/>
  <c r="AM104" i="1" s="1"/>
  <c r="Q103" i="1"/>
  <c r="N103" i="1"/>
  <c r="T102" i="1"/>
  <c r="Q102" i="1"/>
  <c r="N102" i="1"/>
  <c r="AM102" i="1" s="1"/>
  <c r="Q101" i="1"/>
  <c r="N101" i="1"/>
  <c r="T100" i="1"/>
  <c r="Q100" i="1"/>
  <c r="N100" i="1"/>
  <c r="T99" i="1"/>
  <c r="Q99" i="1"/>
  <c r="N99" i="1"/>
  <c r="Q39" i="1"/>
  <c r="N39" i="1"/>
  <c r="T98" i="1"/>
  <c r="Q98" i="1"/>
  <c r="N98" i="1"/>
  <c r="T97" i="1"/>
  <c r="Q97" i="1"/>
  <c r="N97" i="1"/>
  <c r="T96" i="1"/>
  <c r="Q96" i="1"/>
  <c r="N96" i="1"/>
  <c r="T95" i="1"/>
  <c r="Q95" i="1"/>
  <c r="N95" i="1"/>
  <c r="Q45" i="1"/>
  <c r="N45" i="1"/>
  <c r="AM45" i="1" s="1"/>
  <c r="T94" i="1"/>
  <c r="Q94" i="1"/>
  <c r="N94" i="1"/>
  <c r="T93" i="1"/>
  <c r="Q93" i="1"/>
  <c r="N93" i="1"/>
  <c r="Q92" i="1"/>
  <c r="N92" i="1"/>
  <c r="AM92" i="1" s="1"/>
  <c r="AF28" i="1"/>
  <c r="AC28" i="1"/>
  <c r="Q28" i="1"/>
  <c r="N28" i="1"/>
  <c r="AC91" i="1"/>
  <c r="T91" i="1"/>
  <c r="Q91" i="1"/>
  <c r="N91" i="1"/>
  <c r="T90" i="1"/>
  <c r="Q90" i="1"/>
  <c r="N90" i="1"/>
  <c r="Q89" i="1"/>
  <c r="N89" i="1"/>
  <c r="Q35" i="1"/>
  <c r="N35" i="1"/>
  <c r="T88" i="1"/>
  <c r="Q88" i="1"/>
  <c r="N88" i="1"/>
  <c r="Q87" i="1"/>
  <c r="N87" i="1"/>
  <c r="Q40" i="1"/>
  <c r="N40" i="1"/>
  <c r="Q86" i="1"/>
  <c r="N86" i="1"/>
  <c r="Q30" i="1"/>
  <c r="N30" i="1"/>
  <c r="AC85" i="1"/>
  <c r="T85" i="1"/>
  <c r="Q85" i="1"/>
  <c r="N85" i="1"/>
  <c r="T84" i="1"/>
  <c r="Q84" i="1"/>
  <c r="N84" i="1"/>
  <c r="Z83" i="1"/>
  <c r="T83" i="1"/>
  <c r="Q83" i="1"/>
  <c r="N83" i="1"/>
  <c r="Q82" i="1"/>
  <c r="N82" i="1"/>
  <c r="AM82" i="1" s="1"/>
  <c r="Q21" i="1"/>
  <c r="N21" i="1"/>
  <c r="AM21" i="1" s="1"/>
  <c r="Z81" i="1"/>
  <c r="T81" i="1"/>
  <c r="Q81" i="1"/>
  <c r="N81" i="1"/>
  <c r="T80" i="1"/>
  <c r="Q80" i="1"/>
  <c r="N80" i="1"/>
  <c r="Q34" i="1"/>
  <c r="N34" i="1"/>
  <c r="Z79" i="1"/>
  <c r="T79" i="1"/>
  <c r="Q79" i="1"/>
  <c r="N79" i="1"/>
  <c r="T78" i="1"/>
  <c r="Q78" i="1"/>
  <c r="N78" i="1"/>
  <c r="Q23" i="1"/>
  <c r="N23" i="1"/>
  <c r="AM23" i="1" s="1"/>
  <c r="T77" i="1"/>
  <c r="Q77" i="1"/>
  <c r="N77" i="1"/>
  <c r="T76" i="1"/>
  <c r="Q76" i="1"/>
  <c r="N76" i="1"/>
  <c r="Z75" i="1"/>
  <c r="T75" i="1"/>
  <c r="Q75" i="1"/>
  <c r="N75" i="1"/>
  <c r="Q50" i="1"/>
  <c r="N50" i="1"/>
  <c r="AM50" i="1" s="1"/>
  <c r="T49" i="1"/>
  <c r="Q49" i="1"/>
  <c r="N49" i="1"/>
  <c r="AF74" i="1"/>
  <c r="AC74" i="1"/>
  <c r="Z74" i="1"/>
  <c r="T74" i="1"/>
  <c r="Q74" i="1"/>
  <c r="N74" i="1"/>
  <c r="T73" i="1"/>
  <c r="Q73" i="1"/>
  <c r="N73" i="1"/>
  <c r="N20" i="1"/>
  <c r="Z72" i="1"/>
  <c r="T72" i="1"/>
  <c r="Q72" i="1"/>
  <c r="N72" i="1"/>
  <c r="Z71" i="1"/>
  <c r="T71" i="1"/>
  <c r="Q71" i="1"/>
  <c r="N71" i="1"/>
  <c r="T70" i="1"/>
  <c r="AM70" i="1" s="1"/>
  <c r="Q70" i="1"/>
  <c r="N70" i="1"/>
  <c r="Z69" i="1"/>
  <c r="T69" i="1"/>
  <c r="N69" i="1"/>
  <c r="Z68" i="1"/>
  <c r="T68" i="1"/>
  <c r="Q68" i="1"/>
  <c r="N68" i="1"/>
  <c r="Z67" i="1"/>
  <c r="T67" i="1"/>
  <c r="Q67" i="1"/>
  <c r="N67" i="1"/>
  <c r="Z66" i="1"/>
  <c r="T66" i="1"/>
  <c r="Q66" i="1"/>
  <c r="N66" i="1"/>
  <c r="T65" i="1"/>
  <c r="Q65" i="1"/>
  <c r="N65" i="1"/>
  <c r="Q15" i="1"/>
  <c r="N15" i="1"/>
  <c r="AM15" i="1" s="1"/>
  <c r="AC64" i="1"/>
  <c r="Z64" i="1"/>
  <c r="T64" i="1"/>
  <c r="N64" i="1"/>
  <c r="Q9" i="1"/>
  <c r="N9" i="1"/>
  <c r="AM9" i="1" s="1"/>
  <c r="Z63" i="1"/>
  <c r="T63" i="1"/>
  <c r="Q63" i="1"/>
  <c r="N63" i="1"/>
  <c r="Q12" i="1"/>
  <c r="N12" i="1"/>
  <c r="AM12" i="1" s="1"/>
  <c r="T42" i="1"/>
  <c r="Q42" i="1"/>
  <c r="N42" i="1"/>
  <c r="Z62" i="1"/>
  <c r="T62" i="1"/>
  <c r="Q62" i="1"/>
  <c r="N62" i="1"/>
  <c r="AC61" i="1"/>
  <c r="Z61" i="1"/>
  <c r="T61" i="1"/>
  <c r="Q61" i="1"/>
  <c r="N61" i="1"/>
  <c r="Q8" i="1"/>
  <c r="N8" i="1"/>
  <c r="AM8" i="1" s="1"/>
  <c r="AF36" i="1"/>
  <c r="AC36" i="1"/>
  <c r="T36" i="1"/>
  <c r="Q36" i="1"/>
  <c r="N36" i="1"/>
  <c r="AC60" i="1"/>
  <c r="Z60" i="1"/>
  <c r="T60" i="1"/>
  <c r="Q60" i="1"/>
  <c r="N60" i="1"/>
  <c r="T59" i="1"/>
  <c r="Q59" i="1"/>
  <c r="N59" i="1"/>
  <c r="Q14" i="1"/>
  <c r="N14" i="1"/>
  <c r="AM14" i="1" s="1"/>
  <c r="W58" i="1"/>
  <c r="Q58" i="1"/>
  <c r="N58" i="1"/>
  <c r="Q7" i="1"/>
  <c r="N7" i="1"/>
  <c r="T31" i="1"/>
  <c r="Q31" i="1"/>
  <c r="N31" i="1"/>
  <c r="AM31" i="1" s="1"/>
  <c r="T24" i="1"/>
  <c r="Q24" i="1"/>
  <c r="N24" i="1"/>
  <c r="AC57" i="1"/>
  <c r="Z57" i="1"/>
  <c r="T57" i="1"/>
  <c r="Q57" i="1"/>
  <c r="N57" i="1"/>
  <c r="AI56" i="1"/>
  <c r="AC56" i="1"/>
  <c r="Z56" i="1"/>
  <c r="T56" i="1"/>
  <c r="Q56" i="1"/>
  <c r="N56" i="1"/>
  <c r="Z55" i="1"/>
  <c r="T55" i="1"/>
  <c r="Q55" i="1"/>
  <c r="N55" i="1"/>
  <c r="T54" i="1"/>
  <c r="Q54" i="1"/>
  <c r="N54" i="1"/>
  <c r="T27" i="1"/>
  <c r="Q27" i="1"/>
  <c r="N27" i="1"/>
  <c r="Q10" i="1"/>
  <c r="N10" i="1"/>
  <c r="AC53" i="1"/>
  <c r="Z53" i="1"/>
  <c r="T53" i="1"/>
  <c r="Q53" i="1"/>
  <c r="N53" i="1"/>
  <c r="Z52" i="1"/>
  <c r="T52" i="1"/>
  <c r="Q52" i="1"/>
  <c r="N52" i="1"/>
  <c r="T51" i="1"/>
  <c r="Q51" i="1"/>
  <c r="N51" i="1"/>
  <c r="W48" i="1"/>
  <c r="Q48" i="1"/>
  <c r="N48" i="1"/>
  <c r="W47" i="1"/>
  <c r="Q47" i="1"/>
  <c r="N47" i="1"/>
  <c r="AM47" i="1" s="1"/>
  <c r="AC46" i="1"/>
  <c r="Z46" i="1"/>
  <c r="T46" i="1"/>
  <c r="Q46" i="1"/>
  <c r="N46" i="1"/>
  <c r="Z44" i="1"/>
  <c r="T44" i="1"/>
  <c r="Q44" i="1"/>
  <c r="N44" i="1"/>
  <c r="W43" i="1"/>
  <c r="Q43" i="1"/>
  <c r="N43" i="1"/>
  <c r="AM43" i="1" s="1"/>
  <c r="AI41" i="1"/>
  <c r="AC41" i="1"/>
  <c r="W41" i="1"/>
  <c r="Q41" i="1"/>
  <c r="N41" i="1"/>
  <c r="AC38" i="1"/>
  <c r="W38" i="1"/>
  <c r="T38" i="1"/>
  <c r="Q38" i="1"/>
  <c r="N38" i="1"/>
  <c r="W37" i="1"/>
  <c r="Q37" i="1"/>
  <c r="N37" i="1"/>
  <c r="Z29" i="1"/>
  <c r="T29" i="1"/>
  <c r="Q29" i="1"/>
  <c r="N29" i="1"/>
  <c r="W26" i="1"/>
  <c r="Q26" i="1"/>
  <c r="N26" i="1"/>
  <c r="AM26" i="1" s="1"/>
  <c r="W25" i="1"/>
  <c r="Q25" i="1"/>
  <c r="N25" i="1"/>
  <c r="W19" i="1"/>
  <c r="Q19" i="1"/>
  <c r="N19" i="1"/>
  <c r="W22" i="1"/>
  <c r="Q22" i="1"/>
  <c r="N22" i="1"/>
  <c r="W18" i="1"/>
  <c r="Q18" i="1"/>
  <c r="N18" i="1"/>
  <c r="AM18" i="1" s="1"/>
  <c r="W17" i="1"/>
  <c r="Q17" i="1"/>
  <c r="N17" i="1"/>
  <c r="AC13" i="1"/>
  <c r="Z13" i="1"/>
  <c r="T13" i="1"/>
  <c r="Q13" i="1"/>
  <c r="N13" i="1"/>
  <c r="T33" i="1"/>
  <c r="Q33" i="1"/>
  <c r="N33" i="1"/>
  <c r="Z11" i="1"/>
  <c r="T11" i="1"/>
  <c r="Q11" i="1"/>
  <c r="N11" i="1"/>
  <c r="Z16" i="1"/>
  <c r="T16" i="1"/>
  <c r="Q16" i="1"/>
  <c r="N16" i="1"/>
  <c r="W6" i="1"/>
  <c r="Q6" i="1"/>
  <c r="N6" i="1"/>
  <c r="Z5" i="1"/>
  <c r="T5" i="1"/>
  <c r="Q5" i="1"/>
  <c r="N5" i="1"/>
  <c r="W4" i="1"/>
  <c r="Q4" i="1"/>
  <c r="N4" i="1"/>
  <c r="AM88" i="1" l="1"/>
  <c r="AM33" i="1"/>
  <c r="AM76" i="1"/>
  <c r="AM86" i="1"/>
  <c r="AM49" i="1"/>
  <c r="AM30" i="1"/>
  <c r="AM29" i="1"/>
  <c r="AM57" i="1"/>
  <c r="AM74" i="1"/>
  <c r="AM89" i="1"/>
  <c r="AM6" i="1"/>
  <c r="AM55" i="1"/>
  <c r="AM63" i="1"/>
  <c r="AM65" i="1"/>
  <c r="AM81" i="1"/>
  <c r="AM83" i="1"/>
  <c r="AM84" i="1"/>
  <c r="AM35" i="1"/>
  <c r="AM116" i="1"/>
  <c r="AM79" i="1"/>
  <c r="AM85" i="1"/>
  <c r="AM19" i="1"/>
  <c r="AM52" i="1"/>
  <c r="AM10" i="1"/>
  <c r="AM27" i="1"/>
  <c r="AM56" i="1"/>
  <c r="AM59" i="1"/>
  <c r="AM36" i="1"/>
  <c r="AM68" i="1"/>
  <c r="AM80" i="1"/>
  <c r="AM95" i="1"/>
  <c r="AM96" i="1"/>
  <c r="AM97" i="1"/>
  <c r="AM39" i="1"/>
  <c r="AM101" i="1"/>
  <c r="AM106" i="1"/>
  <c r="AM20" i="1"/>
  <c r="AM51" i="1"/>
  <c r="AM61" i="1"/>
  <c r="AM11" i="1"/>
  <c r="AM48" i="1"/>
  <c r="AM62" i="1"/>
  <c r="AM66" i="1"/>
  <c r="AM71" i="1"/>
  <c r="AM28" i="1"/>
  <c r="AM108" i="1"/>
  <c r="AM22" i="1"/>
  <c r="AM38" i="1"/>
  <c r="AM46" i="1"/>
  <c r="AM54" i="1"/>
  <c r="AM24" i="1"/>
  <c r="AM58" i="1"/>
  <c r="AM60" i="1"/>
  <c r="AM42" i="1"/>
  <c r="AM64" i="1"/>
  <c r="AM67" i="1"/>
  <c r="AM69" i="1"/>
  <c r="AM75" i="1"/>
  <c r="AM77" i="1"/>
  <c r="AM40" i="1"/>
  <c r="AM94" i="1"/>
  <c r="AM100" i="1"/>
  <c r="AM111" i="1"/>
  <c r="AM4" i="1"/>
  <c r="AM13" i="1"/>
  <c r="AM25" i="1"/>
  <c r="AM7" i="1"/>
  <c r="AM73" i="1"/>
  <c r="AM91" i="1"/>
  <c r="AM99" i="1"/>
  <c r="AM5" i="1"/>
  <c r="AM16" i="1"/>
  <c r="AM17" i="1"/>
  <c r="AM37" i="1"/>
  <c r="AM41" i="1"/>
  <c r="AM44" i="1"/>
  <c r="AM53" i="1"/>
  <c r="AM72" i="1"/>
  <c r="AM78" i="1"/>
  <c r="AM34" i="1"/>
  <c r="AM87" i="1"/>
  <c r="AM90" i="1"/>
  <c r="AM93" i="1"/>
  <c r="AM98" i="1"/>
  <c r="AM103" i="1"/>
</calcChain>
</file>

<file path=xl/sharedStrings.xml><?xml version="1.0" encoding="utf-8"?>
<sst xmlns="http://schemas.openxmlformats.org/spreadsheetml/2006/main" count="2180" uniqueCount="574">
  <si>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</si>
  <si>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</si>
  <si>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</si>
  <si>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</si>
  <si>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</si>
  <si>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</si>
  <si>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</si>
  <si>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</si>
  <si>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</si>
  <si>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</si>
  <si>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</si>
  <si>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</si>
  <si>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</si>
  <si>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</si>
  <si>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</si>
  <si>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</si>
  <si>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</si>
  <si>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</si>
  <si>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</si>
  <si>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</si>
  <si>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</si>
  <si>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</si>
  <si>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</si>
  <si>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FATEHPUR</t>
  </si>
  <si>
    <t>ZAKIR ALI</t>
  </si>
  <si>
    <t>QALANDAR</t>
  </si>
  <si>
    <t>1560503678155</t>
  </si>
  <si>
    <t>Male</t>
  </si>
  <si>
    <t>SWAT</t>
  </si>
  <si>
    <t>NULL</t>
  </si>
  <si>
    <t>Fateh pur swat</t>
  </si>
  <si>
    <t>3432130036</t>
  </si>
  <si>
    <t>NIZAM ALI KHAN</t>
  </si>
  <si>
    <t>IHSAN ULLAH</t>
  </si>
  <si>
    <t>1560503802215</t>
  </si>
  <si>
    <t>swat</t>
  </si>
  <si>
    <t>3431932332</t>
  </si>
  <si>
    <t>MAAZ KHAN</t>
  </si>
  <si>
    <t>PAINDA RAHMAN</t>
  </si>
  <si>
    <t>1560503694667</t>
  </si>
  <si>
    <t>Fatehpur Swat</t>
  </si>
  <si>
    <t>3409729332</t>
  </si>
  <si>
    <t>JEBRAN AHMAD</t>
  </si>
  <si>
    <t>RAHMAT KARAM</t>
  </si>
  <si>
    <t>1560219423049</t>
  </si>
  <si>
    <t>Village and post office Fatehpur tehsili khwazkhela district swat</t>
  </si>
  <si>
    <t>3458834461</t>
  </si>
  <si>
    <t>RAFI ULLAH</t>
  </si>
  <si>
    <t>ABDUS SHAKOOR</t>
  </si>
  <si>
    <t>1560503551443</t>
  </si>
  <si>
    <t>Fatehpur swat</t>
  </si>
  <si>
    <t>3458024993</t>
  </si>
  <si>
    <t>ISRAR AHMAD</t>
  </si>
  <si>
    <t>BAKHT ZARIN</t>
  </si>
  <si>
    <t>1560221699057</t>
  </si>
  <si>
    <t>Village post office fateh Pur swat tehsil khawazakhela swat abc</t>
  </si>
  <si>
    <t>3463177452</t>
  </si>
  <si>
    <t>ASADULLAH</t>
  </si>
  <si>
    <t>GULYAR KHANN</t>
  </si>
  <si>
    <t>1560268444609</t>
  </si>
  <si>
    <t>Village and po Fatehpur tehsil khwazakhela</t>
  </si>
  <si>
    <t>3453930478</t>
  </si>
  <si>
    <t>ZEESHAN AHMAD KHAN</t>
  </si>
  <si>
    <t>NISAR AHMAD</t>
  </si>
  <si>
    <t>1560252561591</t>
  </si>
  <si>
    <t>village jaray PO fateh pur tehsil khwaza khela</t>
  </si>
  <si>
    <t>3409011059</t>
  </si>
  <si>
    <t>SOHAIL KHAN</t>
  </si>
  <si>
    <t>KHAN MUHAMMAD</t>
  </si>
  <si>
    <t>1560503613575</t>
  </si>
  <si>
    <t>Binorain Fatehpur swat kpk</t>
  </si>
  <si>
    <t>3438977540</t>
  </si>
  <si>
    <t>SHAFI UR RAHMAN</t>
  </si>
  <si>
    <t>INAYAT UR RAHMAN</t>
  </si>
  <si>
    <t>1560503678463</t>
  </si>
  <si>
    <t>Village and post office Fatehpur tehsil khwaza khela district swat</t>
  </si>
  <si>
    <t>3449632211</t>
  </si>
  <si>
    <t>ZAHEER UDDIN BABAR</t>
  </si>
  <si>
    <t>ABDUL GHAFFAR</t>
  </si>
  <si>
    <t>1560503480855</t>
  </si>
  <si>
    <t>Village and Post Office  Fatehpur  Tehsil  Khwaza Khela  District  Swat</t>
  </si>
  <si>
    <t>3418699055</t>
  </si>
  <si>
    <t>MUZAMMIL SHAH</t>
  </si>
  <si>
    <t>MIAN GUL BOHAR</t>
  </si>
  <si>
    <t>1560271211099</t>
  </si>
  <si>
    <t>village and post office fatehpur tehsil khwaza khela district swat</t>
  </si>
  <si>
    <t>3345466459</t>
  </si>
  <si>
    <t>SALMAN KHAN</t>
  </si>
  <si>
    <t>FAZAL HAMID</t>
  </si>
  <si>
    <t>1560209744817</t>
  </si>
  <si>
    <t>Piya fatehpur khwazakhela swat</t>
  </si>
  <si>
    <t>3469457283</t>
  </si>
  <si>
    <t>AYAZ AHMAD KHAN</t>
  </si>
  <si>
    <t>MUHAMMAD AQALMAND</t>
  </si>
  <si>
    <t>4220164879311</t>
  </si>
  <si>
    <t>village Binoria  po Fatehpur tehsil khwaza khela district swat</t>
  </si>
  <si>
    <t>3415724891</t>
  </si>
  <si>
    <t>RAFIULLAH MIAN</t>
  </si>
  <si>
    <t>SHAHAB UD DIN</t>
  </si>
  <si>
    <t>1560227541865</t>
  </si>
  <si>
    <t>village barhampatti p o fatehpur tehsil khwaza khela district swat postal code 19030</t>
  </si>
  <si>
    <t>3139454270</t>
  </si>
  <si>
    <t>WALI MUHAMMAD</t>
  </si>
  <si>
    <t>MUHAMMAD SIRAJ</t>
  </si>
  <si>
    <t>1560241219937</t>
  </si>
  <si>
    <t>Village Binorai Post Office Fatehpur Tehsil Khwazakhela District Swat</t>
  </si>
  <si>
    <t>3469460939</t>
  </si>
  <si>
    <t>SULIMAN UR RAHMAN</t>
  </si>
  <si>
    <t>ABDUR RAHMAN</t>
  </si>
  <si>
    <t>1560503495261</t>
  </si>
  <si>
    <t>Village and post office fatehpur Tehsil khwazakhela District swat</t>
  </si>
  <si>
    <t>3449687227</t>
  </si>
  <si>
    <t>AKHTAR ALI KHAN</t>
  </si>
  <si>
    <t>MUAMBRAIZ KHAN</t>
  </si>
  <si>
    <t>1560503698127</t>
  </si>
  <si>
    <t>village barhampatti poffice fatehpur tehsil khwazakhella distric swat</t>
  </si>
  <si>
    <t>3429652514</t>
  </si>
  <si>
    <t>WAJID ALI</t>
  </si>
  <si>
    <t>MUHAMMAD AQIL KHAN</t>
  </si>
  <si>
    <t>1560503574173</t>
  </si>
  <si>
    <t>Village Bacha Abad Post office Fateh Pur Tehsill Khwaza Khela Swat</t>
  </si>
  <si>
    <t>3469396909</t>
  </si>
  <si>
    <t>HUSSAIN SHAH</t>
  </si>
  <si>
    <t>ZAHIR SHAH KHAN</t>
  </si>
  <si>
    <t>1560503625501</t>
  </si>
  <si>
    <t>Chekrai fatehpur khwazakhila swat</t>
  </si>
  <si>
    <t>3460264887</t>
  </si>
  <si>
    <t>TARIQ UMAR</t>
  </si>
  <si>
    <t>UMAR ABAD KHAN</t>
  </si>
  <si>
    <t>1560503547105</t>
  </si>
  <si>
    <t>3409006313</t>
  </si>
  <si>
    <t>MUHAMMAD NAEEM</t>
  </si>
  <si>
    <t>MUHAMMAD ZAIB</t>
  </si>
  <si>
    <t>1560276862481</t>
  </si>
  <si>
    <t>Bagh dherai chowk Fateh Pur Swat</t>
  </si>
  <si>
    <t>3421345619</t>
  </si>
  <si>
    <t>RAFIQ AHMAD</t>
  </si>
  <si>
    <t>RAHAM KARAM</t>
  </si>
  <si>
    <t>1560503689011</t>
  </si>
  <si>
    <t>Village Bagh Derai Post Fatehpur Tehsil Khwaza Khela  Distt Swat</t>
  </si>
  <si>
    <t>3180954160</t>
  </si>
  <si>
    <t>IKRAM ULLAH</t>
  </si>
  <si>
    <t>1560503544465</t>
  </si>
  <si>
    <t>3479712547</t>
  </si>
  <si>
    <t>IKRAM KHAN</t>
  </si>
  <si>
    <t>IRFANUDDIN</t>
  </si>
  <si>
    <t>1560237205031</t>
  </si>
  <si>
    <t>Village baghderi tehsil khwaza khela district swat</t>
  </si>
  <si>
    <t>3413786108</t>
  </si>
  <si>
    <t>SAIF ULLAH KHAN</t>
  </si>
  <si>
    <t>GUL YAR KHAN</t>
  </si>
  <si>
    <t>1560503399743</t>
  </si>
  <si>
    <t>village and p o fatehpur  tehsil khwazakhela  Distt swat</t>
  </si>
  <si>
    <t>3460023239</t>
  </si>
  <si>
    <t>AFSAR ALI</t>
  </si>
  <si>
    <t>ALAM ZEB</t>
  </si>
  <si>
    <t>1560503654509</t>
  </si>
  <si>
    <t>village Barhampatti p o Fatehpur tehsil khwazakhela district swat</t>
  </si>
  <si>
    <t>3439409127</t>
  </si>
  <si>
    <t>IJAZ HUSSAIN</t>
  </si>
  <si>
    <t>ABDUL AKBAR</t>
  </si>
  <si>
    <t>1560276139753</t>
  </si>
  <si>
    <t>Village and post office fateh pur tehsil khwaza khela distt swat</t>
  </si>
  <si>
    <t>3429285396</t>
  </si>
  <si>
    <t>SHOUKAT ALI KHAN</t>
  </si>
  <si>
    <t>1560503628433</t>
  </si>
  <si>
    <t>VILLAGE BARHAMPATTI POST OFFICE FATEHPUR TEHSIL KHWAZAKHELA DISTRICT SWAT</t>
  </si>
  <si>
    <t>3449611416</t>
  </si>
  <si>
    <t>FARHAT ALI KHAN</t>
  </si>
  <si>
    <t>GHARAZI KHAN</t>
  </si>
  <si>
    <t>1560262244621</t>
  </si>
  <si>
    <t>Village Jukhtai Miandam tehsil Khwaza khela district Swat KPK Pakistan</t>
  </si>
  <si>
    <t>3459454147</t>
  </si>
  <si>
    <t>MUHAMMAD WALI</t>
  </si>
  <si>
    <t>SAMANDAR KHAN</t>
  </si>
  <si>
    <t>1560255147393</t>
  </si>
  <si>
    <t>VILLAGE CHIKARI PO FATH PUR TEHSIL KHWAZA KHALA</t>
  </si>
  <si>
    <t>3456062147</t>
  </si>
  <si>
    <t>DAWOOD SHAH</t>
  </si>
  <si>
    <t>SAIFUR RAHMAN</t>
  </si>
  <si>
    <t>1560503568191</t>
  </si>
  <si>
    <t>Chekrai Talsar Fatehpur Tehsil Khwaza Khela District Swat</t>
  </si>
  <si>
    <t>3469451613</t>
  </si>
  <si>
    <t>RASHID AHMAD</t>
  </si>
  <si>
    <t>KARIM KHAN</t>
  </si>
  <si>
    <t>1560503681723</t>
  </si>
  <si>
    <t>Piya fatehpur khawaza khela swat kpk</t>
  </si>
  <si>
    <t>3475011630</t>
  </si>
  <si>
    <t>MUHAMMAD SAEED KHAN</t>
  </si>
  <si>
    <t>1560503693781</t>
  </si>
  <si>
    <t>uC Fatehpur Tehsil  Khwaza khela Dist Swat</t>
  </si>
  <si>
    <t>3463021476</t>
  </si>
  <si>
    <t>AHMAD ZADA</t>
  </si>
  <si>
    <t>SAYED KARAM MIAN</t>
  </si>
  <si>
    <t>1560287237175</t>
  </si>
  <si>
    <t>Village Pia 1 PO Fatehpur Tehsil Khwazakhela and District Swat</t>
  </si>
  <si>
    <t>3454295205</t>
  </si>
  <si>
    <t>ABDUS SALAM KHAN</t>
  </si>
  <si>
    <t>MUHAMMAD ALIM</t>
  </si>
  <si>
    <t>1560503680101</t>
  </si>
  <si>
    <t>Village chikrai post office fatehpur tehsil khwazakhela district swat</t>
  </si>
  <si>
    <t>3409730890</t>
  </si>
  <si>
    <t>SAYED TABARAK SHAH BACHA AH</t>
  </si>
  <si>
    <t>SAYED ALI SHAH BACHA</t>
  </si>
  <si>
    <t>1560503423349</t>
  </si>
  <si>
    <t>As mentioned</t>
  </si>
  <si>
    <t>3439392353</t>
  </si>
  <si>
    <t>KHAN BACHA</t>
  </si>
  <si>
    <t>MUNIR KHAN</t>
  </si>
  <si>
    <t>1560274964205</t>
  </si>
  <si>
    <t>Village Bacha Fatehpur</t>
  </si>
  <si>
    <t>3469415377</t>
  </si>
  <si>
    <t>AZIZ ULLAH</t>
  </si>
  <si>
    <t>BABOZAY</t>
  </si>
  <si>
    <t>1560503459379</t>
  </si>
  <si>
    <t>tehsil khawazakhela</t>
  </si>
  <si>
    <t>3419864510</t>
  </si>
  <si>
    <t>MUKHTIYAR AHMAD</t>
  </si>
  <si>
    <t>1560503631375</t>
  </si>
  <si>
    <t>VILLAGE Barhampatti PO Fateh pur TEHSIL Khwaza khela DISTRICT Swat</t>
  </si>
  <si>
    <t>3469709664</t>
  </si>
  <si>
    <t>WAHID ZAMAN</t>
  </si>
  <si>
    <t>MUHAMMAD HAMEED KHAN</t>
  </si>
  <si>
    <t>1560206993593</t>
  </si>
  <si>
    <t>VILLAGE BINAOWRAI POST OFFICE FATEHPUR TEHSIL KHWAZA KHELA DISTRICT SWAT</t>
  </si>
  <si>
    <t>3493601550</t>
  </si>
  <si>
    <t>LIAQAT ALI</t>
  </si>
  <si>
    <t>RAHAM SHER</t>
  </si>
  <si>
    <t>1560503568495</t>
  </si>
  <si>
    <t>Fatehpur Tehsil Khwaza Khela Distt Swat</t>
  </si>
  <si>
    <t>3477713666</t>
  </si>
  <si>
    <t>HASHMAT ALI</t>
  </si>
  <si>
    <t>RAHMAT ALI KHAN</t>
  </si>
  <si>
    <t>1560232818745</t>
  </si>
  <si>
    <t>Village jare p o Fatehpur tehsil khwaza khela swat</t>
  </si>
  <si>
    <t>3424025601</t>
  </si>
  <si>
    <t>ABDUL HAMID</t>
  </si>
  <si>
    <t>1560503551845</t>
  </si>
  <si>
    <t>viilage chikrai post office fateh pur tehsil khwaza khela district swat</t>
  </si>
  <si>
    <t>3473250017</t>
  </si>
  <si>
    <t>FAZAL RAHIM</t>
  </si>
  <si>
    <t>MUQADDAR KHAN</t>
  </si>
  <si>
    <t>1560703694213</t>
  </si>
  <si>
    <t>Pia PO Patehpur Tehsil Khwaza Khela District Swat</t>
  </si>
  <si>
    <t>3438973742</t>
  </si>
  <si>
    <t>DILDAR ALI</t>
  </si>
  <si>
    <t>ALI KHAN</t>
  </si>
  <si>
    <t>1560503663097</t>
  </si>
  <si>
    <t>Fatehpur tehsil khwaza khela district swat</t>
  </si>
  <si>
    <t>3465219625</t>
  </si>
  <si>
    <t>ATAULLAH</t>
  </si>
  <si>
    <t>MUHAMMAD</t>
  </si>
  <si>
    <t>1560503479891</t>
  </si>
  <si>
    <t>fatehpur tesil khwazakhela district swat</t>
  </si>
  <si>
    <t>3479038889</t>
  </si>
  <si>
    <t>MUHAMMAD SHER</t>
  </si>
  <si>
    <t>BAKHT BILAND</t>
  </si>
  <si>
    <t>1560503595583</t>
  </si>
  <si>
    <t>Village Jare UC Fatehpur Tehsil Khwazakhela District Swat</t>
  </si>
  <si>
    <t>3469446248</t>
  </si>
  <si>
    <t>TAHIR KHAN</t>
  </si>
  <si>
    <t>FAZAL KABEER</t>
  </si>
  <si>
    <t>1560503697673</t>
  </si>
  <si>
    <t>village barhampatti po fatehpur tehsil khwazakhela district swat</t>
  </si>
  <si>
    <t>3462681088</t>
  </si>
  <si>
    <t>NOOR MUHAMMAD</t>
  </si>
  <si>
    <t>BAHRAMAND MIAN</t>
  </si>
  <si>
    <t>1560503492957</t>
  </si>
  <si>
    <t>Village Piya Khwar Sutanr P O fateh pur Tehsil khwazakhila District Swat KPK</t>
  </si>
  <si>
    <t>3452093740</t>
  </si>
  <si>
    <t>FARIDULLAH</t>
  </si>
  <si>
    <t>1560269951321</t>
  </si>
  <si>
    <t>3432240446</t>
  </si>
  <si>
    <t>KAMRAN</t>
  </si>
  <si>
    <t>1560236350031</t>
  </si>
  <si>
    <t>Bagh Dherai Post Office Fateh Pur Tehsil Khwaza Khela District Swat</t>
  </si>
  <si>
    <t>3479720187</t>
  </si>
  <si>
    <t>FAZAL AZIM</t>
  </si>
  <si>
    <t>ABDUL GHAFOOR</t>
  </si>
  <si>
    <t>1560503516677</t>
  </si>
  <si>
    <t>Village baghderi po fatehpur tehsil khwazakhela district swat</t>
  </si>
  <si>
    <t>3458828095</t>
  </si>
  <si>
    <t>ADNAN IQBAL</t>
  </si>
  <si>
    <t>GUL NAMIR</t>
  </si>
  <si>
    <t>1560503730257</t>
  </si>
  <si>
    <t>3496567282</t>
  </si>
  <si>
    <t>SHAH KHALID</t>
  </si>
  <si>
    <t>ABDUL GHAFOOR KHAN</t>
  </si>
  <si>
    <t>1560503464637</t>
  </si>
  <si>
    <t>Villag Chancharay PO Ftehpur tehsil Khwaza Khela Swat</t>
  </si>
  <si>
    <t>3159788969</t>
  </si>
  <si>
    <t>NOWSHERAWAN</t>
  </si>
  <si>
    <t>1560503504061</t>
  </si>
  <si>
    <t>Fatehpur chikrai khwazakhela swat</t>
  </si>
  <si>
    <t>3452903012</t>
  </si>
  <si>
    <t>ZAHOOR AHMAD KHAN</t>
  </si>
  <si>
    <t>ABDUL MUNEEM KHAN</t>
  </si>
  <si>
    <t>1560503529181</t>
  </si>
  <si>
    <t>3449880315</t>
  </si>
  <si>
    <t>NOOR ISLAM</t>
  </si>
  <si>
    <t>AHMAD DIN</t>
  </si>
  <si>
    <t>1560503434269</t>
  </si>
  <si>
    <t>post office madyan</t>
  </si>
  <si>
    <t>3439619178</t>
  </si>
  <si>
    <t>NOOR ALI SHAH KHAN</t>
  </si>
  <si>
    <t>ZAHIR KHAN</t>
  </si>
  <si>
    <t>1560281472595</t>
  </si>
  <si>
    <t>Village Piya Khwar Khushalay Kandaw PO Fateh Pur Tehsil Khwaza Khela District Swat</t>
  </si>
  <si>
    <t>3453257287</t>
  </si>
  <si>
    <t>SYED YAHYA BACHA</t>
  </si>
  <si>
    <t>AHMAD NIZAM BACHA</t>
  </si>
  <si>
    <t>1560261293461</t>
  </si>
  <si>
    <t>Piya P O Fatehpur Tehsil Khwazakela District Swat</t>
  </si>
  <si>
    <t>3463785705</t>
  </si>
  <si>
    <t>SHAH WALIULLAH KHAN</t>
  </si>
  <si>
    <t>GULYAR KHAN</t>
  </si>
  <si>
    <t>1560503400927</t>
  </si>
  <si>
    <t>fathepur tehsil Khwaza Khela swat</t>
  </si>
  <si>
    <t>3449993234</t>
  </si>
  <si>
    <t>RAHMAT ALI</t>
  </si>
  <si>
    <t>MUHAMMAD AZAR</t>
  </si>
  <si>
    <t>1560273586673</t>
  </si>
  <si>
    <t>Village Piya Khwar PO Fateh Pur Tehsil Khwazakhela District Swat</t>
  </si>
  <si>
    <t>3429624937</t>
  </si>
  <si>
    <t>SHER MUHAMMAD</t>
  </si>
  <si>
    <t>BAKHT ZADA</t>
  </si>
  <si>
    <t>1560222403661</t>
  </si>
  <si>
    <t>Village Mabatay Po Fateh pur Tehsil Khwazakhela Swat</t>
  </si>
  <si>
    <t>3479420179</t>
  </si>
  <si>
    <t>ASAF KHAN</t>
  </si>
  <si>
    <t>ALLAH DAD KHAN</t>
  </si>
  <si>
    <t>1560503552627</t>
  </si>
  <si>
    <t>Jare fateh pur tehsil khwaza khela distt swat</t>
  </si>
  <si>
    <t>3456896960</t>
  </si>
  <si>
    <t>SHER AFGHAN DARYA KHAN</t>
  </si>
  <si>
    <t>HUMAYUN KHAN</t>
  </si>
  <si>
    <t>1560226180987</t>
  </si>
  <si>
    <t>Vill Fatehpur Tehsil Khwazakhela Distt Swat</t>
  </si>
  <si>
    <t>3469339968</t>
  </si>
  <si>
    <t>FARHAT ALI</t>
  </si>
  <si>
    <t>1560503541989</t>
  </si>
  <si>
    <t>Fateh pur Swat</t>
  </si>
  <si>
    <t>3464301730</t>
  </si>
  <si>
    <t>RIZWANULLAH</t>
  </si>
  <si>
    <t>MERAJ MUHAMMAD</t>
  </si>
  <si>
    <t>1560223459861</t>
  </si>
  <si>
    <t>Village Chekrai post office Fatehpur Swat</t>
  </si>
  <si>
    <t>3459456391</t>
  </si>
  <si>
    <t>ZIA ULLAH</t>
  </si>
  <si>
    <t>MUHAMMAD ALAM SAHIB</t>
  </si>
  <si>
    <t>1560264362543</t>
  </si>
  <si>
    <t>Village jare  post off Fatehpur  Tehsil Khwazakhela  Dist Swat</t>
  </si>
  <si>
    <t>3463110654</t>
  </si>
  <si>
    <t>MOHAMMAD IDREES</t>
  </si>
  <si>
    <t>MOHAMMAD ZAHID</t>
  </si>
  <si>
    <t>1560503786247</t>
  </si>
  <si>
    <t>baghderai patehpoor tahsil khwzakhla districk swst</t>
  </si>
  <si>
    <t>3132988662</t>
  </si>
  <si>
    <t>SHUJAT ALI</t>
  </si>
  <si>
    <t>MUHIB GUL</t>
  </si>
  <si>
    <t>1560271278025</t>
  </si>
  <si>
    <t>Villag fatehpur tehsil khwaza khela</t>
  </si>
  <si>
    <t>3441934176</t>
  </si>
  <si>
    <t>DOST MUHAMMAD</t>
  </si>
  <si>
    <t>SARDAR</t>
  </si>
  <si>
    <t>1560271261847</t>
  </si>
  <si>
    <t>MalakAbad Sukar Katta Fatehpur Khwazakhela Swat</t>
  </si>
  <si>
    <t>3411900096</t>
  </si>
  <si>
    <t>BASEER ULHAQ KHAN</t>
  </si>
  <si>
    <t>NISAR ULHAQ KHAN</t>
  </si>
  <si>
    <t>1560284403045</t>
  </si>
  <si>
    <t>Jare Fatehpur Khwazakhela Swat</t>
  </si>
  <si>
    <t>3447494622</t>
  </si>
  <si>
    <t>FAZAL SHAH</t>
  </si>
  <si>
    <t>BADSHAH KHAN</t>
  </si>
  <si>
    <t>1560503421825</t>
  </si>
  <si>
    <t>Mohalla Syedan Miangan Badeshay Bagh Dherai Post Office Fateh Pur Tehsil Khwaza Khela District Swat</t>
  </si>
  <si>
    <t>3444422714</t>
  </si>
  <si>
    <t>MUHAMMAD WASEEM</t>
  </si>
  <si>
    <t>1560270049865</t>
  </si>
  <si>
    <t>po box fatehpur bagh dehri chowk tehsil khwaza khela</t>
  </si>
  <si>
    <t>3438090299</t>
  </si>
  <si>
    <t>MUHAMMAD ISHAQ</t>
  </si>
  <si>
    <t>MUHAMMAD TAHIR</t>
  </si>
  <si>
    <t>1560246406337</t>
  </si>
  <si>
    <t>village piya post office fatehpur tehsil khwazakhela district swat</t>
  </si>
  <si>
    <t>3469444962</t>
  </si>
  <si>
    <t>IZAZ AHMAD</t>
  </si>
  <si>
    <t>MUHAMMAD NAWAB</t>
  </si>
  <si>
    <t>1560503600037</t>
  </si>
  <si>
    <t>Fatehpur bacha abad</t>
  </si>
  <si>
    <t>3490942693</t>
  </si>
  <si>
    <t>ABDULWAHID</t>
  </si>
  <si>
    <t>RAHAM GUL KHAN</t>
  </si>
  <si>
    <t>1560503601453</t>
  </si>
  <si>
    <t>3443559766</t>
  </si>
  <si>
    <t>MUHAMMAD ALI</t>
  </si>
  <si>
    <t>BAWAR KHAN</t>
  </si>
  <si>
    <t>1560264536633</t>
  </si>
  <si>
    <t>Village Piya P O Fateh pur Tehsil khwaza khela Distt Swat</t>
  </si>
  <si>
    <t>3415577771</t>
  </si>
  <si>
    <t>INZIMAMULHAQ</t>
  </si>
  <si>
    <t>SAID NAWAB</t>
  </si>
  <si>
    <t>1560238959833</t>
  </si>
  <si>
    <t>Chalyar tehsil are khwaza khela swat</t>
  </si>
  <si>
    <t>3401960332</t>
  </si>
  <si>
    <t>FAZAL MUHAMMAD</t>
  </si>
  <si>
    <t>DELOW JAN</t>
  </si>
  <si>
    <t>1560290843351</t>
  </si>
  <si>
    <t>Village Chancharay Post Office Fatehpur tehsil Khwazakhela Swat</t>
  </si>
  <si>
    <t>3478158115</t>
  </si>
  <si>
    <t>FAWAD ALI</t>
  </si>
  <si>
    <t>MUHAMMAD SHER KHAN</t>
  </si>
  <si>
    <t>1560503785073</t>
  </si>
  <si>
    <t>Village Jary PO Fateh Pur Tehsil Khwzakhela Distt Swat</t>
  </si>
  <si>
    <t>3479395290</t>
  </si>
  <si>
    <t>ITIZAZ KHAN</t>
  </si>
  <si>
    <t>MOHAMMAD IQBAL</t>
  </si>
  <si>
    <t>1560503703817</t>
  </si>
  <si>
    <t>Village fateh pur post office fateh pur tahsil  khwazakhela district swat kpk</t>
  </si>
  <si>
    <t>3499253647</t>
  </si>
  <si>
    <t>KIFAYAT ULLAH</t>
  </si>
  <si>
    <t>MAHBOOB UR RAHMAN</t>
  </si>
  <si>
    <t>1560503957941</t>
  </si>
  <si>
    <t>3479758097</t>
  </si>
  <si>
    <t>MUHAMMAD IHSAN ULLAH KHAN</t>
  </si>
  <si>
    <t>1560503673951</t>
  </si>
  <si>
    <t>Village Piya PO Fateh Pur Tehsil Khwaza Khela Swat</t>
  </si>
  <si>
    <t>3449079659</t>
  </si>
  <si>
    <t>SHARIF ZADA</t>
  </si>
  <si>
    <t>RANEEZAY</t>
  </si>
  <si>
    <t>1560233540695</t>
  </si>
  <si>
    <t>Village Jary PO Fateh Pur Tehsil Bahrian Swat</t>
  </si>
  <si>
    <t>3139580622</t>
  </si>
  <si>
    <t>ASIF KHAN</t>
  </si>
  <si>
    <t>ALI SHER KHAN</t>
  </si>
  <si>
    <t>1560248708535</t>
  </si>
  <si>
    <t>Barhampatti Fatehpure swat KPK Pakistan</t>
  </si>
  <si>
    <t>3407086605</t>
  </si>
  <si>
    <t>QAISAR AYUB</t>
  </si>
  <si>
    <t>GOHAR AYUB</t>
  </si>
  <si>
    <t>1560503601443</t>
  </si>
  <si>
    <t>3149280086</t>
  </si>
  <si>
    <t>ABDULLAH</t>
  </si>
  <si>
    <t>HAZRAT ALI</t>
  </si>
  <si>
    <t>1560298981151</t>
  </si>
  <si>
    <t>Village Piya post office fatehpur teshsil Khwazakhela Swat</t>
  </si>
  <si>
    <t>3429608577</t>
  </si>
  <si>
    <t>IMTIAZ ALI KHAN</t>
  </si>
  <si>
    <t>MAZ ULLAH</t>
  </si>
  <si>
    <t>1560503599293</t>
  </si>
  <si>
    <t>Baghdherai chowk fateh pur tehsil khwaza khela</t>
  </si>
  <si>
    <t>3431122899</t>
  </si>
  <si>
    <t>GHAUS ALI KHAN</t>
  </si>
  <si>
    <t>1560503540329</t>
  </si>
  <si>
    <t>3458835309</t>
  </si>
  <si>
    <t>SAJAD HUSSAIN</t>
  </si>
  <si>
    <t>DERAWADAN</t>
  </si>
  <si>
    <t>1560503597663</t>
  </si>
  <si>
    <t>Villlage Piya PO Fatehpur Tehsil Khwaza Khela Distt Swat</t>
  </si>
  <si>
    <t>3419184649</t>
  </si>
  <si>
    <t>QAISAR HAYAT</t>
  </si>
  <si>
    <t>MUHAMMAD RAHMAN</t>
  </si>
  <si>
    <t>1560503665455</t>
  </si>
  <si>
    <t>Village  Fateh pur tehsil khwaza khela distt swat</t>
  </si>
  <si>
    <t>3421188429</t>
  </si>
  <si>
    <t>ISRAR ALAM</t>
  </si>
  <si>
    <t>JAN ALAM</t>
  </si>
  <si>
    <t>1560280071863</t>
  </si>
  <si>
    <t>Tehsil khawazakhela district Swat</t>
  </si>
  <si>
    <t>3459451696</t>
  </si>
  <si>
    <t>AMIN ULLAH</t>
  </si>
  <si>
    <t>SHERIN BAHAR</t>
  </si>
  <si>
    <t>1560503751863</t>
  </si>
  <si>
    <t>Village Benowrai post office Fatehpur tehsil khwaza khela Swat</t>
  </si>
  <si>
    <t>3429651936</t>
  </si>
  <si>
    <t>MUHAMMAD ZESHAN</t>
  </si>
  <si>
    <t>MUHAMMAD IHSAN</t>
  </si>
  <si>
    <t>1560216779679</t>
  </si>
  <si>
    <t>Fatehpur tehsil Khwaza Khela Distt Swat</t>
  </si>
  <si>
    <t>3469460077</t>
  </si>
  <si>
    <t>HAMID KHAN</t>
  </si>
  <si>
    <t>1560220551931</t>
  </si>
  <si>
    <t>village Bacha Abad post office Fatehpur tehsil Khwaza Khela swat</t>
  </si>
  <si>
    <t>3409173896</t>
  </si>
  <si>
    <t>FAZAL AKBAR</t>
  </si>
  <si>
    <t>1560503520445</t>
  </si>
  <si>
    <t>Chekray fateh pur tehsil khwaza khela distt awar</t>
  </si>
  <si>
    <t>3433744134</t>
  </si>
  <si>
    <t>SAYED ANWAR</t>
  </si>
  <si>
    <t>SYED BAHADAR</t>
  </si>
  <si>
    <t>1560503463829</t>
  </si>
  <si>
    <t>Village Piya PostOffice Fatehpur Tehsil khwazakhela District Swat</t>
  </si>
  <si>
    <t>3429659737</t>
  </si>
  <si>
    <t>BASIT ALI</t>
  </si>
  <si>
    <t>SHER ALI KHAN</t>
  </si>
  <si>
    <t>1560503790669</t>
  </si>
  <si>
    <t>Village and Post Office Fatehpur Tehsil Khwazakhela District Swat</t>
  </si>
  <si>
    <t>3450966069</t>
  </si>
  <si>
    <t>SAJID ALI</t>
  </si>
  <si>
    <t>ISMAIL</t>
  </si>
  <si>
    <t>1560503504045</t>
  </si>
  <si>
    <t>sutanr fatehpur tehsil khwaza khela district swat</t>
  </si>
  <si>
    <t>3429604192</t>
  </si>
  <si>
    <t>LALZADA</t>
  </si>
  <si>
    <t>UMAR ALAM</t>
  </si>
  <si>
    <t>1560503470271</t>
  </si>
  <si>
    <t>village   P O Fatehpur Tehsil Khwaza khela Disttrict Swat</t>
  </si>
  <si>
    <t>3479758100</t>
  </si>
  <si>
    <t>TAIMUR AIMAL KHAN</t>
  </si>
  <si>
    <t>1560287674871</t>
  </si>
  <si>
    <t>Vill and PO Fatehpur Tehsil KhwazaKhela District Swat</t>
  </si>
  <si>
    <t>3469804648</t>
  </si>
  <si>
    <t>FAYAZ AHMAD</t>
  </si>
  <si>
    <t>MOHAMMAD AMIN</t>
  </si>
  <si>
    <t>1560503700793</t>
  </si>
  <si>
    <t>Village Benowrhi PO Fatehpur Tehsil Khwazakhela District Swat</t>
  </si>
  <si>
    <t>3489478079</t>
  </si>
  <si>
    <t>SHER BADSHAH</t>
  </si>
  <si>
    <t>SHER ZADA</t>
  </si>
  <si>
    <t>1560220101747</t>
  </si>
  <si>
    <t>UC Fatehpur Post Office Fatehpur Tehsil Khwaza Khela</t>
  </si>
  <si>
    <t>3469400957</t>
  </si>
  <si>
    <t>MUHAMMAD ISMAIL</t>
  </si>
  <si>
    <t>SULTAN</t>
  </si>
  <si>
    <t>1560503680799</t>
  </si>
  <si>
    <t>Tehsil qala dherai</t>
  </si>
  <si>
    <t>3489591764</t>
  </si>
  <si>
    <t>IMDAD HUSSAIN</t>
  </si>
  <si>
    <t>NASEEM KHAN</t>
  </si>
  <si>
    <t>1560503402061</t>
  </si>
  <si>
    <t>Lorykareen Fatehpure Khwazakhela Swat</t>
  </si>
  <si>
    <t>3439409097</t>
  </si>
  <si>
    <t>QAISER KAREEM</t>
  </si>
  <si>
    <t>MUHAMMAD KAREEM</t>
  </si>
  <si>
    <t>1560503454759</t>
  </si>
  <si>
    <t>Village Barhampatti po Fatehpur Tehsil Khwazakhella District Swat</t>
  </si>
  <si>
    <t>3430919088</t>
  </si>
  <si>
    <t>RIAZ AHMAD</t>
  </si>
  <si>
    <t>SHAHIMAN KHAN</t>
  </si>
  <si>
    <t>1560503605453</t>
  </si>
  <si>
    <t>Vill piya  post office  Fatehpur  tehsil khwazakhela District  Swat</t>
  </si>
  <si>
    <t>3439612336</t>
  </si>
  <si>
    <t>SALAH UD DIN</t>
  </si>
  <si>
    <t>ABDUS SATTAR</t>
  </si>
  <si>
    <t>1560241034495</t>
  </si>
  <si>
    <t>Village  Fatehpur  Tehsil  Khwaza Khela   District  Swat  KPK</t>
  </si>
  <si>
    <t>3469472240</t>
  </si>
  <si>
    <t>MUHAMMAD DAWOOD</t>
  </si>
  <si>
    <t>AKBAR AZAM</t>
  </si>
  <si>
    <t>1560503765265</t>
  </si>
  <si>
    <t>Village Piya Khwarh PO Fateh Pur Tehsil Khwaza Khela Swat</t>
  </si>
  <si>
    <t>3438992088</t>
  </si>
  <si>
    <t>AZMAT ALI MIAN</t>
  </si>
  <si>
    <t>ALI RAHAT MIAN</t>
  </si>
  <si>
    <t>1560503506141</t>
  </si>
  <si>
    <t>Village and p o Fateh pur District Swat</t>
  </si>
  <si>
    <t>3429603364</t>
  </si>
  <si>
    <t>MUHAMMAD BILAL</t>
  </si>
  <si>
    <t>MUHAMMAD HANIF</t>
  </si>
  <si>
    <t>1560503595989</t>
  </si>
  <si>
    <t>village chickrai post office fatehpur tehsil khwaza khela district swat kp</t>
  </si>
  <si>
    <t>3130265158</t>
  </si>
  <si>
    <t>UMAR WAHID</t>
  </si>
  <si>
    <t>JUMA GUL</t>
  </si>
  <si>
    <t>1560503727315</t>
  </si>
  <si>
    <t>Village Jare Teshsil Khwazakhela PO Fatehfur District Swat</t>
  </si>
  <si>
    <t>3472186595</t>
  </si>
  <si>
    <t>FAZAL WAHID KHAN</t>
  </si>
  <si>
    <t>YOUSAF KHAN</t>
  </si>
  <si>
    <t>1560503596113</t>
  </si>
  <si>
    <t>S.No</t>
  </si>
  <si>
    <t>DOB</t>
  </si>
  <si>
    <t>IST TENTATIVE MERIT LIST OF PST MALE 2022 UNION COUNCIL FATEH 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</si>
</sst>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O4429"/>
  <sheetViews>
    <sheetView tabSelected="1" zoomScale="93" zoomScaleNormal="93" workbookViewId="0">
      <selection activeCell="A4" sqref="A4:A117"/>
    </sheetView>
  </sheetViews>
  <sheetFormatPr defaultRowHeight="15.75" x14ac:dyDescent="0.25"/>
  <cols>
    <col min="1" max="1" width="5" style="30" customWidth="1"/>
    <col min="2" max="2" width="4.5" style="55" bestFit="1" customWidth="1"/>
    <col min="3" max="3" width="7.875" style="32" customWidth="1"/>
    <col min="4" max="4" width="6.5" style="33" bestFit="1" customWidth="1"/>
    <col min="5" max="5" width="8.125" style="34" customWidth="1"/>
    <col min="6" max="7" width="10.8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5.6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39" t="s">
        <v>573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customFormat="1" ht="15.75" customHeight="1" x14ac:dyDescent="0.25">
      <c r="A2" s="52" t="s">
        <v>571</v>
      </c>
      <c r="B2" s="53"/>
      <c r="C2" s="45" t="s">
        <v>0</v>
      </c>
      <c r="D2" s="46" t="s">
        <v>1</v>
      </c>
      <c r="E2" s="45" t="s">
        <v>2</v>
      </c>
      <c r="F2" s="45" t="s">
        <v>3</v>
      </c>
      <c r="G2" s="49" t="s">
        <v>572</v>
      </c>
      <c r="H2" s="47" t="s">
        <v>4</v>
      </c>
      <c r="I2" s="51" t="s">
        <v>5</v>
      </c>
      <c r="J2" s="51" t="s">
        <v>6</v>
      </c>
      <c r="K2" s="45" t="s">
        <v>7</v>
      </c>
      <c r="L2" s="43" t="s">
        <v>8</v>
      </c>
      <c r="M2" s="43"/>
      <c r="N2" s="43"/>
      <c r="O2" s="43" t="s">
        <v>9</v>
      </c>
      <c r="P2" s="43"/>
      <c r="Q2" s="43"/>
      <c r="R2" s="43" t="s">
        <v>10</v>
      </c>
      <c r="S2" s="43"/>
      <c r="T2" s="43"/>
      <c r="U2" s="43" t="s">
        <v>11</v>
      </c>
      <c r="V2" s="43"/>
      <c r="W2" s="43"/>
      <c r="X2" s="43" t="s">
        <v>12</v>
      </c>
      <c r="Y2" s="43"/>
      <c r="Z2" s="43"/>
      <c r="AA2" s="43" t="s">
        <v>13</v>
      </c>
      <c r="AB2" s="43"/>
      <c r="AC2" s="43"/>
      <c r="AD2" s="43" t="s">
        <v>14</v>
      </c>
      <c r="AE2" s="43"/>
      <c r="AF2" s="43"/>
      <c r="AG2" s="43" t="s">
        <v>15</v>
      </c>
      <c r="AH2" s="43"/>
      <c r="AI2" s="43"/>
      <c r="AJ2" s="43" t="s">
        <v>16</v>
      </c>
      <c r="AK2" s="43"/>
      <c r="AL2" s="43"/>
      <c r="AM2" s="44" t="s">
        <v>17</v>
      </c>
      <c r="AN2" s="40" t="s">
        <v>18</v>
      </c>
      <c r="AO2" s="41" t="s">
        <v>19</v>
      </c>
    </row>
    <row r="3" spans="1:41" customFormat="1" ht="45" x14ac:dyDescent="0.25">
      <c r="A3" s="52"/>
      <c r="B3" s="53"/>
      <c r="C3" s="45"/>
      <c r="D3" s="46"/>
      <c r="E3" s="45"/>
      <c r="F3" s="45"/>
      <c r="G3" s="50"/>
      <c r="H3" s="48"/>
      <c r="I3" s="51"/>
      <c r="J3" s="51"/>
      <c r="K3" s="45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4"/>
      <c r="AN3" s="40"/>
      <c r="AO3" s="42"/>
    </row>
    <row r="4" spans="1:41" customFormat="1" ht="47.25" x14ac:dyDescent="0.25">
      <c r="A4" s="54">
        <v>1</v>
      </c>
      <c r="B4" s="54">
        <v>1</v>
      </c>
      <c r="C4" s="3" t="s">
        <v>23</v>
      </c>
      <c r="D4" s="4">
        <v>381706</v>
      </c>
      <c r="E4" s="5" t="s">
        <v>24</v>
      </c>
      <c r="F4" s="5" t="s">
        <v>25</v>
      </c>
      <c r="G4" s="38">
        <v>35531</v>
      </c>
      <c r="H4" s="6" t="s">
        <v>26</v>
      </c>
      <c r="I4" s="7" t="s">
        <v>27</v>
      </c>
      <c r="J4" s="8" t="s">
        <v>28</v>
      </c>
      <c r="K4" s="9">
        <v>69</v>
      </c>
      <c r="L4" s="10">
        <v>927</v>
      </c>
      <c r="M4" s="10">
        <v>1100</v>
      </c>
      <c r="N4" s="11">
        <f t="shared" ref="N4:N35" si="0">L4*20/M4</f>
        <v>16.854545454545455</v>
      </c>
      <c r="O4" s="10">
        <v>911</v>
      </c>
      <c r="P4" s="10">
        <v>1100</v>
      </c>
      <c r="Q4" s="11">
        <f t="shared" ref="Q4:Q35" si="1">O4*20/P4</f>
        <v>16.563636363636363</v>
      </c>
      <c r="R4" s="10" t="s">
        <v>29</v>
      </c>
      <c r="S4" s="10" t="s">
        <v>29</v>
      </c>
      <c r="T4" s="11">
        <v>0</v>
      </c>
      <c r="U4" s="10">
        <v>4052</v>
      </c>
      <c r="V4" s="10">
        <v>4800</v>
      </c>
      <c r="W4" s="11">
        <f>U4*40/V4</f>
        <v>33.766666666666666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 t="shared" ref="AM4:AM35" si="2">K4+N4+Q4+T4+W4+Z4+AC4+AF4+AI4+AL4</f>
        <v>136.18484848484849</v>
      </c>
      <c r="AN4" s="15" t="s">
        <v>30</v>
      </c>
      <c r="AO4" s="16" t="s">
        <v>31</v>
      </c>
    </row>
    <row r="5" spans="1:41" customFormat="1" ht="47.25" x14ac:dyDescent="0.25">
      <c r="A5" s="54">
        <v>2</v>
      </c>
      <c r="B5" s="54">
        <v>2</v>
      </c>
      <c r="C5" s="3" t="s">
        <v>23</v>
      </c>
      <c r="D5" s="4">
        <v>381822</v>
      </c>
      <c r="E5" s="5" t="s">
        <v>32</v>
      </c>
      <c r="F5" s="5" t="s">
        <v>33</v>
      </c>
      <c r="G5" s="38">
        <v>35548</v>
      </c>
      <c r="H5" s="6" t="s">
        <v>34</v>
      </c>
      <c r="I5" s="7" t="s">
        <v>27</v>
      </c>
      <c r="J5" s="8" t="s">
        <v>28</v>
      </c>
      <c r="K5" s="9">
        <v>70</v>
      </c>
      <c r="L5" s="10">
        <v>858</v>
      </c>
      <c r="M5" s="10">
        <v>1050</v>
      </c>
      <c r="N5" s="11">
        <f t="shared" si="0"/>
        <v>16.342857142857142</v>
      </c>
      <c r="O5" s="10">
        <v>857</v>
      </c>
      <c r="P5" s="10">
        <v>1100</v>
      </c>
      <c r="Q5" s="11">
        <f t="shared" si="1"/>
        <v>15.581818181818182</v>
      </c>
      <c r="R5" s="10">
        <v>424</v>
      </c>
      <c r="S5" s="10">
        <v>550</v>
      </c>
      <c r="T5" s="11">
        <f>R5*20/S5</f>
        <v>15.418181818181818</v>
      </c>
      <c r="U5" s="10" t="s">
        <v>29</v>
      </c>
      <c r="V5" s="10" t="s">
        <v>29</v>
      </c>
      <c r="W5" s="11">
        <v>0</v>
      </c>
      <c r="X5" s="10">
        <v>931</v>
      </c>
      <c r="Y5" s="10">
        <v>1200</v>
      </c>
      <c r="Z5" s="12">
        <f>X5*20/Y5</f>
        <v>15.516666666666667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2"/>
        <v>132.85952380952381</v>
      </c>
      <c r="AN5" s="15" t="s">
        <v>35</v>
      </c>
      <c r="AO5" s="16" t="s">
        <v>36</v>
      </c>
    </row>
    <row r="6" spans="1:41" customFormat="1" ht="47.25" x14ac:dyDescent="0.25">
      <c r="A6" s="54">
        <v>3</v>
      </c>
      <c r="B6" s="54">
        <v>3</v>
      </c>
      <c r="C6" s="3" t="s">
        <v>23</v>
      </c>
      <c r="D6" s="4">
        <v>381745</v>
      </c>
      <c r="E6" s="5" t="s">
        <v>37</v>
      </c>
      <c r="F6" s="5" t="s">
        <v>38</v>
      </c>
      <c r="G6" s="38">
        <v>35864</v>
      </c>
      <c r="H6" s="6" t="s">
        <v>39</v>
      </c>
      <c r="I6" s="7" t="s">
        <v>27</v>
      </c>
      <c r="J6" s="8" t="s">
        <v>28</v>
      </c>
      <c r="K6" s="9">
        <v>62</v>
      </c>
      <c r="L6" s="10">
        <v>936</v>
      </c>
      <c r="M6" s="10">
        <v>1100</v>
      </c>
      <c r="N6" s="11">
        <f t="shared" si="0"/>
        <v>17.018181818181819</v>
      </c>
      <c r="O6" s="10">
        <v>900</v>
      </c>
      <c r="P6" s="10">
        <v>1100</v>
      </c>
      <c r="Q6" s="11">
        <f t="shared" si="1"/>
        <v>16.363636363636363</v>
      </c>
      <c r="R6" s="10" t="s">
        <v>29</v>
      </c>
      <c r="S6" s="10" t="s">
        <v>29</v>
      </c>
      <c r="T6" s="11">
        <v>0</v>
      </c>
      <c r="U6" s="10">
        <v>3321</v>
      </c>
      <c r="V6" s="10">
        <v>4200</v>
      </c>
      <c r="W6" s="11">
        <f>U6*40/V6</f>
        <v>31.62857142857143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2"/>
        <v>127.01038961038961</v>
      </c>
      <c r="AN6" s="15" t="s">
        <v>40</v>
      </c>
      <c r="AO6" s="16" t="s">
        <v>41</v>
      </c>
    </row>
    <row r="7" spans="1:41" customFormat="1" ht="47.25" x14ac:dyDescent="0.25">
      <c r="A7" s="54">
        <v>4</v>
      </c>
      <c r="B7" s="54">
        <v>34</v>
      </c>
      <c r="C7" s="3" t="s">
        <v>23</v>
      </c>
      <c r="D7" s="4">
        <v>381742</v>
      </c>
      <c r="E7" s="5" t="s">
        <v>154</v>
      </c>
      <c r="F7" s="5" t="s">
        <v>188</v>
      </c>
      <c r="G7" s="38">
        <v>35796</v>
      </c>
      <c r="H7" s="6" t="s">
        <v>189</v>
      </c>
      <c r="I7" s="7" t="s">
        <v>27</v>
      </c>
      <c r="J7" s="8" t="s">
        <v>28</v>
      </c>
      <c r="K7" s="9">
        <v>60</v>
      </c>
      <c r="L7" s="10">
        <v>878</v>
      </c>
      <c r="M7" s="10">
        <v>1050</v>
      </c>
      <c r="N7" s="11">
        <f t="shared" si="0"/>
        <v>16.723809523809525</v>
      </c>
      <c r="O7" s="10">
        <v>885</v>
      </c>
      <c r="P7" s="10">
        <v>1100</v>
      </c>
      <c r="Q7" s="11">
        <f t="shared" si="1"/>
        <v>16.09090909090909</v>
      </c>
      <c r="R7" s="10" t="s">
        <v>29</v>
      </c>
      <c r="S7" s="10" t="s">
        <v>29</v>
      </c>
      <c r="T7" s="11">
        <v>0</v>
      </c>
      <c r="U7" s="10">
        <v>3858</v>
      </c>
      <c r="V7" s="10">
        <v>4700</v>
      </c>
      <c r="W7" s="11">
        <v>32.83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2"/>
        <v>125.64471861471861</v>
      </c>
      <c r="AN7" s="15" t="s">
        <v>190</v>
      </c>
      <c r="AO7" s="16" t="s">
        <v>191</v>
      </c>
    </row>
    <row r="8" spans="1:41" customFormat="1" ht="78.75" x14ac:dyDescent="0.25">
      <c r="A8" s="54">
        <v>5</v>
      </c>
      <c r="B8" s="54">
        <v>40</v>
      </c>
      <c r="C8" s="3" t="s">
        <v>23</v>
      </c>
      <c r="D8" s="4">
        <v>381652</v>
      </c>
      <c r="E8" s="5" t="s">
        <v>217</v>
      </c>
      <c r="F8" s="5" t="s">
        <v>184</v>
      </c>
      <c r="G8" s="38">
        <v>35831</v>
      </c>
      <c r="H8" s="6" t="s">
        <v>218</v>
      </c>
      <c r="I8" s="7" t="s">
        <v>27</v>
      </c>
      <c r="J8" s="8" t="s">
        <v>28</v>
      </c>
      <c r="K8" s="9">
        <v>60</v>
      </c>
      <c r="L8" s="10">
        <v>850</v>
      </c>
      <c r="M8" s="10">
        <v>1050</v>
      </c>
      <c r="N8" s="11">
        <f t="shared" si="0"/>
        <v>16.19047619047619</v>
      </c>
      <c r="O8" s="10">
        <v>863</v>
      </c>
      <c r="P8" s="10">
        <v>1100</v>
      </c>
      <c r="Q8" s="11">
        <f t="shared" si="1"/>
        <v>15.690909090909091</v>
      </c>
      <c r="R8" s="10" t="s">
        <v>29</v>
      </c>
      <c r="S8" s="10" t="s">
        <v>29</v>
      </c>
      <c r="T8" s="11">
        <v>0</v>
      </c>
      <c r="U8" s="10">
        <v>3046</v>
      </c>
      <c r="V8" s="10">
        <v>3950</v>
      </c>
      <c r="W8" s="11">
        <v>30.84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2"/>
        <v>122.72138528138528</v>
      </c>
      <c r="AN8" s="15" t="s">
        <v>219</v>
      </c>
      <c r="AO8" s="16" t="s">
        <v>220</v>
      </c>
    </row>
    <row r="9" spans="1:41" customFormat="1" ht="47.25" x14ac:dyDescent="0.25">
      <c r="A9" s="54">
        <v>6</v>
      </c>
      <c r="B9" s="54">
        <v>46</v>
      </c>
      <c r="C9" s="3" t="s">
        <v>23</v>
      </c>
      <c r="D9" s="4">
        <v>381678</v>
      </c>
      <c r="E9" s="5" t="s">
        <v>245</v>
      </c>
      <c r="F9" s="5" t="s">
        <v>246</v>
      </c>
      <c r="G9" s="38">
        <v>35864</v>
      </c>
      <c r="H9" s="6" t="s">
        <v>247</v>
      </c>
      <c r="I9" s="7" t="s">
        <v>27</v>
      </c>
      <c r="J9" s="8" t="s">
        <v>28</v>
      </c>
      <c r="K9" s="9">
        <v>58</v>
      </c>
      <c r="L9" s="10">
        <v>842</v>
      </c>
      <c r="M9" s="10">
        <v>1100</v>
      </c>
      <c r="N9" s="11">
        <f t="shared" si="0"/>
        <v>15.309090909090909</v>
      </c>
      <c r="O9" s="10">
        <v>903</v>
      </c>
      <c r="P9" s="10">
        <v>1100</v>
      </c>
      <c r="Q9" s="11">
        <f t="shared" si="1"/>
        <v>16.418181818181818</v>
      </c>
      <c r="R9" s="10" t="s">
        <v>29</v>
      </c>
      <c r="S9" s="10" t="s">
        <v>29</v>
      </c>
      <c r="T9" s="11">
        <v>0</v>
      </c>
      <c r="U9" s="10">
        <v>3949</v>
      </c>
      <c r="V9" s="10">
        <v>4800</v>
      </c>
      <c r="W9" s="11">
        <v>32.4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2"/>
        <v>122.12727272727273</v>
      </c>
      <c r="AN9" s="15" t="s">
        <v>248</v>
      </c>
      <c r="AO9" s="16" t="s">
        <v>249</v>
      </c>
    </row>
    <row r="10" spans="1:41" customFormat="1" ht="63" x14ac:dyDescent="0.25">
      <c r="A10" s="54">
        <v>7</v>
      </c>
      <c r="B10" s="54">
        <v>26</v>
      </c>
      <c r="C10" s="3" t="s">
        <v>23</v>
      </c>
      <c r="D10" s="4">
        <v>381131</v>
      </c>
      <c r="E10" s="5" t="s">
        <v>149</v>
      </c>
      <c r="F10" s="5" t="s">
        <v>150</v>
      </c>
      <c r="G10" s="38">
        <v>34038</v>
      </c>
      <c r="H10" s="6" t="s">
        <v>151</v>
      </c>
      <c r="I10" s="7" t="s">
        <v>27</v>
      </c>
      <c r="J10" s="8" t="s">
        <v>28</v>
      </c>
      <c r="K10" s="9">
        <v>66</v>
      </c>
      <c r="L10" s="10">
        <v>838</v>
      </c>
      <c r="M10" s="10">
        <v>1050</v>
      </c>
      <c r="N10" s="11">
        <f t="shared" si="0"/>
        <v>15.961904761904762</v>
      </c>
      <c r="O10" s="10">
        <v>842</v>
      </c>
      <c r="P10" s="10">
        <v>1100</v>
      </c>
      <c r="Q10" s="11">
        <f t="shared" si="1"/>
        <v>15.309090909090909</v>
      </c>
      <c r="R10" s="10" t="s">
        <v>29</v>
      </c>
      <c r="S10" s="10" t="s">
        <v>29</v>
      </c>
      <c r="T10" s="11">
        <v>0</v>
      </c>
      <c r="U10" s="10">
        <v>2792</v>
      </c>
      <c r="V10" s="10">
        <v>4500</v>
      </c>
      <c r="W10" s="11">
        <v>24.81</v>
      </c>
      <c r="X10" s="10"/>
      <c r="Y10" s="10"/>
      <c r="Z10" s="12"/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si="2"/>
        <v>122.08099567099568</v>
      </c>
      <c r="AN10" s="15" t="s">
        <v>152</v>
      </c>
      <c r="AO10" s="16" t="s">
        <v>153</v>
      </c>
    </row>
    <row r="11" spans="1:41" customFormat="1" ht="47.25" x14ac:dyDescent="0.25">
      <c r="A11" s="54">
        <v>8</v>
      </c>
      <c r="B11" s="54">
        <v>5</v>
      </c>
      <c r="C11" s="3" t="s">
        <v>23</v>
      </c>
      <c r="D11" s="4">
        <v>381466</v>
      </c>
      <c r="E11" s="5" t="s">
        <v>47</v>
      </c>
      <c r="F11" s="5" t="s">
        <v>48</v>
      </c>
      <c r="G11" s="38">
        <v>34773</v>
      </c>
      <c r="H11" s="6" t="s">
        <v>49</v>
      </c>
      <c r="I11" s="7" t="s">
        <v>27</v>
      </c>
      <c r="J11" s="8" t="s">
        <v>28</v>
      </c>
      <c r="K11" s="9">
        <v>67</v>
      </c>
      <c r="L11" s="10">
        <v>748</v>
      </c>
      <c r="M11" s="10">
        <v>1050</v>
      </c>
      <c r="N11" s="11">
        <f t="shared" si="0"/>
        <v>14.247619047619047</v>
      </c>
      <c r="O11" s="10">
        <v>716</v>
      </c>
      <c r="P11" s="10">
        <v>1100</v>
      </c>
      <c r="Q11" s="11">
        <f t="shared" si="1"/>
        <v>13.018181818181818</v>
      </c>
      <c r="R11" s="10">
        <v>309</v>
      </c>
      <c r="S11" s="10">
        <v>550</v>
      </c>
      <c r="T11" s="11">
        <f>R11*20/S11</f>
        <v>11.236363636363636</v>
      </c>
      <c r="U11" s="10" t="s">
        <v>29</v>
      </c>
      <c r="V11" s="10" t="s">
        <v>29</v>
      </c>
      <c r="W11" s="11">
        <v>0</v>
      </c>
      <c r="X11" s="10">
        <v>1981</v>
      </c>
      <c r="Y11" s="10">
        <v>2400</v>
      </c>
      <c r="Z11" s="12">
        <f>X11*20/Y11</f>
        <v>16.508333333333333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si="2"/>
        <v>122.01049783549783</v>
      </c>
      <c r="AN11" s="15" t="s">
        <v>50</v>
      </c>
      <c r="AO11" s="16" t="s">
        <v>51</v>
      </c>
    </row>
    <row r="12" spans="1:41" customFormat="1" ht="63" x14ac:dyDescent="0.25">
      <c r="A12" s="54">
        <v>9</v>
      </c>
      <c r="B12" s="54">
        <v>44</v>
      </c>
      <c r="C12" s="3" t="s">
        <v>23</v>
      </c>
      <c r="D12" s="4">
        <v>381467</v>
      </c>
      <c r="E12" s="5" t="s">
        <v>52</v>
      </c>
      <c r="F12" s="5" t="s">
        <v>236</v>
      </c>
      <c r="G12" s="38">
        <v>35142</v>
      </c>
      <c r="H12" s="6" t="s">
        <v>237</v>
      </c>
      <c r="I12" s="7" t="s">
        <v>27</v>
      </c>
      <c r="J12" s="8" t="s">
        <v>28</v>
      </c>
      <c r="K12" s="9">
        <v>58</v>
      </c>
      <c r="L12" s="10">
        <v>869</v>
      </c>
      <c r="M12" s="10">
        <v>1050</v>
      </c>
      <c r="N12" s="11">
        <f t="shared" si="0"/>
        <v>16.552380952380954</v>
      </c>
      <c r="O12" s="10">
        <v>900</v>
      </c>
      <c r="P12" s="10">
        <v>1100</v>
      </c>
      <c r="Q12" s="11">
        <f t="shared" si="1"/>
        <v>16.363636363636363</v>
      </c>
      <c r="R12" s="10" t="s">
        <v>29</v>
      </c>
      <c r="S12" s="10" t="s">
        <v>29</v>
      </c>
      <c r="T12" s="11">
        <v>0</v>
      </c>
      <c r="U12" s="10">
        <v>3716</v>
      </c>
      <c r="V12" s="10">
        <v>4800</v>
      </c>
      <c r="W12" s="11">
        <v>30.96</v>
      </c>
      <c r="X12" s="10" t="s">
        <v>29</v>
      </c>
      <c r="Y12" s="10" t="s">
        <v>29</v>
      </c>
      <c r="Z12" s="12">
        <v>0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2"/>
        <v>121.87601731601731</v>
      </c>
      <c r="AN12" s="15" t="s">
        <v>238</v>
      </c>
      <c r="AO12" s="16" t="s">
        <v>239</v>
      </c>
    </row>
    <row r="13" spans="1:41" customFormat="1" ht="47.25" x14ac:dyDescent="0.25">
      <c r="A13" s="54">
        <v>10</v>
      </c>
      <c r="B13" s="54">
        <v>7</v>
      </c>
      <c r="C13" s="3" t="s">
        <v>23</v>
      </c>
      <c r="D13" s="4">
        <v>366612</v>
      </c>
      <c r="E13" s="5" t="s">
        <v>57</v>
      </c>
      <c r="F13" s="5" t="s">
        <v>58</v>
      </c>
      <c r="G13" s="38">
        <v>33409</v>
      </c>
      <c r="H13" s="6" t="s">
        <v>59</v>
      </c>
      <c r="I13" s="7" t="s">
        <v>27</v>
      </c>
      <c r="J13" s="8" t="s">
        <v>28</v>
      </c>
      <c r="K13" s="9">
        <v>61</v>
      </c>
      <c r="L13" s="10">
        <v>780</v>
      </c>
      <c r="M13" s="10">
        <v>900</v>
      </c>
      <c r="N13" s="11">
        <f t="shared" si="0"/>
        <v>17.333333333333332</v>
      </c>
      <c r="O13" s="10">
        <v>840</v>
      </c>
      <c r="P13" s="10">
        <v>1100</v>
      </c>
      <c r="Q13" s="11">
        <f t="shared" si="1"/>
        <v>15.272727272727273</v>
      </c>
      <c r="R13" s="10">
        <v>347</v>
      </c>
      <c r="S13" s="10">
        <v>550</v>
      </c>
      <c r="T13" s="11">
        <f>R13*20/S13</f>
        <v>12.618181818181819</v>
      </c>
      <c r="U13" s="10" t="s">
        <v>29</v>
      </c>
      <c r="V13" s="10" t="s">
        <v>29</v>
      </c>
      <c r="W13" s="11">
        <v>0</v>
      </c>
      <c r="X13" s="10">
        <v>649</v>
      </c>
      <c r="Y13" s="10">
        <v>1100</v>
      </c>
      <c r="Z13" s="12">
        <f>X13*20/Y13</f>
        <v>11.8</v>
      </c>
      <c r="AA13" s="10">
        <v>1289</v>
      </c>
      <c r="AB13" s="10">
        <v>1800</v>
      </c>
      <c r="AC13" s="11">
        <f>AA13*5/AB13</f>
        <v>3.5805555555555557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2"/>
        <v>121.60479797979798</v>
      </c>
      <c r="AN13" s="15" t="s">
        <v>60</v>
      </c>
      <c r="AO13" s="16" t="s">
        <v>61</v>
      </c>
    </row>
    <row r="14" spans="1:41" customFormat="1" ht="63" x14ac:dyDescent="0.25">
      <c r="A14" s="54">
        <v>11</v>
      </c>
      <c r="B14" s="54">
        <v>36</v>
      </c>
      <c r="C14" s="3" t="s">
        <v>23</v>
      </c>
      <c r="D14" s="4">
        <v>381714</v>
      </c>
      <c r="E14" s="5" t="s">
        <v>197</v>
      </c>
      <c r="F14" s="5" t="s">
        <v>198</v>
      </c>
      <c r="G14" s="38">
        <v>36144</v>
      </c>
      <c r="H14" s="6" t="s">
        <v>199</v>
      </c>
      <c r="I14" s="7" t="s">
        <v>27</v>
      </c>
      <c r="J14" s="8" t="s">
        <v>28</v>
      </c>
      <c r="K14" s="9">
        <v>62</v>
      </c>
      <c r="L14" s="10">
        <v>877</v>
      </c>
      <c r="M14" s="10">
        <v>1100</v>
      </c>
      <c r="N14" s="11">
        <f t="shared" si="0"/>
        <v>15.945454545454545</v>
      </c>
      <c r="O14" s="10">
        <v>803</v>
      </c>
      <c r="P14" s="10">
        <v>1100</v>
      </c>
      <c r="Q14" s="11">
        <f t="shared" si="1"/>
        <v>14.6</v>
      </c>
      <c r="R14" s="10" t="s">
        <v>29</v>
      </c>
      <c r="S14" s="10" t="s">
        <v>29</v>
      </c>
      <c r="T14" s="11">
        <v>0</v>
      </c>
      <c r="U14" s="10">
        <v>3259</v>
      </c>
      <c r="V14" s="10">
        <v>4500</v>
      </c>
      <c r="W14" s="11">
        <v>28.96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2"/>
        <v>121.50545454545454</v>
      </c>
      <c r="AN14" s="15" t="s">
        <v>200</v>
      </c>
      <c r="AO14" s="16" t="s">
        <v>201</v>
      </c>
    </row>
    <row r="15" spans="1:41" customFormat="1" ht="63" x14ac:dyDescent="0.25">
      <c r="A15" s="54">
        <v>12</v>
      </c>
      <c r="B15" s="54">
        <v>48</v>
      </c>
      <c r="C15" s="3" t="s">
        <v>23</v>
      </c>
      <c r="D15" s="4">
        <v>381558</v>
      </c>
      <c r="E15" s="5" t="s">
        <v>255</v>
      </c>
      <c r="F15" s="5" t="s">
        <v>256</v>
      </c>
      <c r="G15" s="38">
        <v>35916</v>
      </c>
      <c r="H15" s="6" t="s">
        <v>257</v>
      </c>
      <c r="I15" s="7" t="s">
        <v>27</v>
      </c>
      <c r="J15" s="8" t="s">
        <v>28</v>
      </c>
      <c r="K15" s="9">
        <v>57</v>
      </c>
      <c r="L15" s="10">
        <v>958</v>
      </c>
      <c r="M15" s="10">
        <v>1100</v>
      </c>
      <c r="N15" s="11">
        <f t="shared" si="0"/>
        <v>17.418181818181818</v>
      </c>
      <c r="O15" s="10">
        <v>820</v>
      </c>
      <c r="P15" s="10">
        <v>1100</v>
      </c>
      <c r="Q15" s="11">
        <f t="shared" si="1"/>
        <v>14.909090909090908</v>
      </c>
      <c r="R15" s="10" t="s">
        <v>29</v>
      </c>
      <c r="S15" s="10" t="s">
        <v>29</v>
      </c>
      <c r="T15" s="11">
        <v>0</v>
      </c>
      <c r="U15" s="10">
        <v>3407</v>
      </c>
      <c r="V15" s="10">
        <v>4500</v>
      </c>
      <c r="W15" s="11">
        <v>30.28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2"/>
        <v>119.60727272727273</v>
      </c>
      <c r="AN15" s="15" t="s">
        <v>258</v>
      </c>
      <c r="AO15" s="16" t="s">
        <v>259</v>
      </c>
    </row>
    <row r="16" spans="1:41" customFormat="1" ht="63" x14ac:dyDescent="0.25">
      <c r="A16" s="54">
        <v>13</v>
      </c>
      <c r="B16" s="54">
        <v>4</v>
      </c>
      <c r="C16" s="3" t="s">
        <v>23</v>
      </c>
      <c r="D16" s="4">
        <v>357832</v>
      </c>
      <c r="E16" s="5" t="s">
        <v>42</v>
      </c>
      <c r="F16" s="5" t="s">
        <v>43</v>
      </c>
      <c r="G16" s="38">
        <v>35491</v>
      </c>
      <c r="H16" s="6" t="s">
        <v>44</v>
      </c>
      <c r="I16" s="7" t="s">
        <v>27</v>
      </c>
      <c r="J16" s="8" t="s">
        <v>28</v>
      </c>
      <c r="K16" s="9">
        <v>54</v>
      </c>
      <c r="L16" s="10">
        <v>919</v>
      </c>
      <c r="M16" s="10">
        <v>1050</v>
      </c>
      <c r="N16" s="11">
        <f t="shared" si="0"/>
        <v>17.504761904761907</v>
      </c>
      <c r="O16" s="10">
        <v>921</v>
      </c>
      <c r="P16" s="10">
        <v>1100</v>
      </c>
      <c r="Q16" s="11">
        <f t="shared" si="1"/>
        <v>16.745454545454546</v>
      </c>
      <c r="R16" s="10">
        <v>396</v>
      </c>
      <c r="S16" s="10">
        <v>550</v>
      </c>
      <c r="T16" s="11">
        <f>R16*20/S16</f>
        <v>14.4</v>
      </c>
      <c r="U16" s="10" t="s">
        <v>29</v>
      </c>
      <c r="V16" s="10" t="s">
        <v>29</v>
      </c>
      <c r="W16" s="11">
        <v>0</v>
      </c>
      <c r="X16" s="10">
        <v>960</v>
      </c>
      <c r="Y16" s="10">
        <v>1200</v>
      </c>
      <c r="Z16" s="12">
        <f>X16*20/Y16</f>
        <v>16</v>
      </c>
      <c r="AA16" s="10"/>
      <c r="AB16" s="10"/>
      <c r="AC16" s="11"/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2"/>
        <v>118.65021645021646</v>
      </c>
      <c r="AN16" s="15" t="s">
        <v>45</v>
      </c>
      <c r="AO16" s="16" t="s">
        <v>46</v>
      </c>
    </row>
    <row r="17" spans="1:41" customFormat="1" ht="47.25" x14ac:dyDescent="0.25">
      <c r="A17" s="54">
        <v>14</v>
      </c>
      <c r="B17" s="54">
        <v>8</v>
      </c>
      <c r="C17" s="3" t="s">
        <v>23</v>
      </c>
      <c r="D17" s="4">
        <v>365942</v>
      </c>
      <c r="E17" s="5" t="s">
        <v>62</v>
      </c>
      <c r="F17" s="5" t="s">
        <v>63</v>
      </c>
      <c r="G17" s="38">
        <v>34759</v>
      </c>
      <c r="H17" s="6" t="s">
        <v>64</v>
      </c>
      <c r="I17" s="7" t="s">
        <v>27</v>
      </c>
      <c r="J17" s="8" t="s">
        <v>28</v>
      </c>
      <c r="K17" s="9">
        <v>60</v>
      </c>
      <c r="L17" s="10">
        <v>779</v>
      </c>
      <c r="M17" s="10">
        <v>1050</v>
      </c>
      <c r="N17" s="11">
        <f t="shared" si="0"/>
        <v>14.838095238095239</v>
      </c>
      <c r="O17" s="10">
        <v>790</v>
      </c>
      <c r="P17" s="10">
        <v>1100</v>
      </c>
      <c r="Q17" s="11">
        <f t="shared" si="1"/>
        <v>14.363636363636363</v>
      </c>
      <c r="R17" s="10" t="s">
        <v>29</v>
      </c>
      <c r="S17" s="10" t="s">
        <v>29</v>
      </c>
      <c r="T17" s="11">
        <v>0</v>
      </c>
      <c r="U17" s="10">
        <v>3403</v>
      </c>
      <c r="V17" s="10">
        <v>4700</v>
      </c>
      <c r="W17" s="11">
        <f>U17*40/V17</f>
        <v>28.961702127659574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2"/>
        <v>118.16343372939117</v>
      </c>
      <c r="AN17" s="15" t="s">
        <v>65</v>
      </c>
      <c r="AO17" s="16" t="s">
        <v>66</v>
      </c>
    </row>
    <row r="18" spans="1:41" customFormat="1" ht="47.25" x14ac:dyDescent="0.25">
      <c r="A18" s="54">
        <v>15</v>
      </c>
      <c r="B18" s="54">
        <v>9</v>
      </c>
      <c r="C18" s="3" t="s">
        <v>23</v>
      </c>
      <c r="D18" s="4">
        <v>381627</v>
      </c>
      <c r="E18" s="5" t="s">
        <v>67</v>
      </c>
      <c r="F18" s="5" t="s">
        <v>68</v>
      </c>
      <c r="G18" s="38">
        <v>33701</v>
      </c>
      <c r="H18" s="6" t="s">
        <v>69</v>
      </c>
      <c r="I18" s="7" t="s">
        <v>27</v>
      </c>
      <c r="J18" s="8" t="s">
        <v>28</v>
      </c>
      <c r="K18" s="9">
        <v>62</v>
      </c>
      <c r="L18" s="10">
        <v>669</v>
      </c>
      <c r="M18" s="10">
        <v>1050</v>
      </c>
      <c r="N18" s="11">
        <f t="shared" si="0"/>
        <v>12.742857142857142</v>
      </c>
      <c r="O18" s="10">
        <v>733</v>
      </c>
      <c r="P18" s="10">
        <v>1100</v>
      </c>
      <c r="Q18" s="11">
        <f t="shared" si="1"/>
        <v>13.327272727272728</v>
      </c>
      <c r="R18" s="10" t="s">
        <v>29</v>
      </c>
      <c r="S18" s="10" t="s">
        <v>29</v>
      </c>
      <c r="T18" s="11">
        <v>0</v>
      </c>
      <c r="U18" s="10">
        <v>3243</v>
      </c>
      <c r="V18" s="10">
        <v>4500</v>
      </c>
      <c r="W18" s="11">
        <f>U18*40/V18</f>
        <v>28.826666666666668</v>
      </c>
      <c r="X18" s="10" t="s">
        <v>29</v>
      </c>
      <c r="Y18" s="10" t="s">
        <v>29</v>
      </c>
      <c r="Z18" s="12">
        <v>0</v>
      </c>
      <c r="AA18" s="10"/>
      <c r="AB18" s="10"/>
      <c r="AC18" s="11"/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2"/>
        <v>116.89679653679654</v>
      </c>
      <c r="AN18" s="15" t="s">
        <v>70</v>
      </c>
      <c r="AO18" s="16" t="s">
        <v>71</v>
      </c>
    </row>
    <row r="19" spans="1:41" customFormat="1" ht="78.75" x14ac:dyDescent="0.25">
      <c r="A19" s="54">
        <v>16</v>
      </c>
      <c r="B19" s="54">
        <v>11</v>
      </c>
      <c r="C19" s="3" t="s">
        <v>23</v>
      </c>
      <c r="D19" s="4">
        <v>381291</v>
      </c>
      <c r="E19" s="5" t="s">
        <v>77</v>
      </c>
      <c r="F19" s="5" t="s">
        <v>78</v>
      </c>
      <c r="G19" s="38">
        <v>34700</v>
      </c>
      <c r="H19" s="6" t="s">
        <v>79</v>
      </c>
      <c r="I19" s="7" t="s">
        <v>27</v>
      </c>
      <c r="J19" s="8" t="s">
        <v>28</v>
      </c>
      <c r="K19" s="9">
        <v>49</v>
      </c>
      <c r="L19" s="10">
        <v>785</v>
      </c>
      <c r="M19" s="10">
        <v>1050</v>
      </c>
      <c r="N19" s="11">
        <f t="shared" si="0"/>
        <v>14.952380952380953</v>
      </c>
      <c r="O19" s="10">
        <v>842</v>
      </c>
      <c r="P19" s="10">
        <v>1100</v>
      </c>
      <c r="Q19" s="11">
        <f t="shared" si="1"/>
        <v>15.309090909090909</v>
      </c>
      <c r="R19" s="10" t="s">
        <v>29</v>
      </c>
      <c r="S19" s="10" t="s">
        <v>29</v>
      </c>
      <c r="T19" s="11">
        <v>0</v>
      </c>
      <c r="U19" s="10">
        <v>3842</v>
      </c>
      <c r="V19" s="10">
        <v>4500</v>
      </c>
      <c r="W19" s="11">
        <f>U19*40/V19</f>
        <v>34.151111111111113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>
        <v>1388</v>
      </c>
      <c r="AE19" s="10">
        <v>2000</v>
      </c>
      <c r="AF19" s="13">
        <v>3.47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2"/>
        <v>116.88258297258298</v>
      </c>
      <c r="AN19" s="15" t="s">
        <v>80</v>
      </c>
      <c r="AO19" s="16" t="s">
        <v>81</v>
      </c>
    </row>
    <row r="20" spans="1:41" customFormat="1" ht="63" x14ac:dyDescent="0.25">
      <c r="A20" s="54">
        <v>17</v>
      </c>
      <c r="B20" s="54">
        <v>57</v>
      </c>
      <c r="C20" s="3" t="s">
        <v>23</v>
      </c>
      <c r="D20" s="4">
        <v>381389</v>
      </c>
      <c r="E20" s="5" t="s">
        <v>295</v>
      </c>
      <c r="F20" s="5" t="s">
        <v>296</v>
      </c>
      <c r="G20" s="38">
        <v>34809</v>
      </c>
      <c r="H20" s="6" t="s">
        <v>297</v>
      </c>
      <c r="I20" s="7" t="s">
        <v>27</v>
      </c>
      <c r="J20" s="8" t="s">
        <v>28</v>
      </c>
      <c r="K20" s="9">
        <v>59</v>
      </c>
      <c r="L20" s="10">
        <v>724</v>
      </c>
      <c r="M20" s="10">
        <v>1050</v>
      </c>
      <c r="N20" s="11">
        <f t="shared" si="0"/>
        <v>13.790476190476191</v>
      </c>
      <c r="O20" s="10">
        <v>2574</v>
      </c>
      <c r="P20" s="10">
        <v>3550</v>
      </c>
      <c r="Q20" s="11">
        <f t="shared" si="1"/>
        <v>14.501408450704226</v>
      </c>
      <c r="R20" s="10" t="s">
        <v>29</v>
      </c>
      <c r="S20" s="10" t="s">
        <v>29</v>
      </c>
      <c r="T20" s="11">
        <v>0</v>
      </c>
      <c r="U20" s="10">
        <v>2706</v>
      </c>
      <c r="V20" s="10">
        <v>4000</v>
      </c>
      <c r="W20" s="11">
        <v>27.06</v>
      </c>
      <c r="X20" s="10">
        <v>0</v>
      </c>
      <c r="Y20" s="10">
        <v>0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2"/>
        <v>114.35188464118042</v>
      </c>
      <c r="AN20" s="15" t="s">
        <v>105</v>
      </c>
      <c r="AO20" s="16" t="s">
        <v>298</v>
      </c>
    </row>
    <row r="21" spans="1:41" customFormat="1" ht="47.25" x14ac:dyDescent="0.25">
      <c r="A21" s="54">
        <v>18</v>
      </c>
      <c r="B21" s="54">
        <v>71</v>
      </c>
      <c r="C21" s="3" t="s">
        <v>23</v>
      </c>
      <c r="D21" s="4">
        <v>366740</v>
      </c>
      <c r="E21" s="5" t="s">
        <v>363</v>
      </c>
      <c r="F21" s="5" t="s">
        <v>364</v>
      </c>
      <c r="G21" s="38">
        <v>35109</v>
      </c>
      <c r="H21" s="6" t="s">
        <v>365</v>
      </c>
      <c r="I21" s="7" t="s">
        <v>27</v>
      </c>
      <c r="J21" s="8" t="s">
        <v>28</v>
      </c>
      <c r="K21" s="9">
        <v>52</v>
      </c>
      <c r="L21" s="10">
        <v>776</v>
      </c>
      <c r="M21" s="10">
        <v>1050</v>
      </c>
      <c r="N21" s="11">
        <f t="shared" si="0"/>
        <v>14.780952380952382</v>
      </c>
      <c r="O21" s="10">
        <v>821</v>
      </c>
      <c r="P21" s="10">
        <v>1100</v>
      </c>
      <c r="Q21" s="11">
        <f t="shared" si="1"/>
        <v>14.927272727272728</v>
      </c>
      <c r="R21" s="10" t="s">
        <v>29</v>
      </c>
      <c r="S21" s="10" t="s">
        <v>29</v>
      </c>
      <c r="T21" s="11">
        <v>0</v>
      </c>
      <c r="U21" s="10">
        <v>3509</v>
      </c>
      <c r="V21" s="10">
        <v>4300</v>
      </c>
      <c r="W21" s="11">
        <v>32.64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2"/>
        <v>114.34822510822511</v>
      </c>
      <c r="AN21" s="15" t="s">
        <v>366</v>
      </c>
      <c r="AO21" s="16" t="s">
        <v>367</v>
      </c>
    </row>
    <row r="22" spans="1:41" customFormat="1" ht="63" x14ac:dyDescent="0.25">
      <c r="A22" s="54">
        <v>19</v>
      </c>
      <c r="B22" s="54">
        <v>10</v>
      </c>
      <c r="C22" s="3" t="s">
        <v>23</v>
      </c>
      <c r="D22" s="4">
        <v>381708</v>
      </c>
      <c r="E22" s="5" t="s">
        <v>72</v>
      </c>
      <c r="F22" s="5" t="s">
        <v>73</v>
      </c>
      <c r="G22" s="38">
        <v>35856</v>
      </c>
      <c r="H22" s="6" t="s">
        <v>74</v>
      </c>
      <c r="I22" s="7" t="s">
        <v>27</v>
      </c>
      <c r="J22" s="8" t="s">
        <v>28</v>
      </c>
      <c r="K22" s="9">
        <v>50</v>
      </c>
      <c r="L22" s="10">
        <v>837</v>
      </c>
      <c r="M22" s="10">
        <v>1100</v>
      </c>
      <c r="N22" s="11">
        <f t="shared" si="0"/>
        <v>15.218181818181819</v>
      </c>
      <c r="O22" s="10">
        <v>868</v>
      </c>
      <c r="P22" s="10">
        <v>1100</v>
      </c>
      <c r="Q22" s="11">
        <f t="shared" si="1"/>
        <v>15.781818181818181</v>
      </c>
      <c r="R22" s="10" t="s">
        <v>29</v>
      </c>
      <c r="S22" s="10" t="s">
        <v>29</v>
      </c>
      <c r="T22" s="11">
        <v>0</v>
      </c>
      <c r="U22" s="10">
        <v>3472</v>
      </c>
      <c r="V22" s="10">
        <v>4200</v>
      </c>
      <c r="W22" s="11">
        <f>U22*40/V22</f>
        <v>33.06666666666667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2"/>
        <v>114.06666666666666</v>
      </c>
      <c r="AN22" s="15" t="s">
        <v>75</v>
      </c>
      <c r="AO22" s="16" t="s">
        <v>76</v>
      </c>
    </row>
    <row r="23" spans="1:41" customFormat="1" ht="60" x14ac:dyDescent="0.25">
      <c r="A23" s="54">
        <v>20</v>
      </c>
      <c r="B23" s="54">
        <v>65</v>
      </c>
      <c r="C23" s="3" t="s">
        <v>23</v>
      </c>
      <c r="D23" s="4">
        <v>358115</v>
      </c>
      <c r="E23" s="5" t="s">
        <v>334</v>
      </c>
      <c r="F23" s="5" t="s">
        <v>335</v>
      </c>
      <c r="G23" s="38">
        <v>34439</v>
      </c>
      <c r="H23" s="6" t="s">
        <v>336</v>
      </c>
      <c r="I23" s="7" t="s">
        <v>27</v>
      </c>
      <c r="J23" s="8" t="s">
        <v>28</v>
      </c>
      <c r="K23" s="9">
        <v>53</v>
      </c>
      <c r="L23" s="10">
        <v>904</v>
      </c>
      <c r="M23" s="10">
        <v>1050</v>
      </c>
      <c r="N23" s="11">
        <f t="shared" si="0"/>
        <v>17.219047619047618</v>
      </c>
      <c r="O23" s="10">
        <v>775</v>
      </c>
      <c r="P23" s="10">
        <v>1100</v>
      </c>
      <c r="Q23" s="11">
        <f t="shared" si="1"/>
        <v>14.090909090909092</v>
      </c>
      <c r="R23" s="10" t="s">
        <v>29</v>
      </c>
      <c r="S23" s="10" t="s">
        <v>29</v>
      </c>
      <c r="T23" s="11">
        <v>0</v>
      </c>
      <c r="U23" s="10">
        <v>3067</v>
      </c>
      <c r="V23" s="10">
        <v>4700</v>
      </c>
      <c r="W23" s="11">
        <v>26.1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>
        <v>774</v>
      </c>
      <c r="AH23" s="10">
        <v>1100</v>
      </c>
      <c r="AI23" s="13">
        <v>3.51</v>
      </c>
      <c r="AJ23" s="10" t="s">
        <v>29</v>
      </c>
      <c r="AK23" s="10" t="s">
        <v>29</v>
      </c>
      <c r="AL23" s="13">
        <v>0</v>
      </c>
      <c r="AM23" s="14">
        <f t="shared" si="2"/>
        <v>113.91995670995671</v>
      </c>
      <c r="AN23" s="15" t="s">
        <v>337</v>
      </c>
      <c r="AO23" s="16" t="s">
        <v>338</v>
      </c>
    </row>
    <row r="24" spans="1:41" customFormat="1" ht="63" x14ac:dyDescent="0.25">
      <c r="A24" s="54">
        <v>21</v>
      </c>
      <c r="B24" s="54">
        <v>32</v>
      </c>
      <c r="C24" s="3" t="s">
        <v>23</v>
      </c>
      <c r="D24" s="4">
        <v>381502</v>
      </c>
      <c r="E24" s="5" t="s">
        <v>178</v>
      </c>
      <c r="F24" s="5" t="s">
        <v>179</v>
      </c>
      <c r="G24" s="38">
        <v>35058</v>
      </c>
      <c r="H24" s="6" t="s">
        <v>180</v>
      </c>
      <c r="I24" s="7" t="s">
        <v>27</v>
      </c>
      <c r="J24" s="8" t="s">
        <v>28</v>
      </c>
      <c r="K24" s="9">
        <v>51</v>
      </c>
      <c r="L24" s="10">
        <v>796</v>
      </c>
      <c r="M24" s="10">
        <v>1050</v>
      </c>
      <c r="N24" s="11">
        <f t="shared" si="0"/>
        <v>15.161904761904761</v>
      </c>
      <c r="O24" s="10">
        <v>828</v>
      </c>
      <c r="P24" s="10">
        <v>1100</v>
      </c>
      <c r="Q24" s="11">
        <f t="shared" si="1"/>
        <v>15.054545454545455</v>
      </c>
      <c r="R24" s="10">
        <v>399</v>
      </c>
      <c r="S24" s="10">
        <v>550</v>
      </c>
      <c r="T24" s="11">
        <f>R24*20/S24</f>
        <v>14.50909090909091</v>
      </c>
      <c r="U24" s="10" t="s">
        <v>29</v>
      </c>
      <c r="V24" s="10" t="s">
        <v>29</v>
      </c>
      <c r="W24" s="11">
        <v>0</v>
      </c>
      <c r="X24" s="10">
        <v>2033</v>
      </c>
      <c r="Y24" s="10">
        <v>2300</v>
      </c>
      <c r="Z24" s="12">
        <v>17.670000000000002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2"/>
        <v>113.39554112554114</v>
      </c>
      <c r="AN24" s="15" t="s">
        <v>181</v>
      </c>
      <c r="AO24" s="16" t="s">
        <v>182</v>
      </c>
    </row>
    <row r="25" spans="1:41" customFormat="1" ht="63" x14ac:dyDescent="0.25">
      <c r="A25" s="54">
        <v>22</v>
      </c>
      <c r="B25" s="54">
        <v>12</v>
      </c>
      <c r="C25" s="3" t="s">
        <v>23</v>
      </c>
      <c r="D25" s="4">
        <v>366738</v>
      </c>
      <c r="E25" s="5" t="s">
        <v>82</v>
      </c>
      <c r="F25" s="5" t="s">
        <v>83</v>
      </c>
      <c r="G25" s="38">
        <v>36222</v>
      </c>
      <c r="H25" s="6" t="s">
        <v>84</v>
      </c>
      <c r="I25" s="7" t="s">
        <v>27</v>
      </c>
      <c r="J25" s="8" t="s">
        <v>28</v>
      </c>
      <c r="K25" s="9">
        <v>45</v>
      </c>
      <c r="L25" s="10">
        <v>954</v>
      </c>
      <c r="M25" s="10">
        <v>1100</v>
      </c>
      <c r="N25" s="11">
        <f t="shared" si="0"/>
        <v>17.345454545454544</v>
      </c>
      <c r="O25" s="10">
        <v>959</v>
      </c>
      <c r="P25" s="10">
        <v>1100</v>
      </c>
      <c r="Q25" s="11">
        <f t="shared" si="1"/>
        <v>17.436363636363637</v>
      </c>
      <c r="R25" s="10" t="s">
        <v>29</v>
      </c>
      <c r="S25" s="10" t="s">
        <v>29</v>
      </c>
      <c r="T25" s="11">
        <v>0</v>
      </c>
      <c r="U25" s="10">
        <v>3473</v>
      </c>
      <c r="V25" s="10">
        <v>4200</v>
      </c>
      <c r="W25" s="11">
        <f>U25*40/V25</f>
        <v>33.076190476190476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2"/>
        <v>112.85800865800866</v>
      </c>
      <c r="AN25" s="15" t="s">
        <v>85</v>
      </c>
      <c r="AO25" s="16" t="s">
        <v>86</v>
      </c>
    </row>
    <row r="26" spans="1:41" customFormat="1" ht="47.25" x14ac:dyDescent="0.25">
      <c r="A26" s="54">
        <v>23</v>
      </c>
      <c r="B26" s="54">
        <v>13</v>
      </c>
      <c r="C26" s="3" t="s">
        <v>23</v>
      </c>
      <c r="D26" s="4">
        <v>357471</v>
      </c>
      <c r="E26" s="5" t="s">
        <v>87</v>
      </c>
      <c r="F26" s="5" t="s">
        <v>88</v>
      </c>
      <c r="G26" s="38">
        <v>34760</v>
      </c>
      <c r="H26" s="6" t="s">
        <v>89</v>
      </c>
      <c r="I26" s="7" t="s">
        <v>27</v>
      </c>
      <c r="J26" s="8" t="s">
        <v>28</v>
      </c>
      <c r="K26" s="9">
        <v>55</v>
      </c>
      <c r="L26" s="10">
        <v>720</v>
      </c>
      <c r="M26" s="10">
        <v>1050</v>
      </c>
      <c r="N26" s="11">
        <f t="shared" si="0"/>
        <v>13.714285714285714</v>
      </c>
      <c r="O26" s="10">
        <v>767</v>
      </c>
      <c r="P26" s="10">
        <v>1100</v>
      </c>
      <c r="Q26" s="11">
        <f t="shared" si="1"/>
        <v>13.945454545454545</v>
      </c>
      <c r="R26" s="10" t="s">
        <v>29</v>
      </c>
      <c r="S26" s="10" t="s">
        <v>29</v>
      </c>
      <c r="T26" s="11">
        <v>0</v>
      </c>
      <c r="U26" s="10">
        <v>3372</v>
      </c>
      <c r="V26" s="10">
        <v>4550</v>
      </c>
      <c r="W26" s="11">
        <f>U26*40/V26</f>
        <v>29.643956043956045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 t="shared" si="2"/>
        <v>112.30369630369631</v>
      </c>
      <c r="AN26" s="15" t="s">
        <v>90</v>
      </c>
      <c r="AO26" s="16" t="s">
        <v>91</v>
      </c>
    </row>
    <row r="27" spans="1:41" customFormat="1" ht="63" x14ac:dyDescent="0.25">
      <c r="A27" s="54">
        <v>24</v>
      </c>
      <c r="B27" s="54">
        <v>27</v>
      </c>
      <c r="C27" s="3" t="s">
        <v>23</v>
      </c>
      <c r="D27" s="4">
        <v>381667</v>
      </c>
      <c r="E27" s="5" t="s">
        <v>154</v>
      </c>
      <c r="F27" s="5" t="s">
        <v>155</v>
      </c>
      <c r="G27" s="38">
        <v>34809</v>
      </c>
      <c r="H27" s="6" t="s">
        <v>156</v>
      </c>
      <c r="I27" s="7" t="s">
        <v>27</v>
      </c>
      <c r="J27" s="8" t="s">
        <v>28</v>
      </c>
      <c r="K27" s="9">
        <v>62</v>
      </c>
      <c r="L27" s="10">
        <v>571</v>
      </c>
      <c r="M27" s="10">
        <v>1050</v>
      </c>
      <c r="N27" s="11">
        <f t="shared" si="0"/>
        <v>10.876190476190477</v>
      </c>
      <c r="O27" s="10">
        <v>693</v>
      </c>
      <c r="P27" s="10">
        <v>1100</v>
      </c>
      <c r="Q27" s="11">
        <f t="shared" si="1"/>
        <v>12.6</v>
      </c>
      <c r="R27" s="10">
        <v>312</v>
      </c>
      <c r="S27" s="10">
        <v>550</v>
      </c>
      <c r="T27" s="11">
        <f>R27*20/S27</f>
        <v>11.345454545454546</v>
      </c>
      <c r="U27" s="10" t="s">
        <v>29</v>
      </c>
      <c r="V27" s="10" t="s">
        <v>29</v>
      </c>
      <c r="W27" s="11">
        <v>0</v>
      </c>
      <c r="X27" s="10">
        <v>1579</v>
      </c>
      <c r="Y27" s="10">
        <v>2100</v>
      </c>
      <c r="Z27" s="12">
        <v>15.03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 t="shared" si="2"/>
        <v>111.85164502164501</v>
      </c>
      <c r="AN27" s="15" t="s">
        <v>157</v>
      </c>
      <c r="AO27" s="16" t="s">
        <v>158</v>
      </c>
    </row>
    <row r="28" spans="1:41" customFormat="1" ht="47.25" x14ac:dyDescent="0.25">
      <c r="A28" s="54">
        <v>25</v>
      </c>
      <c r="B28" s="54">
        <v>85</v>
      </c>
      <c r="C28" s="3" t="s">
        <v>23</v>
      </c>
      <c r="D28" s="4">
        <v>365211</v>
      </c>
      <c r="E28" s="5" t="s">
        <v>429</v>
      </c>
      <c r="F28" s="5" t="s">
        <v>430</v>
      </c>
      <c r="G28" s="38">
        <v>32116</v>
      </c>
      <c r="H28" s="6" t="s">
        <v>431</v>
      </c>
      <c r="I28" s="7" t="s">
        <v>27</v>
      </c>
      <c r="J28" s="8" t="s">
        <v>28</v>
      </c>
      <c r="K28" s="9">
        <v>43</v>
      </c>
      <c r="L28" s="10">
        <v>645</v>
      </c>
      <c r="M28" s="10">
        <v>850</v>
      </c>
      <c r="N28" s="11">
        <f t="shared" si="0"/>
        <v>15.176470588235293</v>
      </c>
      <c r="O28" s="10">
        <v>715</v>
      </c>
      <c r="P28" s="10">
        <v>1100</v>
      </c>
      <c r="Q28" s="11">
        <f t="shared" si="1"/>
        <v>13</v>
      </c>
      <c r="R28" s="10" t="s">
        <v>29</v>
      </c>
      <c r="S28" s="10" t="s">
        <v>29</v>
      </c>
      <c r="T28" s="11">
        <v>0</v>
      </c>
      <c r="U28" s="10">
        <v>2833</v>
      </c>
      <c r="V28" s="10">
        <v>3800</v>
      </c>
      <c r="W28" s="11">
        <v>29.82</v>
      </c>
      <c r="X28" s="10" t="s">
        <v>29</v>
      </c>
      <c r="Y28" s="10" t="s">
        <v>29</v>
      </c>
      <c r="Z28" s="12">
        <v>0</v>
      </c>
      <c r="AA28" s="10">
        <v>635</v>
      </c>
      <c r="AB28" s="10">
        <v>900</v>
      </c>
      <c r="AC28" s="11">
        <f>AA28*5/AB28</f>
        <v>3.5277777777777777</v>
      </c>
      <c r="AD28" s="10">
        <v>800</v>
      </c>
      <c r="AE28" s="10">
        <v>1200</v>
      </c>
      <c r="AF28" s="13">
        <f>AD28*5/AE28</f>
        <v>3.3333333333333335</v>
      </c>
      <c r="AG28" s="10">
        <v>610</v>
      </c>
      <c r="AH28" s="10">
        <v>800</v>
      </c>
      <c r="AI28" s="13">
        <v>3.81</v>
      </c>
      <c r="AJ28" s="10" t="s">
        <v>29</v>
      </c>
      <c r="AK28" s="10" t="s">
        <v>29</v>
      </c>
      <c r="AL28" s="13">
        <v>0</v>
      </c>
      <c r="AM28" s="14">
        <f t="shared" si="2"/>
        <v>111.6675816993464</v>
      </c>
      <c r="AN28" s="15" t="s">
        <v>432</v>
      </c>
      <c r="AO28" s="16" t="s">
        <v>433</v>
      </c>
    </row>
    <row r="29" spans="1:41" customFormat="1" ht="63" x14ac:dyDescent="0.25">
      <c r="A29" s="54">
        <v>26</v>
      </c>
      <c r="B29" s="54">
        <v>14</v>
      </c>
      <c r="C29" s="3" t="s">
        <v>23</v>
      </c>
      <c r="D29" s="4">
        <v>383132</v>
      </c>
      <c r="E29" s="5" t="s">
        <v>92</v>
      </c>
      <c r="F29" s="5" t="s">
        <v>93</v>
      </c>
      <c r="G29" s="38">
        <v>34065</v>
      </c>
      <c r="H29" s="6" t="s">
        <v>94</v>
      </c>
      <c r="I29" s="7" t="s">
        <v>27</v>
      </c>
      <c r="J29" s="8" t="s">
        <v>28</v>
      </c>
      <c r="K29" s="9">
        <v>53</v>
      </c>
      <c r="L29" s="10">
        <v>548</v>
      </c>
      <c r="M29" s="10">
        <v>850</v>
      </c>
      <c r="N29" s="11">
        <f t="shared" si="0"/>
        <v>12.894117647058824</v>
      </c>
      <c r="O29" s="10">
        <v>821</v>
      </c>
      <c r="P29" s="10">
        <v>1100</v>
      </c>
      <c r="Q29" s="11">
        <f t="shared" si="1"/>
        <v>14.927272727272728</v>
      </c>
      <c r="R29" s="10">
        <v>345</v>
      </c>
      <c r="S29" s="10">
        <v>550</v>
      </c>
      <c r="T29" s="11">
        <f>R29*20/S29</f>
        <v>12.545454545454545</v>
      </c>
      <c r="U29" s="10" t="s">
        <v>29</v>
      </c>
      <c r="V29" s="10" t="s">
        <v>29</v>
      </c>
      <c r="W29" s="11">
        <v>0</v>
      </c>
      <c r="X29" s="10">
        <v>2150</v>
      </c>
      <c r="Y29" s="10">
        <v>2400</v>
      </c>
      <c r="Z29" s="12">
        <f>X29*20/Y29</f>
        <v>17.916666666666668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 t="shared" si="2"/>
        <v>111.28351158645276</v>
      </c>
      <c r="AN29" s="15" t="s">
        <v>95</v>
      </c>
      <c r="AO29" s="16" t="s">
        <v>96</v>
      </c>
    </row>
    <row r="30" spans="1:41" customFormat="1" ht="47.25" x14ac:dyDescent="0.25">
      <c r="A30" s="54">
        <v>27</v>
      </c>
      <c r="B30" s="54">
        <v>76</v>
      </c>
      <c r="C30" s="3" t="s">
        <v>23</v>
      </c>
      <c r="D30" s="4">
        <v>381580</v>
      </c>
      <c r="E30" s="5" t="s">
        <v>387</v>
      </c>
      <c r="F30" s="5" t="s">
        <v>388</v>
      </c>
      <c r="G30" s="38">
        <v>36251</v>
      </c>
      <c r="H30" s="6" t="s">
        <v>389</v>
      </c>
      <c r="I30" s="7" t="s">
        <v>27</v>
      </c>
      <c r="J30" s="8" t="s">
        <v>28</v>
      </c>
      <c r="K30" s="9">
        <v>50</v>
      </c>
      <c r="L30" s="10">
        <v>868</v>
      </c>
      <c r="M30" s="10">
        <v>1100</v>
      </c>
      <c r="N30" s="11">
        <f t="shared" si="0"/>
        <v>15.781818181818181</v>
      </c>
      <c r="O30" s="10">
        <v>814</v>
      </c>
      <c r="P30" s="10">
        <v>1100</v>
      </c>
      <c r="Q30" s="11">
        <f t="shared" si="1"/>
        <v>14.8</v>
      </c>
      <c r="R30" s="10" t="s">
        <v>29</v>
      </c>
      <c r="S30" s="10" t="s">
        <v>29</v>
      </c>
      <c r="T30" s="11">
        <v>0</v>
      </c>
      <c r="U30" s="10">
        <v>3211</v>
      </c>
      <c r="V30" s="10">
        <v>4200</v>
      </c>
      <c r="W30" s="11">
        <v>30.58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2"/>
        <v>111.16181818181818</v>
      </c>
      <c r="AN30" s="15" t="s">
        <v>390</v>
      </c>
      <c r="AO30" s="16" t="s">
        <v>391</v>
      </c>
    </row>
    <row r="31" spans="1:41" customFormat="1" ht="47.25" x14ac:dyDescent="0.25">
      <c r="A31" s="54">
        <v>28</v>
      </c>
      <c r="B31" s="54">
        <v>33</v>
      </c>
      <c r="C31" s="3" t="s">
        <v>23</v>
      </c>
      <c r="D31" s="4">
        <v>381719</v>
      </c>
      <c r="E31" s="5" t="s">
        <v>183</v>
      </c>
      <c r="F31" s="5" t="s">
        <v>184</v>
      </c>
      <c r="G31" s="38">
        <v>35800</v>
      </c>
      <c r="H31" s="6" t="s">
        <v>185</v>
      </c>
      <c r="I31" s="7" t="s">
        <v>27</v>
      </c>
      <c r="J31" s="8" t="s">
        <v>28</v>
      </c>
      <c r="K31" s="9">
        <v>53</v>
      </c>
      <c r="L31" s="10">
        <v>791</v>
      </c>
      <c r="M31" s="10">
        <v>1100</v>
      </c>
      <c r="N31" s="11">
        <f t="shared" si="0"/>
        <v>14.381818181818181</v>
      </c>
      <c r="O31" s="10">
        <v>807</v>
      </c>
      <c r="P31" s="10">
        <v>1100</v>
      </c>
      <c r="Q31" s="11">
        <f t="shared" si="1"/>
        <v>14.672727272727272</v>
      </c>
      <c r="R31" s="10">
        <v>339</v>
      </c>
      <c r="S31" s="10">
        <v>550</v>
      </c>
      <c r="T31" s="11">
        <f>R31*20/S31</f>
        <v>12.327272727272728</v>
      </c>
      <c r="U31" s="10" t="s">
        <v>29</v>
      </c>
      <c r="V31" s="10" t="s">
        <v>29</v>
      </c>
      <c r="W31" s="11">
        <v>0</v>
      </c>
      <c r="X31" s="10">
        <v>1664</v>
      </c>
      <c r="Y31" s="10">
        <v>2000</v>
      </c>
      <c r="Z31" s="12">
        <v>16.64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 t="shared" si="2"/>
        <v>111.02181818181818</v>
      </c>
      <c r="AN31" s="15" t="s">
        <v>186</v>
      </c>
      <c r="AO31" s="16" t="s">
        <v>187</v>
      </c>
    </row>
    <row r="32" spans="1:41" customFormat="1" ht="63" x14ac:dyDescent="0.25">
      <c r="A32" s="54">
        <v>29</v>
      </c>
      <c r="B32" s="54">
        <v>101</v>
      </c>
      <c r="C32" s="3" t="s">
        <v>23</v>
      </c>
      <c r="D32" s="4">
        <v>381267</v>
      </c>
      <c r="E32" s="5" t="s">
        <v>504</v>
      </c>
      <c r="F32" s="5" t="s">
        <v>505</v>
      </c>
      <c r="G32" s="38">
        <v>34431</v>
      </c>
      <c r="H32" s="6" t="s">
        <v>506</v>
      </c>
      <c r="I32" s="7" t="s">
        <v>27</v>
      </c>
      <c r="J32" s="8" t="s">
        <v>28</v>
      </c>
      <c r="K32" s="9">
        <v>62</v>
      </c>
      <c r="L32" s="10">
        <v>644</v>
      </c>
      <c r="M32" s="10">
        <v>1050</v>
      </c>
      <c r="N32" s="11">
        <f t="shared" si="0"/>
        <v>12.266666666666667</v>
      </c>
      <c r="O32" s="10">
        <v>709</v>
      </c>
      <c r="P32" s="10">
        <v>1100</v>
      </c>
      <c r="Q32" s="11">
        <f t="shared" si="1"/>
        <v>12.890909090909091</v>
      </c>
      <c r="R32" s="10">
        <v>304</v>
      </c>
      <c r="S32" s="10">
        <v>550</v>
      </c>
      <c r="T32" s="11">
        <v>11.05</v>
      </c>
      <c r="U32" s="10" t="s">
        <v>29</v>
      </c>
      <c r="V32" s="10" t="s">
        <v>29</v>
      </c>
      <c r="W32" s="11">
        <v>0</v>
      </c>
      <c r="X32" s="10">
        <v>628</v>
      </c>
      <c r="Y32" s="10">
        <v>1100</v>
      </c>
      <c r="Z32" s="12">
        <f>X32*20/Y32</f>
        <v>11.418181818181818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 t="shared" si="2"/>
        <v>109.62575757575758</v>
      </c>
      <c r="AN32" s="15" t="s">
        <v>507</v>
      </c>
      <c r="AO32" s="16" t="s">
        <v>508</v>
      </c>
    </row>
    <row r="33" spans="1:41" customFormat="1" ht="78.75" x14ac:dyDescent="0.25">
      <c r="A33" s="54">
        <v>30</v>
      </c>
      <c r="B33" s="54">
        <v>6</v>
      </c>
      <c r="C33" s="3" t="s">
        <v>23</v>
      </c>
      <c r="D33" s="4">
        <v>357937</v>
      </c>
      <c r="E33" s="5" t="s">
        <v>52</v>
      </c>
      <c r="F33" s="5" t="s">
        <v>53</v>
      </c>
      <c r="G33" s="38">
        <v>34799</v>
      </c>
      <c r="H33" s="6" t="s">
        <v>54</v>
      </c>
      <c r="I33" s="7" t="s">
        <v>27</v>
      </c>
      <c r="J33" s="8" t="s">
        <v>28</v>
      </c>
      <c r="K33" s="9">
        <v>60</v>
      </c>
      <c r="L33" s="10">
        <v>702</v>
      </c>
      <c r="M33" s="10">
        <v>1050</v>
      </c>
      <c r="N33" s="11">
        <f t="shared" si="0"/>
        <v>13.371428571428572</v>
      </c>
      <c r="O33" s="10">
        <v>735</v>
      </c>
      <c r="P33" s="10">
        <v>1100</v>
      </c>
      <c r="Q33" s="11">
        <f t="shared" si="1"/>
        <v>13.363636363636363</v>
      </c>
      <c r="R33" s="10">
        <v>281</v>
      </c>
      <c r="S33" s="10">
        <v>550</v>
      </c>
      <c r="T33" s="11">
        <f>R33*20/S33</f>
        <v>10.218181818181819</v>
      </c>
      <c r="U33" s="10"/>
      <c r="V33" s="10"/>
      <c r="W33" s="11"/>
      <c r="X33" s="10">
        <v>2003</v>
      </c>
      <c r="Y33" s="10">
        <v>3200</v>
      </c>
      <c r="Z33" s="12">
        <f>X33*20/Y33</f>
        <v>12.518750000000001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 t="shared" si="2"/>
        <v>109.47199675324674</v>
      </c>
      <c r="AN33" s="15" t="s">
        <v>55</v>
      </c>
      <c r="AO33" s="16" t="s">
        <v>56</v>
      </c>
    </row>
    <row r="34" spans="1:41" customFormat="1" ht="63" x14ac:dyDescent="0.25">
      <c r="A34" s="54">
        <v>31</v>
      </c>
      <c r="B34" s="54">
        <v>68</v>
      </c>
      <c r="C34" s="3" t="s">
        <v>23</v>
      </c>
      <c r="D34" s="4">
        <v>366426</v>
      </c>
      <c r="E34" s="5" t="s">
        <v>348</v>
      </c>
      <c r="F34" s="5" t="s">
        <v>349</v>
      </c>
      <c r="G34" s="38">
        <v>34060</v>
      </c>
      <c r="H34" s="6" t="s">
        <v>350</v>
      </c>
      <c r="I34" s="7" t="s">
        <v>27</v>
      </c>
      <c r="J34" s="8" t="s">
        <v>28</v>
      </c>
      <c r="K34" s="9">
        <v>54</v>
      </c>
      <c r="L34" s="10">
        <v>626</v>
      </c>
      <c r="M34" s="10">
        <v>900</v>
      </c>
      <c r="N34" s="11">
        <f t="shared" si="0"/>
        <v>13.911111111111111</v>
      </c>
      <c r="O34" s="10">
        <v>835</v>
      </c>
      <c r="P34" s="10">
        <v>1100</v>
      </c>
      <c r="Q34" s="11">
        <f t="shared" si="1"/>
        <v>15.181818181818182</v>
      </c>
      <c r="R34" s="10" t="s">
        <v>29</v>
      </c>
      <c r="S34" s="10" t="s">
        <v>29</v>
      </c>
      <c r="T34" s="11">
        <v>0</v>
      </c>
      <c r="U34" s="10">
        <v>65.709999999999994</v>
      </c>
      <c r="V34" s="10">
        <v>100</v>
      </c>
      <c r="W34" s="11">
        <v>26.28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 t="shared" si="2"/>
        <v>109.3729292929293</v>
      </c>
      <c r="AN34" s="15" t="s">
        <v>351</v>
      </c>
      <c r="AO34" s="16" t="s">
        <v>352</v>
      </c>
    </row>
    <row r="35" spans="1:41" customFormat="1" ht="63" x14ac:dyDescent="0.25">
      <c r="A35" s="54">
        <v>32</v>
      </c>
      <c r="B35" s="54">
        <v>81</v>
      </c>
      <c r="C35" s="3" t="s">
        <v>23</v>
      </c>
      <c r="D35" s="4">
        <v>381814</v>
      </c>
      <c r="E35" s="5" t="s">
        <v>411</v>
      </c>
      <c r="F35" s="5" t="s">
        <v>412</v>
      </c>
      <c r="G35" s="38">
        <v>35796</v>
      </c>
      <c r="H35" s="6" t="s">
        <v>413</v>
      </c>
      <c r="I35" s="7" t="s">
        <v>27</v>
      </c>
      <c r="J35" s="8" t="s">
        <v>28</v>
      </c>
      <c r="K35" s="9">
        <v>57</v>
      </c>
      <c r="L35" s="10">
        <v>570</v>
      </c>
      <c r="M35" s="10">
        <v>1100</v>
      </c>
      <c r="N35" s="11">
        <f t="shared" si="0"/>
        <v>10.363636363636363</v>
      </c>
      <c r="O35" s="10">
        <v>635</v>
      </c>
      <c r="P35" s="10">
        <v>1100</v>
      </c>
      <c r="Q35" s="11">
        <f t="shared" si="1"/>
        <v>11.545454545454545</v>
      </c>
      <c r="R35" s="10" t="s">
        <v>29</v>
      </c>
      <c r="S35" s="10" t="s">
        <v>29</v>
      </c>
      <c r="T35" s="11">
        <v>0</v>
      </c>
      <c r="U35" s="10">
        <v>3111</v>
      </c>
      <c r="V35" s="10">
        <v>4200</v>
      </c>
      <c r="W35" s="11">
        <v>29.62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 t="shared" si="2"/>
        <v>108.52909090909091</v>
      </c>
      <c r="AN35" s="15" t="s">
        <v>414</v>
      </c>
      <c r="AO35" s="16" t="s">
        <v>415</v>
      </c>
    </row>
    <row r="36" spans="1:41" customFormat="1" ht="47.25" x14ac:dyDescent="0.25">
      <c r="A36" s="54">
        <v>33</v>
      </c>
      <c r="B36" s="54">
        <v>39</v>
      </c>
      <c r="C36" s="3" t="s">
        <v>23</v>
      </c>
      <c r="D36" s="4">
        <v>381244</v>
      </c>
      <c r="E36" s="5" t="s">
        <v>212</v>
      </c>
      <c r="F36" s="5" t="s">
        <v>213</v>
      </c>
      <c r="G36" s="38">
        <v>34038</v>
      </c>
      <c r="H36" s="6" t="s">
        <v>214</v>
      </c>
      <c r="I36" s="7" t="s">
        <v>27</v>
      </c>
      <c r="J36" s="8" t="s">
        <v>28</v>
      </c>
      <c r="K36" s="9">
        <v>51</v>
      </c>
      <c r="L36" s="10">
        <v>635</v>
      </c>
      <c r="M36" s="10">
        <v>1050</v>
      </c>
      <c r="N36" s="11">
        <f t="shared" ref="N36:N67" si="3">L36*20/M36</f>
        <v>12.095238095238095</v>
      </c>
      <c r="O36" s="10">
        <v>644</v>
      </c>
      <c r="P36" s="10">
        <v>1100</v>
      </c>
      <c r="Q36" s="11">
        <f t="shared" ref="Q36:Q67" si="4">O36*20/P36</f>
        <v>11.709090909090909</v>
      </c>
      <c r="R36" s="10">
        <v>282</v>
      </c>
      <c r="S36" s="10">
        <v>550</v>
      </c>
      <c r="T36" s="11">
        <f>R36*20/S36</f>
        <v>10.254545454545454</v>
      </c>
      <c r="U36" s="10" t="s">
        <v>29</v>
      </c>
      <c r="V36" s="10" t="s">
        <v>29</v>
      </c>
      <c r="W36" s="11">
        <v>0</v>
      </c>
      <c r="X36" s="10">
        <v>1673</v>
      </c>
      <c r="Y36" s="10">
        <v>2100</v>
      </c>
      <c r="Z36" s="12">
        <v>15.93</v>
      </c>
      <c r="AA36" s="10">
        <v>629</v>
      </c>
      <c r="AB36" s="10">
        <v>900</v>
      </c>
      <c r="AC36" s="11">
        <f>AA36*5/AB36</f>
        <v>3.4944444444444445</v>
      </c>
      <c r="AD36" s="10">
        <v>858</v>
      </c>
      <c r="AE36" s="10">
        <v>1200</v>
      </c>
      <c r="AF36" s="13">
        <f>AD36*5/AE36</f>
        <v>3.5750000000000002</v>
      </c>
      <c r="AG36" s="10"/>
      <c r="AH36" s="10"/>
      <c r="AI36" s="13"/>
      <c r="AJ36" s="10" t="s">
        <v>29</v>
      </c>
      <c r="AK36" s="10" t="s">
        <v>29</v>
      </c>
      <c r="AL36" s="13">
        <v>0</v>
      </c>
      <c r="AM36" s="14">
        <f t="shared" ref="AM36:AM67" si="5">K36+N36+Q36+T36+W36+Z36+AC36+AF36+AI36+AL36</f>
        <v>108.05831890331889</v>
      </c>
      <c r="AN36" s="15" t="s">
        <v>215</v>
      </c>
      <c r="AO36" s="16" t="s">
        <v>216</v>
      </c>
    </row>
    <row r="37" spans="1:41" customFormat="1" ht="78.75" x14ac:dyDescent="0.25">
      <c r="A37" s="54">
        <v>34</v>
      </c>
      <c r="B37" s="54">
        <v>15</v>
      </c>
      <c r="C37" s="3" t="s">
        <v>23</v>
      </c>
      <c r="D37" s="4">
        <v>358169</v>
      </c>
      <c r="E37" s="5" t="s">
        <v>97</v>
      </c>
      <c r="F37" s="5" t="s">
        <v>98</v>
      </c>
      <c r="G37" s="38">
        <v>32975</v>
      </c>
      <c r="H37" s="6" t="s">
        <v>99</v>
      </c>
      <c r="I37" s="7" t="s">
        <v>27</v>
      </c>
      <c r="J37" s="8" t="s">
        <v>28</v>
      </c>
      <c r="K37" s="9">
        <v>52</v>
      </c>
      <c r="L37" s="10">
        <v>773</v>
      </c>
      <c r="M37" s="10">
        <v>1050</v>
      </c>
      <c r="N37" s="11">
        <f t="shared" si="3"/>
        <v>14.723809523809523</v>
      </c>
      <c r="O37" s="10">
        <v>663</v>
      </c>
      <c r="P37" s="10">
        <v>1100</v>
      </c>
      <c r="Q37" s="11">
        <f t="shared" si="4"/>
        <v>12.054545454545455</v>
      </c>
      <c r="R37" s="10" t="s">
        <v>29</v>
      </c>
      <c r="S37" s="10" t="s">
        <v>29</v>
      </c>
      <c r="T37" s="11">
        <v>0</v>
      </c>
      <c r="U37" s="10">
        <v>3153</v>
      </c>
      <c r="V37" s="10">
        <v>4400</v>
      </c>
      <c r="W37" s="11">
        <f>U37*40/V37</f>
        <v>28.663636363636364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 t="shared" si="5"/>
        <v>107.44199134199133</v>
      </c>
      <c r="AN37" s="15" t="s">
        <v>100</v>
      </c>
      <c r="AO37" s="16" t="s">
        <v>101</v>
      </c>
    </row>
    <row r="38" spans="1:41" customFormat="1" ht="63" x14ac:dyDescent="0.25">
      <c r="A38" s="54">
        <v>35</v>
      </c>
      <c r="B38" s="54">
        <v>16</v>
      </c>
      <c r="C38" s="3" t="s">
        <v>23</v>
      </c>
      <c r="D38" s="4">
        <v>365481</v>
      </c>
      <c r="E38" s="5" t="s">
        <v>102</v>
      </c>
      <c r="F38" s="5" t="s">
        <v>103</v>
      </c>
      <c r="G38" s="38">
        <v>31778</v>
      </c>
      <c r="H38" s="6" t="s">
        <v>104</v>
      </c>
      <c r="I38" s="7" t="s">
        <v>27</v>
      </c>
      <c r="J38" s="8" t="s">
        <v>28</v>
      </c>
      <c r="K38" s="9">
        <v>45</v>
      </c>
      <c r="L38" s="10">
        <v>421</v>
      </c>
      <c r="M38" s="10">
        <v>850</v>
      </c>
      <c r="N38" s="11">
        <f t="shared" si="3"/>
        <v>9.9058823529411768</v>
      </c>
      <c r="O38" s="10">
        <v>724</v>
      </c>
      <c r="P38" s="10">
        <v>1100</v>
      </c>
      <c r="Q38" s="11">
        <f t="shared" si="4"/>
        <v>13.163636363636364</v>
      </c>
      <c r="R38" s="10">
        <v>302</v>
      </c>
      <c r="S38" s="10">
        <v>550</v>
      </c>
      <c r="T38" s="11">
        <f>R38*20/S38</f>
        <v>10.981818181818182</v>
      </c>
      <c r="U38" s="10">
        <v>682</v>
      </c>
      <c r="V38" s="10">
        <v>1100</v>
      </c>
      <c r="W38" s="11">
        <f>U38*40/V38</f>
        <v>24.8</v>
      </c>
      <c r="X38" s="10" t="s">
        <v>29</v>
      </c>
      <c r="Y38" s="10" t="s">
        <v>29</v>
      </c>
      <c r="Z38" s="12">
        <v>0</v>
      </c>
      <c r="AA38" s="10">
        <v>610</v>
      </c>
      <c r="AB38" s="10">
        <v>900</v>
      </c>
      <c r="AC38" s="11">
        <f>AA38*5/AB38</f>
        <v>3.3888888888888888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 t="shared" si="5"/>
        <v>107.2402257872846</v>
      </c>
      <c r="AN38" s="15" t="s">
        <v>105</v>
      </c>
      <c r="AO38" s="16" t="s">
        <v>106</v>
      </c>
    </row>
    <row r="39" spans="1:41" customFormat="1" ht="63" x14ac:dyDescent="0.25">
      <c r="A39" s="54">
        <v>36</v>
      </c>
      <c r="B39" s="54">
        <v>94</v>
      </c>
      <c r="C39" s="3" t="s">
        <v>23</v>
      </c>
      <c r="D39" s="4">
        <v>381796</v>
      </c>
      <c r="E39" s="5" t="s">
        <v>471</v>
      </c>
      <c r="F39" s="5" t="s">
        <v>472</v>
      </c>
      <c r="G39" s="38">
        <v>35887</v>
      </c>
      <c r="H39" s="6" t="s">
        <v>473</v>
      </c>
      <c r="I39" s="7" t="s">
        <v>27</v>
      </c>
      <c r="J39" s="8" t="s">
        <v>28</v>
      </c>
      <c r="K39" s="9">
        <v>50</v>
      </c>
      <c r="L39" s="10">
        <v>731</v>
      </c>
      <c r="M39" s="10">
        <v>1100</v>
      </c>
      <c r="N39" s="11">
        <f t="shared" si="3"/>
        <v>13.290909090909091</v>
      </c>
      <c r="O39" s="10">
        <v>681</v>
      </c>
      <c r="P39" s="10">
        <v>1100</v>
      </c>
      <c r="Q39" s="11">
        <f t="shared" si="4"/>
        <v>12.381818181818181</v>
      </c>
      <c r="R39" s="10" t="s">
        <v>29</v>
      </c>
      <c r="S39" s="10" t="s">
        <v>29</v>
      </c>
      <c r="T39" s="11">
        <v>0</v>
      </c>
      <c r="U39" s="10">
        <v>3380</v>
      </c>
      <c r="V39" s="10">
        <v>4300</v>
      </c>
      <c r="W39" s="11">
        <v>31.44</v>
      </c>
      <c r="X39" s="10" t="s">
        <v>29</v>
      </c>
      <c r="Y39" s="10" t="s">
        <v>29</v>
      </c>
      <c r="Z39" s="12">
        <v>0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 t="shared" si="5"/>
        <v>107.11272727272727</v>
      </c>
      <c r="AN39" s="15" t="s">
        <v>474</v>
      </c>
      <c r="AO39" s="16" t="s">
        <v>475</v>
      </c>
    </row>
    <row r="40" spans="1:41" customFormat="1" ht="63" x14ac:dyDescent="0.25">
      <c r="A40" s="54">
        <v>37</v>
      </c>
      <c r="B40" s="54">
        <v>78</v>
      </c>
      <c r="C40" s="3" t="s">
        <v>23</v>
      </c>
      <c r="D40" s="4">
        <v>366435</v>
      </c>
      <c r="E40" s="5" t="s">
        <v>396</v>
      </c>
      <c r="F40" s="5" t="s">
        <v>397</v>
      </c>
      <c r="G40" s="38">
        <v>35910</v>
      </c>
      <c r="H40" s="6" t="s">
        <v>398</v>
      </c>
      <c r="I40" s="7" t="s">
        <v>27</v>
      </c>
      <c r="J40" s="8" t="s">
        <v>28</v>
      </c>
      <c r="K40" s="9">
        <v>47</v>
      </c>
      <c r="L40" s="10">
        <v>884</v>
      </c>
      <c r="M40" s="10">
        <v>1100</v>
      </c>
      <c r="N40" s="11">
        <f t="shared" si="3"/>
        <v>16.072727272727274</v>
      </c>
      <c r="O40" s="10">
        <v>905</v>
      </c>
      <c r="P40" s="10">
        <v>1100</v>
      </c>
      <c r="Q40" s="11">
        <f t="shared" si="4"/>
        <v>16.454545454545453</v>
      </c>
      <c r="R40" s="10" t="s">
        <v>29</v>
      </c>
      <c r="S40" s="10" t="s">
        <v>29</v>
      </c>
      <c r="T40" s="11">
        <v>0</v>
      </c>
      <c r="U40" s="10">
        <v>3295</v>
      </c>
      <c r="V40" s="10">
        <v>4900</v>
      </c>
      <c r="W40" s="11">
        <v>26.89</v>
      </c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 t="shared" si="5"/>
        <v>106.41727272727273</v>
      </c>
      <c r="AN40" s="15" t="s">
        <v>399</v>
      </c>
      <c r="AO40" s="16" t="s">
        <v>400</v>
      </c>
    </row>
    <row r="41" spans="1:41" customFormat="1" ht="63" x14ac:dyDescent="0.25">
      <c r="A41" s="54">
        <v>38</v>
      </c>
      <c r="B41" s="54">
        <v>17</v>
      </c>
      <c r="C41" s="3" t="s">
        <v>23</v>
      </c>
      <c r="D41" s="4">
        <v>381310</v>
      </c>
      <c r="E41" s="5" t="s">
        <v>107</v>
      </c>
      <c r="F41" s="5" t="s">
        <v>108</v>
      </c>
      <c r="G41" s="38">
        <v>34793</v>
      </c>
      <c r="H41" s="6" t="s">
        <v>109</v>
      </c>
      <c r="I41" s="7" t="s">
        <v>27</v>
      </c>
      <c r="J41" s="8" t="s">
        <v>28</v>
      </c>
      <c r="K41" s="9">
        <v>44</v>
      </c>
      <c r="L41" s="10">
        <v>558</v>
      </c>
      <c r="M41" s="10">
        <v>1050</v>
      </c>
      <c r="N41" s="11">
        <f t="shared" si="3"/>
        <v>10.628571428571428</v>
      </c>
      <c r="O41" s="10">
        <v>729</v>
      </c>
      <c r="P41" s="10">
        <v>1100</v>
      </c>
      <c r="Q41" s="11">
        <f t="shared" si="4"/>
        <v>13.254545454545454</v>
      </c>
      <c r="R41" s="10" t="s">
        <v>29</v>
      </c>
      <c r="S41" s="10" t="s">
        <v>29</v>
      </c>
      <c r="T41" s="11">
        <v>0</v>
      </c>
      <c r="U41" s="10">
        <v>3154</v>
      </c>
      <c r="V41" s="10">
        <v>4100</v>
      </c>
      <c r="W41" s="11">
        <f>U41*40/V41</f>
        <v>30.770731707317072</v>
      </c>
      <c r="X41" s="10" t="s">
        <v>29</v>
      </c>
      <c r="Y41" s="10" t="s">
        <v>29</v>
      </c>
      <c r="Z41" s="12">
        <v>0</v>
      </c>
      <c r="AA41" s="10">
        <v>1362</v>
      </c>
      <c r="AB41" s="10">
        <v>1800</v>
      </c>
      <c r="AC41" s="11">
        <f>AA41*5/AB41</f>
        <v>3.7833333333333332</v>
      </c>
      <c r="AD41" s="10" t="s">
        <v>29</v>
      </c>
      <c r="AE41" s="10" t="s">
        <v>29</v>
      </c>
      <c r="AF41" s="13">
        <v>0</v>
      </c>
      <c r="AG41" s="10">
        <v>700</v>
      </c>
      <c r="AH41" s="10">
        <v>900</v>
      </c>
      <c r="AI41" s="13">
        <f>AG41*5/AH41</f>
        <v>3.8888888888888888</v>
      </c>
      <c r="AJ41" s="10" t="s">
        <v>29</v>
      </c>
      <c r="AK41" s="10" t="s">
        <v>29</v>
      </c>
      <c r="AL41" s="13">
        <v>0</v>
      </c>
      <c r="AM41" s="14">
        <f t="shared" si="5"/>
        <v>106.32607081265617</v>
      </c>
      <c r="AN41" s="15" t="s">
        <v>110</v>
      </c>
      <c r="AO41" s="16" t="s">
        <v>111</v>
      </c>
    </row>
    <row r="42" spans="1:41" customFormat="1" ht="47.25" x14ac:dyDescent="0.25">
      <c r="A42" s="54">
        <v>39</v>
      </c>
      <c r="B42" s="54">
        <v>43</v>
      </c>
      <c r="C42" s="3" t="s">
        <v>23</v>
      </c>
      <c r="D42" s="4">
        <v>365186</v>
      </c>
      <c r="E42" s="5" t="s">
        <v>231</v>
      </c>
      <c r="F42" s="5" t="s">
        <v>232</v>
      </c>
      <c r="G42" s="38">
        <v>33695</v>
      </c>
      <c r="H42" s="6" t="s">
        <v>233</v>
      </c>
      <c r="I42" s="7" t="s">
        <v>27</v>
      </c>
      <c r="J42" s="8" t="s">
        <v>28</v>
      </c>
      <c r="K42" s="9">
        <v>51</v>
      </c>
      <c r="L42" s="10">
        <v>770</v>
      </c>
      <c r="M42" s="10">
        <v>1050</v>
      </c>
      <c r="N42" s="11">
        <f t="shared" si="3"/>
        <v>14.666666666666666</v>
      </c>
      <c r="O42" s="10">
        <v>730</v>
      </c>
      <c r="P42" s="10">
        <v>1100</v>
      </c>
      <c r="Q42" s="11">
        <f t="shared" si="4"/>
        <v>13.272727272727273</v>
      </c>
      <c r="R42" s="10">
        <v>340</v>
      </c>
      <c r="S42" s="10">
        <v>550</v>
      </c>
      <c r="T42" s="11">
        <f>R42*20/S42</f>
        <v>12.363636363636363</v>
      </c>
      <c r="U42" s="10" t="s">
        <v>29</v>
      </c>
      <c r="V42" s="10" t="s">
        <v>29</v>
      </c>
      <c r="W42" s="11">
        <v>0</v>
      </c>
      <c r="X42" s="10">
        <v>1548</v>
      </c>
      <c r="Y42" s="10">
        <v>2100</v>
      </c>
      <c r="Z42" s="12">
        <v>14.74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 t="shared" si="5"/>
        <v>106.04303030303029</v>
      </c>
      <c r="AN42" s="15" t="s">
        <v>234</v>
      </c>
      <c r="AO42" s="16" t="s">
        <v>235</v>
      </c>
    </row>
    <row r="43" spans="1:41" customFormat="1" ht="63" x14ac:dyDescent="0.25">
      <c r="A43" s="54">
        <v>40</v>
      </c>
      <c r="B43" s="54">
        <v>18</v>
      </c>
      <c r="C43" s="3" t="s">
        <v>23</v>
      </c>
      <c r="D43" s="4">
        <v>381753</v>
      </c>
      <c r="E43" s="5" t="s">
        <v>112</v>
      </c>
      <c r="F43" s="5" t="s">
        <v>113</v>
      </c>
      <c r="G43" s="38">
        <v>35476</v>
      </c>
      <c r="H43" s="6" t="s">
        <v>114</v>
      </c>
      <c r="I43" s="7" t="s">
        <v>27</v>
      </c>
      <c r="J43" s="8" t="s">
        <v>28</v>
      </c>
      <c r="K43" s="9">
        <v>43</v>
      </c>
      <c r="L43" s="10">
        <v>756</v>
      </c>
      <c r="M43" s="10">
        <v>1050</v>
      </c>
      <c r="N43" s="11">
        <f t="shared" si="3"/>
        <v>14.4</v>
      </c>
      <c r="O43" s="10">
        <v>868</v>
      </c>
      <c r="P43" s="10">
        <v>1100</v>
      </c>
      <c r="Q43" s="11">
        <f t="shared" si="4"/>
        <v>15.781818181818181</v>
      </c>
      <c r="R43" s="10" t="s">
        <v>29</v>
      </c>
      <c r="S43" s="10" t="s">
        <v>29</v>
      </c>
      <c r="T43" s="11">
        <v>0</v>
      </c>
      <c r="U43" s="10">
        <v>3567</v>
      </c>
      <c r="V43" s="10">
        <v>4400</v>
      </c>
      <c r="W43" s="11">
        <f>U43*40/V43</f>
        <v>32.427272727272729</v>
      </c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 t="shared" si="5"/>
        <v>105.60909090909092</v>
      </c>
      <c r="AN43" s="15" t="s">
        <v>115</v>
      </c>
      <c r="AO43" s="16" t="s">
        <v>116</v>
      </c>
    </row>
    <row r="44" spans="1:41" customFormat="1" ht="63" x14ac:dyDescent="0.25">
      <c r="A44" s="54">
        <v>41</v>
      </c>
      <c r="B44" s="54">
        <v>19</v>
      </c>
      <c r="C44" s="3" t="s">
        <v>23</v>
      </c>
      <c r="D44" s="4">
        <v>381518</v>
      </c>
      <c r="E44" s="5" t="s">
        <v>117</v>
      </c>
      <c r="F44" s="5" t="s">
        <v>118</v>
      </c>
      <c r="G44" s="38">
        <v>35499</v>
      </c>
      <c r="H44" s="6" t="s">
        <v>119</v>
      </c>
      <c r="I44" s="7" t="s">
        <v>27</v>
      </c>
      <c r="J44" s="8" t="s">
        <v>28</v>
      </c>
      <c r="K44" s="9">
        <v>47</v>
      </c>
      <c r="L44" s="10">
        <v>841</v>
      </c>
      <c r="M44" s="10">
        <v>1050</v>
      </c>
      <c r="N44" s="11">
        <f t="shared" si="3"/>
        <v>16.019047619047619</v>
      </c>
      <c r="O44" s="10">
        <v>831</v>
      </c>
      <c r="P44" s="10">
        <v>1100</v>
      </c>
      <c r="Q44" s="11">
        <f t="shared" si="4"/>
        <v>15.109090909090909</v>
      </c>
      <c r="R44" s="10">
        <v>371</v>
      </c>
      <c r="S44" s="10">
        <v>550</v>
      </c>
      <c r="T44" s="11">
        <f>R44*20/S44</f>
        <v>13.49090909090909</v>
      </c>
      <c r="U44" s="10" t="s">
        <v>29</v>
      </c>
      <c r="V44" s="10" t="s">
        <v>29</v>
      </c>
      <c r="W44" s="11">
        <v>0</v>
      </c>
      <c r="X44" s="10">
        <v>1597</v>
      </c>
      <c r="Y44" s="10">
        <v>2300</v>
      </c>
      <c r="Z44" s="12">
        <f>X44*20/Y44</f>
        <v>13.88695652173913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 t="shared" si="5"/>
        <v>105.50600414078673</v>
      </c>
      <c r="AN44" s="15" t="s">
        <v>120</v>
      </c>
      <c r="AO44" s="16" t="s">
        <v>121</v>
      </c>
    </row>
    <row r="45" spans="1:41" customFormat="1" ht="47.25" x14ac:dyDescent="0.25">
      <c r="A45" s="54">
        <v>42</v>
      </c>
      <c r="B45" s="54">
        <v>89</v>
      </c>
      <c r="C45" s="3" t="s">
        <v>23</v>
      </c>
      <c r="D45" s="4">
        <v>381576</v>
      </c>
      <c r="E45" s="5" t="s">
        <v>448</v>
      </c>
      <c r="F45" s="5" t="s">
        <v>449</v>
      </c>
      <c r="G45" s="38">
        <v>36201</v>
      </c>
      <c r="H45" s="6" t="s">
        <v>450</v>
      </c>
      <c r="I45" s="7" t="s">
        <v>27</v>
      </c>
      <c r="J45" s="8" t="s">
        <v>28</v>
      </c>
      <c r="K45" s="9">
        <v>44</v>
      </c>
      <c r="L45" s="10">
        <v>936</v>
      </c>
      <c r="M45" s="10">
        <v>1100</v>
      </c>
      <c r="N45" s="11">
        <f t="shared" si="3"/>
        <v>17.018181818181819</v>
      </c>
      <c r="O45" s="10">
        <v>863</v>
      </c>
      <c r="P45" s="10">
        <v>1100</v>
      </c>
      <c r="Q45" s="11">
        <f t="shared" si="4"/>
        <v>15.690909090909091</v>
      </c>
      <c r="R45" s="10" t="s">
        <v>29</v>
      </c>
      <c r="S45" s="10" t="s">
        <v>29</v>
      </c>
      <c r="T45" s="11">
        <v>0</v>
      </c>
      <c r="U45" s="10">
        <v>4299</v>
      </c>
      <c r="V45" s="10">
        <v>6200</v>
      </c>
      <c r="W45" s="11">
        <v>27.73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 t="shared" si="5"/>
        <v>104.43909090909091</v>
      </c>
      <c r="AN45" s="15" t="s">
        <v>451</v>
      </c>
      <c r="AO45" s="16" t="s">
        <v>452</v>
      </c>
    </row>
    <row r="46" spans="1:41" customFormat="1" ht="47.25" x14ac:dyDescent="0.25">
      <c r="A46" s="54">
        <v>43</v>
      </c>
      <c r="B46" s="54">
        <v>20</v>
      </c>
      <c r="C46" s="3" t="s">
        <v>23</v>
      </c>
      <c r="D46" s="4">
        <v>381641</v>
      </c>
      <c r="E46" s="5" t="s">
        <v>122</v>
      </c>
      <c r="F46" s="5" t="s">
        <v>123</v>
      </c>
      <c r="G46" s="38">
        <v>34581</v>
      </c>
      <c r="H46" s="6" t="s">
        <v>124</v>
      </c>
      <c r="I46" s="7" t="s">
        <v>27</v>
      </c>
      <c r="J46" s="8" t="s">
        <v>28</v>
      </c>
      <c r="K46" s="9">
        <v>51</v>
      </c>
      <c r="L46" s="10">
        <v>630</v>
      </c>
      <c r="M46" s="10">
        <v>1050</v>
      </c>
      <c r="N46" s="11">
        <f t="shared" si="3"/>
        <v>12</v>
      </c>
      <c r="O46" s="10">
        <v>702</v>
      </c>
      <c r="P46" s="10">
        <v>1100</v>
      </c>
      <c r="Q46" s="11">
        <f t="shared" si="4"/>
        <v>12.763636363636364</v>
      </c>
      <c r="R46" s="10">
        <v>315</v>
      </c>
      <c r="S46" s="10">
        <v>550</v>
      </c>
      <c r="T46" s="11">
        <f>R46*20/S46</f>
        <v>11.454545454545455</v>
      </c>
      <c r="U46" s="10" t="s">
        <v>29</v>
      </c>
      <c r="V46" s="10" t="s">
        <v>29</v>
      </c>
      <c r="W46" s="11">
        <v>0</v>
      </c>
      <c r="X46" s="10">
        <v>1838</v>
      </c>
      <c r="Y46" s="10">
        <v>2700</v>
      </c>
      <c r="Z46" s="12">
        <f>X46*20/Y46</f>
        <v>13.614814814814816</v>
      </c>
      <c r="AA46" s="10">
        <v>1213</v>
      </c>
      <c r="AB46" s="10">
        <v>1800</v>
      </c>
      <c r="AC46" s="11">
        <f>AA46*5/AB46</f>
        <v>3.3694444444444445</v>
      </c>
      <c r="AD46" s="10" t="s">
        <v>29</v>
      </c>
      <c r="AE46" s="10" t="s">
        <v>29</v>
      </c>
      <c r="AF46" s="13">
        <v>0</v>
      </c>
      <c r="AG46" s="10">
        <v>3.17</v>
      </c>
      <c r="AH46" s="10">
        <v>4</v>
      </c>
      <c r="AI46" s="13"/>
      <c r="AJ46" s="10" t="s">
        <v>29</v>
      </c>
      <c r="AK46" s="10" t="s">
        <v>29</v>
      </c>
      <c r="AL46" s="13">
        <v>0</v>
      </c>
      <c r="AM46" s="14">
        <f t="shared" si="5"/>
        <v>104.20244107744108</v>
      </c>
      <c r="AN46" s="15" t="s">
        <v>125</v>
      </c>
      <c r="AO46" s="16" t="s">
        <v>126</v>
      </c>
    </row>
    <row r="47" spans="1:41" customFormat="1" ht="47.25" x14ac:dyDescent="0.25">
      <c r="A47" s="54">
        <v>44</v>
      </c>
      <c r="B47" s="54">
        <v>21</v>
      </c>
      <c r="C47" s="3" t="s">
        <v>23</v>
      </c>
      <c r="D47" s="4">
        <v>381445</v>
      </c>
      <c r="E47" s="5" t="s">
        <v>127</v>
      </c>
      <c r="F47" s="5" t="s">
        <v>128</v>
      </c>
      <c r="G47" s="38">
        <v>36071</v>
      </c>
      <c r="H47" s="6" t="s">
        <v>129</v>
      </c>
      <c r="I47" s="7" t="s">
        <v>27</v>
      </c>
      <c r="J47" s="8" t="s">
        <v>28</v>
      </c>
      <c r="K47" s="9">
        <v>45</v>
      </c>
      <c r="L47" s="10">
        <v>753</v>
      </c>
      <c r="M47" s="10">
        <v>1050</v>
      </c>
      <c r="N47" s="11">
        <f t="shared" si="3"/>
        <v>14.342857142857143</v>
      </c>
      <c r="O47" s="10">
        <v>866</v>
      </c>
      <c r="P47" s="10">
        <v>1100</v>
      </c>
      <c r="Q47" s="11">
        <f t="shared" si="4"/>
        <v>15.745454545454546</v>
      </c>
      <c r="R47" s="10" t="s">
        <v>29</v>
      </c>
      <c r="S47" s="10" t="s">
        <v>29</v>
      </c>
      <c r="T47" s="11">
        <v>0</v>
      </c>
      <c r="U47" s="10">
        <v>2881</v>
      </c>
      <c r="V47" s="10">
        <v>4200</v>
      </c>
      <c r="W47" s="11">
        <f>U47*40/V47</f>
        <v>27.438095238095237</v>
      </c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 t="shared" si="5"/>
        <v>102.52640692640693</v>
      </c>
      <c r="AN47" s="15" t="s">
        <v>40</v>
      </c>
      <c r="AO47" s="16" t="s">
        <v>130</v>
      </c>
    </row>
    <row r="48" spans="1:41" customFormat="1" ht="47.25" x14ac:dyDescent="0.25">
      <c r="A48" s="54">
        <v>45</v>
      </c>
      <c r="B48" s="54">
        <v>22</v>
      </c>
      <c r="C48" s="3" t="s">
        <v>23</v>
      </c>
      <c r="D48" s="4">
        <v>367005</v>
      </c>
      <c r="E48" s="5" t="s">
        <v>131</v>
      </c>
      <c r="F48" s="5" t="s">
        <v>132</v>
      </c>
      <c r="G48" s="38">
        <v>36377</v>
      </c>
      <c r="H48" s="6" t="s">
        <v>133</v>
      </c>
      <c r="I48" s="7" t="s">
        <v>27</v>
      </c>
      <c r="J48" s="8" t="s">
        <v>28</v>
      </c>
      <c r="K48" s="9">
        <v>40</v>
      </c>
      <c r="L48" s="10">
        <v>680</v>
      </c>
      <c r="M48" s="10">
        <v>850</v>
      </c>
      <c r="N48" s="11">
        <f t="shared" si="3"/>
        <v>16</v>
      </c>
      <c r="O48" s="10">
        <v>694</v>
      </c>
      <c r="P48" s="10">
        <v>1100</v>
      </c>
      <c r="Q48" s="11">
        <f t="shared" si="4"/>
        <v>12.618181818181819</v>
      </c>
      <c r="R48" s="10" t="s">
        <v>29</v>
      </c>
      <c r="S48" s="10" t="s">
        <v>29</v>
      </c>
      <c r="T48" s="11">
        <v>0</v>
      </c>
      <c r="U48" s="10">
        <v>3440</v>
      </c>
      <c r="V48" s="10">
        <v>4200</v>
      </c>
      <c r="W48" s="11">
        <f>U48*40/V48</f>
        <v>32.761904761904759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 t="shared" si="5"/>
        <v>101.38008658008658</v>
      </c>
      <c r="AN48" s="15" t="s">
        <v>134</v>
      </c>
      <c r="AO48" s="16" t="s">
        <v>135</v>
      </c>
    </row>
    <row r="49" spans="1:41" customFormat="1" ht="47.25" x14ac:dyDescent="0.25">
      <c r="A49" s="54">
        <v>46</v>
      </c>
      <c r="B49" s="54">
        <v>60</v>
      </c>
      <c r="C49" s="3" t="s">
        <v>23</v>
      </c>
      <c r="D49" s="4">
        <v>366305</v>
      </c>
      <c r="E49" s="5" t="s">
        <v>309</v>
      </c>
      <c r="F49" s="5" t="s">
        <v>310</v>
      </c>
      <c r="G49" s="38">
        <v>34812</v>
      </c>
      <c r="H49" s="6" t="s">
        <v>311</v>
      </c>
      <c r="I49" s="7" t="s">
        <v>27</v>
      </c>
      <c r="J49" s="8" t="s">
        <v>28</v>
      </c>
      <c r="K49" s="9">
        <v>43</v>
      </c>
      <c r="L49" s="10">
        <v>717</v>
      </c>
      <c r="M49" s="10">
        <v>1050</v>
      </c>
      <c r="N49" s="11">
        <f t="shared" si="3"/>
        <v>13.657142857142857</v>
      </c>
      <c r="O49" s="10">
        <v>837</v>
      </c>
      <c r="P49" s="10">
        <v>1100</v>
      </c>
      <c r="Q49" s="11">
        <f t="shared" si="4"/>
        <v>15.218181818181819</v>
      </c>
      <c r="R49" s="10">
        <v>378</v>
      </c>
      <c r="S49" s="10">
        <v>550</v>
      </c>
      <c r="T49" s="11">
        <f>R49*20/S49</f>
        <v>13.745454545454546</v>
      </c>
      <c r="U49" s="10" t="s">
        <v>29</v>
      </c>
      <c r="V49" s="10" t="s">
        <v>29</v>
      </c>
      <c r="W49" s="11">
        <v>0</v>
      </c>
      <c r="X49" s="10">
        <v>1646</v>
      </c>
      <c r="Y49" s="10">
        <v>2100</v>
      </c>
      <c r="Z49" s="12">
        <v>15.67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 t="shared" si="5"/>
        <v>101.29077922077923</v>
      </c>
      <c r="AN49" s="15" t="s">
        <v>312</v>
      </c>
      <c r="AO49" s="16" t="s">
        <v>313</v>
      </c>
    </row>
    <row r="50" spans="1:41" customFormat="1" ht="47.25" x14ac:dyDescent="0.25">
      <c r="A50" s="54">
        <v>47</v>
      </c>
      <c r="B50" s="54">
        <v>61</v>
      </c>
      <c r="C50" s="3" t="s">
        <v>23</v>
      </c>
      <c r="D50" s="4">
        <v>381137</v>
      </c>
      <c r="E50" s="5" t="s">
        <v>314</v>
      </c>
      <c r="F50" s="5" t="s">
        <v>315</v>
      </c>
      <c r="G50" s="38">
        <v>35499</v>
      </c>
      <c r="H50" s="6" t="s">
        <v>316</v>
      </c>
      <c r="I50" s="7" t="s">
        <v>27</v>
      </c>
      <c r="J50" s="8" t="s">
        <v>28</v>
      </c>
      <c r="K50" s="9">
        <v>51</v>
      </c>
      <c r="L50" s="10">
        <v>921</v>
      </c>
      <c r="M50" s="10">
        <v>1050</v>
      </c>
      <c r="N50" s="11">
        <f t="shared" si="3"/>
        <v>17.542857142857144</v>
      </c>
      <c r="O50" s="10">
        <v>938</v>
      </c>
      <c r="P50" s="10">
        <v>1100</v>
      </c>
      <c r="Q50" s="11">
        <f t="shared" si="4"/>
        <v>17.054545454545455</v>
      </c>
      <c r="R50" s="10" t="s">
        <v>29</v>
      </c>
      <c r="S50" s="10" t="s">
        <v>29</v>
      </c>
      <c r="T50" s="11">
        <v>0</v>
      </c>
      <c r="U50" s="10">
        <v>65.89</v>
      </c>
      <c r="V50" s="10">
        <v>100</v>
      </c>
      <c r="W50" s="11">
        <v>15.67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 t="shared" si="5"/>
        <v>101.26740259740261</v>
      </c>
      <c r="AN50" s="15" t="s">
        <v>317</v>
      </c>
      <c r="AO50" s="16" t="s">
        <v>318</v>
      </c>
    </row>
    <row r="51" spans="1:41" customFormat="1" ht="63" x14ac:dyDescent="0.25">
      <c r="A51" s="54">
        <v>48</v>
      </c>
      <c r="B51" s="54">
        <v>23</v>
      </c>
      <c r="C51" s="3" t="s">
        <v>23</v>
      </c>
      <c r="D51" s="4">
        <v>381731</v>
      </c>
      <c r="E51" s="5" t="s">
        <v>136</v>
      </c>
      <c r="F51" s="5" t="s">
        <v>137</v>
      </c>
      <c r="G51" s="38">
        <v>36526</v>
      </c>
      <c r="H51" s="6" t="s">
        <v>138</v>
      </c>
      <c r="I51" s="7" t="s">
        <v>27</v>
      </c>
      <c r="J51" s="8" t="s">
        <v>28</v>
      </c>
      <c r="K51" s="9">
        <v>60</v>
      </c>
      <c r="L51" s="10">
        <v>813</v>
      </c>
      <c r="M51" s="10">
        <v>1100</v>
      </c>
      <c r="N51" s="11">
        <f t="shared" si="3"/>
        <v>14.781818181818181</v>
      </c>
      <c r="O51" s="10">
        <v>720</v>
      </c>
      <c r="P51" s="10">
        <v>1100</v>
      </c>
      <c r="Q51" s="11">
        <f t="shared" si="4"/>
        <v>13.090909090909092</v>
      </c>
      <c r="R51" s="10">
        <v>845</v>
      </c>
      <c r="S51" s="10">
        <v>1300</v>
      </c>
      <c r="T51" s="11">
        <f t="shared" ref="T51:T57" si="6">R51*20/S51</f>
        <v>13</v>
      </c>
      <c r="U51" s="10" t="s">
        <v>29</v>
      </c>
      <c r="V51" s="10" t="s">
        <v>29</v>
      </c>
      <c r="W51" s="11">
        <v>0</v>
      </c>
      <c r="X51" s="10" t="s">
        <v>29</v>
      </c>
      <c r="Y51" s="10" t="s">
        <v>29</v>
      </c>
      <c r="Z51" s="12">
        <v>0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 t="shared" si="5"/>
        <v>100.87272727272727</v>
      </c>
      <c r="AN51" s="15" t="s">
        <v>139</v>
      </c>
      <c r="AO51" s="16" t="s">
        <v>140</v>
      </c>
    </row>
    <row r="52" spans="1:41" customFormat="1" ht="63" x14ac:dyDescent="0.25">
      <c r="A52" s="54">
        <v>49</v>
      </c>
      <c r="B52" s="54">
        <v>24</v>
      </c>
      <c r="C52" s="3" t="s">
        <v>23</v>
      </c>
      <c r="D52" s="4">
        <v>381436</v>
      </c>
      <c r="E52" s="5" t="s">
        <v>141</v>
      </c>
      <c r="F52" s="5" t="s">
        <v>33</v>
      </c>
      <c r="G52" s="38">
        <v>35139</v>
      </c>
      <c r="H52" s="6" t="s">
        <v>142</v>
      </c>
      <c r="I52" s="7" t="s">
        <v>27</v>
      </c>
      <c r="J52" s="8" t="s">
        <v>28</v>
      </c>
      <c r="K52" s="9">
        <v>51</v>
      </c>
      <c r="L52" s="10">
        <v>756</v>
      </c>
      <c r="M52" s="10">
        <v>1050</v>
      </c>
      <c r="N52" s="11">
        <f t="shared" si="3"/>
        <v>14.4</v>
      </c>
      <c r="O52" s="10">
        <v>747</v>
      </c>
      <c r="P52" s="10">
        <v>1100</v>
      </c>
      <c r="Q52" s="11">
        <f t="shared" si="4"/>
        <v>13.581818181818182</v>
      </c>
      <c r="R52" s="10">
        <v>247</v>
      </c>
      <c r="S52" s="10">
        <v>550</v>
      </c>
      <c r="T52" s="11">
        <f t="shared" si="6"/>
        <v>8.9818181818181824</v>
      </c>
      <c r="U52" s="10" t="s">
        <v>29</v>
      </c>
      <c r="V52" s="10" t="s">
        <v>29</v>
      </c>
      <c r="W52" s="11">
        <v>0</v>
      </c>
      <c r="X52" s="10">
        <v>669</v>
      </c>
      <c r="Y52" s="10">
        <v>1100</v>
      </c>
      <c r="Z52" s="12">
        <f>X52*20/Y52</f>
        <v>12.163636363636364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 t="shared" si="5"/>
        <v>100.12727272727273</v>
      </c>
      <c r="AN52" s="15" t="s">
        <v>85</v>
      </c>
      <c r="AO52" s="16" t="s">
        <v>143</v>
      </c>
    </row>
    <row r="53" spans="1:41" customFormat="1" ht="47.25" x14ac:dyDescent="0.25">
      <c r="A53" s="54">
        <v>50</v>
      </c>
      <c r="B53" s="54">
        <v>25</v>
      </c>
      <c r="C53" s="3" t="s">
        <v>23</v>
      </c>
      <c r="D53" s="4">
        <v>365360</v>
      </c>
      <c r="E53" s="5" t="s">
        <v>144</v>
      </c>
      <c r="F53" s="5" t="s">
        <v>145</v>
      </c>
      <c r="G53" s="38">
        <v>34394</v>
      </c>
      <c r="H53" s="6" t="s">
        <v>146</v>
      </c>
      <c r="I53" s="7" t="s">
        <v>27</v>
      </c>
      <c r="J53" s="8" t="s">
        <v>28</v>
      </c>
      <c r="K53" s="9">
        <v>48</v>
      </c>
      <c r="L53" s="10">
        <v>556</v>
      </c>
      <c r="M53" s="10">
        <v>1050</v>
      </c>
      <c r="N53" s="11">
        <f t="shared" si="3"/>
        <v>10.59047619047619</v>
      </c>
      <c r="O53" s="10">
        <v>663</v>
      </c>
      <c r="P53" s="10">
        <v>1100</v>
      </c>
      <c r="Q53" s="11">
        <f t="shared" si="4"/>
        <v>12.054545454545455</v>
      </c>
      <c r="R53" s="10">
        <v>330</v>
      </c>
      <c r="S53" s="10">
        <v>550</v>
      </c>
      <c r="T53" s="11">
        <f t="shared" si="6"/>
        <v>12</v>
      </c>
      <c r="U53" s="10" t="s">
        <v>29</v>
      </c>
      <c r="V53" s="10" t="s">
        <v>29</v>
      </c>
      <c r="W53" s="11">
        <v>0</v>
      </c>
      <c r="X53" s="10">
        <v>746</v>
      </c>
      <c r="Y53" s="10">
        <v>1100</v>
      </c>
      <c r="Z53" s="12">
        <f>X53*20/Y53</f>
        <v>13.563636363636364</v>
      </c>
      <c r="AA53" s="10">
        <v>1221</v>
      </c>
      <c r="AB53" s="10">
        <v>1800</v>
      </c>
      <c r="AC53" s="11">
        <f>AA53*5/AB53</f>
        <v>3.3916666666666666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 t="shared" si="5"/>
        <v>99.600324675324671</v>
      </c>
      <c r="AN53" s="15" t="s">
        <v>147</v>
      </c>
      <c r="AO53" s="16" t="s">
        <v>148</v>
      </c>
    </row>
    <row r="54" spans="1:41" customFormat="1" ht="63" x14ac:dyDescent="0.25">
      <c r="A54" s="54">
        <v>51</v>
      </c>
      <c r="B54" s="54">
        <v>28</v>
      </c>
      <c r="C54" s="3" t="s">
        <v>23</v>
      </c>
      <c r="D54" s="4">
        <v>366969</v>
      </c>
      <c r="E54" s="5" t="s">
        <v>159</v>
      </c>
      <c r="F54" s="5" t="s">
        <v>160</v>
      </c>
      <c r="G54" s="38">
        <v>34732</v>
      </c>
      <c r="H54" s="6" t="s">
        <v>161</v>
      </c>
      <c r="I54" s="7" t="s">
        <v>27</v>
      </c>
      <c r="J54" s="8" t="s">
        <v>28</v>
      </c>
      <c r="K54" s="9">
        <v>58</v>
      </c>
      <c r="L54" s="10">
        <v>688</v>
      </c>
      <c r="M54" s="10">
        <v>1050</v>
      </c>
      <c r="N54" s="11">
        <f t="shared" si="3"/>
        <v>13.104761904761904</v>
      </c>
      <c r="O54" s="10">
        <v>736</v>
      </c>
      <c r="P54" s="10">
        <v>1100</v>
      </c>
      <c r="Q54" s="11">
        <f t="shared" si="4"/>
        <v>13.381818181818181</v>
      </c>
      <c r="R54" s="10">
        <v>337</v>
      </c>
      <c r="S54" s="10">
        <v>550</v>
      </c>
      <c r="T54" s="11">
        <f t="shared" si="6"/>
        <v>12.254545454545454</v>
      </c>
      <c r="U54" s="10" t="s">
        <v>29</v>
      </c>
      <c r="V54" s="10" t="s">
        <v>29</v>
      </c>
      <c r="W54" s="11">
        <v>0</v>
      </c>
      <c r="X54" s="10">
        <v>2.6</v>
      </c>
      <c r="Y54" s="10">
        <v>4</v>
      </c>
      <c r="Z54" s="12"/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 t="shared" si="5"/>
        <v>96.741125541125527</v>
      </c>
      <c r="AN54" s="15" t="s">
        <v>162</v>
      </c>
      <c r="AO54" s="16" t="s">
        <v>163</v>
      </c>
    </row>
    <row r="55" spans="1:41" customFormat="1" ht="94.5" x14ac:dyDescent="0.25">
      <c r="A55" s="54">
        <v>52</v>
      </c>
      <c r="B55" s="54">
        <v>29</v>
      </c>
      <c r="C55" s="3" t="s">
        <v>23</v>
      </c>
      <c r="D55" s="4">
        <v>381648</v>
      </c>
      <c r="E55" s="5" t="s">
        <v>164</v>
      </c>
      <c r="F55" s="5" t="s">
        <v>113</v>
      </c>
      <c r="G55" s="38">
        <v>34335</v>
      </c>
      <c r="H55" s="6" t="s">
        <v>165</v>
      </c>
      <c r="I55" s="7" t="s">
        <v>27</v>
      </c>
      <c r="J55" s="8" t="s">
        <v>28</v>
      </c>
      <c r="K55" s="9">
        <v>42</v>
      </c>
      <c r="L55" s="10">
        <v>640</v>
      </c>
      <c r="M55" s="10">
        <v>1050</v>
      </c>
      <c r="N55" s="11">
        <f t="shared" si="3"/>
        <v>12.19047619047619</v>
      </c>
      <c r="O55" s="10">
        <v>724</v>
      </c>
      <c r="P55" s="10">
        <v>1100</v>
      </c>
      <c r="Q55" s="11">
        <f t="shared" si="4"/>
        <v>13.163636363636364</v>
      </c>
      <c r="R55" s="10">
        <v>367</v>
      </c>
      <c r="S55" s="10">
        <v>550</v>
      </c>
      <c r="T55" s="11">
        <f t="shared" si="6"/>
        <v>13.345454545454546</v>
      </c>
      <c r="U55" s="10" t="s">
        <v>29</v>
      </c>
      <c r="V55" s="10" t="s">
        <v>29</v>
      </c>
      <c r="W55" s="11">
        <v>0</v>
      </c>
      <c r="X55" s="10">
        <v>1677</v>
      </c>
      <c r="Y55" s="10">
        <v>2100</v>
      </c>
      <c r="Z55" s="12">
        <f>X55*20/Y55</f>
        <v>15.971428571428572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 t="shared" si="5"/>
        <v>96.67099567099568</v>
      </c>
      <c r="AN55" s="15" t="s">
        <v>166</v>
      </c>
      <c r="AO55" s="16" t="s">
        <v>167</v>
      </c>
    </row>
    <row r="56" spans="1:41" customFormat="1" ht="78.75" x14ac:dyDescent="0.25">
      <c r="A56" s="54">
        <v>53</v>
      </c>
      <c r="B56" s="54">
        <v>30</v>
      </c>
      <c r="C56" s="3" t="s">
        <v>23</v>
      </c>
      <c r="D56" s="4">
        <v>366344</v>
      </c>
      <c r="E56" s="5" t="s">
        <v>168</v>
      </c>
      <c r="F56" s="5" t="s">
        <v>169</v>
      </c>
      <c r="G56" s="38">
        <v>32959</v>
      </c>
      <c r="H56" s="6" t="s">
        <v>170</v>
      </c>
      <c r="I56" s="7" t="s">
        <v>27</v>
      </c>
      <c r="J56" s="8" t="s">
        <v>28</v>
      </c>
      <c r="K56" s="9">
        <v>42</v>
      </c>
      <c r="L56" s="10">
        <v>605</v>
      </c>
      <c r="M56" s="10">
        <v>1050</v>
      </c>
      <c r="N56" s="11">
        <f t="shared" si="3"/>
        <v>11.523809523809524</v>
      </c>
      <c r="O56" s="10">
        <v>568</v>
      </c>
      <c r="P56" s="10">
        <v>1100</v>
      </c>
      <c r="Q56" s="11">
        <f t="shared" si="4"/>
        <v>10.327272727272728</v>
      </c>
      <c r="R56" s="10">
        <v>315</v>
      </c>
      <c r="S56" s="10">
        <v>550</v>
      </c>
      <c r="T56" s="11">
        <f t="shared" si="6"/>
        <v>11.454545454545455</v>
      </c>
      <c r="U56" s="10" t="s">
        <v>29</v>
      </c>
      <c r="V56" s="10" t="s">
        <v>29</v>
      </c>
      <c r="W56" s="11">
        <v>0</v>
      </c>
      <c r="X56" s="10">
        <v>1549</v>
      </c>
      <c r="Y56" s="10">
        <v>2200</v>
      </c>
      <c r="Z56" s="12">
        <f>X56*20/Y56</f>
        <v>14.081818181818182</v>
      </c>
      <c r="AA56" s="10">
        <v>592</v>
      </c>
      <c r="AB56" s="10">
        <v>900</v>
      </c>
      <c r="AC56" s="11">
        <f>AA56*5/AB56</f>
        <v>3.2888888888888888</v>
      </c>
      <c r="AD56" s="10" t="s">
        <v>29</v>
      </c>
      <c r="AE56" s="10" t="s">
        <v>29</v>
      </c>
      <c r="AF56" s="13">
        <v>0</v>
      </c>
      <c r="AG56" s="10">
        <v>631</v>
      </c>
      <c r="AH56" s="10">
        <v>800</v>
      </c>
      <c r="AI56" s="13">
        <f>AG56*5/AH56</f>
        <v>3.9437500000000001</v>
      </c>
      <c r="AJ56" s="10" t="s">
        <v>29</v>
      </c>
      <c r="AK56" s="10" t="s">
        <v>29</v>
      </c>
      <c r="AL56" s="13">
        <v>0</v>
      </c>
      <c r="AM56" s="14">
        <f t="shared" si="5"/>
        <v>96.620084776334778</v>
      </c>
      <c r="AN56" s="15" t="s">
        <v>171</v>
      </c>
      <c r="AO56" s="16" t="s">
        <v>172</v>
      </c>
    </row>
    <row r="57" spans="1:41" customFormat="1" ht="63" x14ac:dyDescent="0.25">
      <c r="A57" s="54">
        <v>54</v>
      </c>
      <c r="B57" s="54">
        <v>31</v>
      </c>
      <c r="C57" s="3" t="s">
        <v>23</v>
      </c>
      <c r="D57" s="4">
        <v>366055</v>
      </c>
      <c r="E57" s="5" t="s">
        <v>173</v>
      </c>
      <c r="F57" s="5" t="s">
        <v>174</v>
      </c>
      <c r="G57" s="38">
        <v>32121</v>
      </c>
      <c r="H57" s="6" t="s">
        <v>175</v>
      </c>
      <c r="I57" s="7" t="s">
        <v>27</v>
      </c>
      <c r="J57" s="8" t="s">
        <v>28</v>
      </c>
      <c r="K57" s="9">
        <v>47</v>
      </c>
      <c r="L57" s="10">
        <v>548</v>
      </c>
      <c r="M57" s="10">
        <v>850</v>
      </c>
      <c r="N57" s="11">
        <f t="shared" si="3"/>
        <v>12.894117647058824</v>
      </c>
      <c r="O57" s="10">
        <v>525</v>
      </c>
      <c r="P57" s="10">
        <v>1100</v>
      </c>
      <c r="Q57" s="11">
        <f t="shared" si="4"/>
        <v>9.545454545454545</v>
      </c>
      <c r="R57" s="10">
        <v>304</v>
      </c>
      <c r="S57" s="10">
        <v>550</v>
      </c>
      <c r="T57" s="11">
        <f t="shared" si="6"/>
        <v>11.054545454545455</v>
      </c>
      <c r="U57" s="10" t="s">
        <v>29</v>
      </c>
      <c r="V57" s="10" t="s">
        <v>29</v>
      </c>
      <c r="W57" s="11">
        <v>0</v>
      </c>
      <c r="X57" s="10">
        <v>684</v>
      </c>
      <c r="Y57" s="10">
        <v>1100</v>
      </c>
      <c r="Z57" s="12">
        <f>X57*20/Y57</f>
        <v>12.436363636363636</v>
      </c>
      <c r="AA57" s="10">
        <v>589</v>
      </c>
      <c r="AB57" s="10">
        <v>900</v>
      </c>
      <c r="AC57" s="11">
        <f>AA57*5/AB57</f>
        <v>3.2722222222222221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 t="shared" si="5"/>
        <v>96.202703505644692</v>
      </c>
      <c r="AN57" s="15" t="s">
        <v>176</v>
      </c>
      <c r="AO57" s="16" t="s">
        <v>177</v>
      </c>
    </row>
    <row r="58" spans="1:41" customFormat="1" ht="63" x14ac:dyDescent="0.25">
      <c r="A58" s="54">
        <v>55</v>
      </c>
      <c r="B58" s="54">
        <v>35</v>
      </c>
      <c r="C58" s="3" t="s">
        <v>23</v>
      </c>
      <c r="D58" s="4">
        <v>367462</v>
      </c>
      <c r="E58" s="5" t="s">
        <v>192</v>
      </c>
      <c r="F58" s="5" t="s">
        <v>193</v>
      </c>
      <c r="G58" s="38">
        <v>33676</v>
      </c>
      <c r="H58" s="6" t="s">
        <v>194</v>
      </c>
      <c r="I58" s="7" t="s">
        <v>27</v>
      </c>
      <c r="J58" s="8" t="s">
        <v>28</v>
      </c>
      <c r="K58" s="9">
        <v>40</v>
      </c>
      <c r="L58" s="10">
        <v>498</v>
      </c>
      <c r="M58" s="10">
        <v>900</v>
      </c>
      <c r="N58" s="11">
        <f t="shared" si="3"/>
        <v>11.066666666666666</v>
      </c>
      <c r="O58" s="10">
        <v>451</v>
      </c>
      <c r="P58" s="10">
        <v>1100</v>
      </c>
      <c r="Q58" s="11">
        <f t="shared" si="4"/>
        <v>8.1999999999999993</v>
      </c>
      <c r="R58" s="10" t="s">
        <v>29</v>
      </c>
      <c r="S58" s="10" t="s">
        <v>29</v>
      </c>
      <c r="T58" s="11">
        <v>0</v>
      </c>
      <c r="U58" s="10">
        <v>3584</v>
      </c>
      <c r="V58" s="10">
        <v>4300</v>
      </c>
      <c r="W58" s="11">
        <f>U58*40/V58</f>
        <v>33.33953488372093</v>
      </c>
      <c r="X58" s="10" t="s">
        <v>29</v>
      </c>
      <c r="Y58" s="10" t="s">
        <v>29</v>
      </c>
      <c r="Z58" s="12">
        <v>0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 t="shared" si="5"/>
        <v>92.606201550387595</v>
      </c>
      <c r="AN58" s="15" t="s">
        <v>195</v>
      </c>
      <c r="AO58" s="16" t="s">
        <v>196</v>
      </c>
    </row>
    <row r="59" spans="1:41" customFormat="1" ht="75" x14ac:dyDescent="0.25">
      <c r="A59" s="54">
        <v>56</v>
      </c>
      <c r="B59" s="54">
        <v>37</v>
      </c>
      <c r="C59" s="3" t="s">
        <v>23</v>
      </c>
      <c r="D59" s="4">
        <v>381165</v>
      </c>
      <c r="E59" s="5" t="s">
        <v>202</v>
      </c>
      <c r="F59" s="5" t="s">
        <v>203</v>
      </c>
      <c r="G59" s="38">
        <v>34034</v>
      </c>
      <c r="H59" s="6" t="s">
        <v>204</v>
      </c>
      <c r="I59" s="7" t="s">
        <v>27</v>
      </c>
      <c r="J59" s="8" t="s">
        <v>28</v>
      </c>
      <c r="K59" s="9">
        <v>58</v>
      </c>
      <c r="L59" s="10">
        <v>620</v>
      </c>
      <c r="M59" s="10">
        <v>1050</v>
      </c>
      <c r="N59" s="11">
        <f t="shared" si="3"/>
        <v>11.80952380952381</v>
      </c>
      <c r="O59" s="10">
        <v>621</v>
      </c>
      <c r="P59" s="10">
        <v>1100</v>
      </c>
      <c r="Q59" s="11">
        <f t="shared" si="4"/>
        <v>11.290909090909091</v>
      </c>
      <c r="R59" s="10">
        <v>310</v>
      </c>
      <c r="S59" s="10">
        <v>550</v>
      </c>
      <c r="T59" s="11">
        <f t="shared" ref="T59:T81" si="7">R59*20/S59</f>
        <v>11.272727272727273</v>
      </c>
      <c r="U59" s="10" t="s">
        <v>29</v>
      </c>
      <c r="V59" s="10" t="s">
        <v>29</v>
      </c>
      <c r="W59" s="11">
        <v>0</v>
      </c>
      <c r="X59" s="10">
        <v>3.2</v>
      </c>
      <c r="Y59" s="10">
        <v>4</v>
      </c>
      <c r="Z59" s="12"/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 t="shared" si="5"/>
        <v>92.373160173160187</v>
      </c>
      <c r="AN59" s="15" t="s">
        <v>205</v>
      </c>
      <c r="AO59" s="16" t="s">
        <v>206</v>
      </c>
    </row>
    <row r="60" spans="1:41" customFormat="1" ht="47.25" x14ac:dyDescent="0.25">
      <c r="A60" s="54">
        <v>57</v>
      </c>
      <c r="B60" s="54">
        <v>38</v>
      </c>
      <c r="C60" s="3" t="s">
        <v>23</v>
      </c>
      <c r="D60" s="4">
        <v>366919</v>
      </c>
      <c r="E60" s="5" t="s">
        <v>207</v>
      </c>
      <c r="F60" s="5" t="s">
        <v>208</v>
      </c>
      <c r="G60" s="38">
        <v>32980</v>
      </c>
      <c r="H60" s="6" t="s">
        <v>209</v>
      </c>
      <c r="I60" s="7" t="s">
        <v>27</v>
      </c>
      <c r="J60" s="8" t="s">
        <v>28</v>
      </c>
      <c r="K60" s="9">
        <v>49</v>
      </c>
      <c r="L60" s="10">
        <v>531</v>
      </c>
      <c r="M60" s="10">
        <v>1050</v>
      </c>
      <c r="N60" s="11">
        <f t="shared" si="3"/>
        <v>10.114285714285714</v>
      </c>
      <c r="O60" s="10">
        <v>561</v>
      </c>
      <c r="P60" s="10">
        <v>1100</v>
      </c>
      <c r="Q60" s="11">
        <f t="shared" si="4"/>
        <v>10.199999999999999</v>
      </c>
      <c r="R60" s="10">
        <v>257</v>
      </c>
      <c r="S60" s="10">
        <v>550</v>
      </c>
      <c r="T60" s="11">
        <f t="shared" si="7"/>
        <v>9.3454545454545457</v>
      </c>
      <c r="U60" s="10" t="s">
        <v>29</v>
      </c>
      <c r="V60" s="10" t="s">
        <v>29</v>
      </c>
      <c r="W60" s="11">
        <v>0</v>
      </c>
      <c r="X60" s="10">
        <v>424</v>
      </c>
      <c r="Y60" s="10">
        <v>850</v>
      </c>
      <c r="Z60" s="12">
        <f>X60*20/Y60</f>
        <v>9.9764705882352942</v>
      </c>
      <c r="AA60" s="10">
        <v>1327</v>
      </c>
      <c r="AB60" s="10">
        <v>1800</v>
      </c>
      <c r="AC60" s="11">
        <f>AA60*5/AB60</f>
        <v>3.6861111111111109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 t="shared" si="5"/>
        <v>92.322321959086665</v>
      </c>
      <c r="AN60" s="15" t="s">
        <v>210</v>
      </c>
      <c r="AO60" s="16" t="s">
        <v>211</v>
      </c>
    </row>
    <row r="61" spans="1:41" customFormat="1" ht="94.5" x14ac:dyDescent="0.25">
      <c r="A61" s="54">
        <v>58</v>
      </c>
      <c r="B61" s="54">
        <v>41</v>
      </c>
      <c r="C61" s="3" t="s">
        <v>23</v>
      </c>
      <c r="D61" s="4">
        <v>357349</v>
      </c>
      <c r="E61" s="5" t="s">
        <v>221</v>
      </c>
      <c r="F61" s="5" t="s">
        <v>222</v>
      </c>
      <c r="G61" s="38">
        <v>31810</v>
      </c>
      <c r="H61" s="6" t="s">
        <v>223</v>
      </c>
      <c r="I61" s="7" t="s">
        <v>27</v>
      </c>
      <c r="J61" s="8" t="s">
        <v>28</v>
      </c>
      <c r="K61" s="9">
        <v>40</v>
      </c>
      <c r="L61" s="10">
        <v>500</v>
      </c>
      <c r="M61" s="10">
        <v>850</v>
      </c>
      <c r="N61" s="11">
        <f t="shared" si="3"/>
        <v>11.764705882352942</v>
      </c>
      <c r="O61" s="10">
        <v>633</v>
      </c>
      <c r="P61" s="10">
        <v>1100</v>
      </c>
      <c r="Q61" s="11">
        <f t="shared" si="4"/>
        <v>11.50909090909091</v>
      </c>
      <c r="R61" s="10">
        <v>294</v>
      </c>
      <c r="S61" s="10">
        <v>550</v>
      </c>
      <c r="T61" s="11">
        <f t="shared" si="7"/>
        <v>10.690909090909091</v>
      </c>
      <c r="U61" s="10" t="s">
        <v>29</v>
      </c>
      <c r="V61" s="10" t="s">
        <v>29</v>
      </c>
      <c r="W61" s="11">
        <v>0</v>
      </c>
      <c r="X61" s="10">
        <v>1694</v>
      </c>
      <c r="Y61" s="10">
        <v>2400</v>
      </c>
      <c r="Z61" s="12">
        <f>X61*20/Y61</f>
        <v>14.116666666666667</v>
      </c>
      <c r="AA61" s="10">
        <v>618</v>
      </c>
      <c r="AB61" s="10">
        <v>900</v>
      </c>
      <c r="AC61" s="11">
        <f>AA61*5/AB61</f>
        <v>3.4333333333333331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 t="shared" si="5"/>
        <v>91.514705882352956</v>
      </c>
      <c r="AN61" s="15" t="s">
        <v>224</v>
      </c>
      <c r="AO61" s="16" t="s">
        <v>225</v>
      </c>
    </row>
    <row r="62" spans="1:41" customFormat="1" ht="47.25" x14ac:dyDescent="0.25">
      <c r="A62" s="54">
        <v>59</v>
      </c>
      <c r="B62" s="54">
        <v>42</v>
      </c>
      <c r="C62" s="3" t="s">
        <v>23</v>
      </c>
      <c r="D62" s="4">
        <v>381504</v>
      </c>
      <c r="E62" s="5" t="s">
        <v>226</v>
      </c>
      <c r="F62" s="5" t="s">
        <v>227</v>
      </c>
      <c r="G62" s="38">
        <v>34455</v>
      </c>
      <c r="H62" s="6" t="s">
        <v>228</v>
      </c>
      <c r="I62" s="7" t="s">
        <v>27</v>
      </c>
      <c r="J62" s="8" t="s">
        <v>28</v>
      </c>
      <c r="K62" s="9">
        <v>40</v>
      </c>
      <c r="L62" s="10">
        <v>723</v>
      </c>
      <c r="M62" s="10">
        <v>1050</v>
      </c>
      <c r="N62" s="11">
        <f t="shared" si="3"/>
        <v>13.771428571428572</v>
      </c>
      <c r="O62" s="10">
        <v>743</v>
      </c>
      <c r="P62" s="10">
        <v>1100</v>
      </c>
      <c r="Q62" s="11">
        <f t="shared" si="4"/>
        <v>13.50909090909091</v>
      </c>
      <c r="R62" s="10">
        <v>269</v>
      </c>
      <c r="S62" s="10">
        <v>550</v>
      </c>
      <c r="T62" s="11">
        <f t="shared" si="7"/>
        <v>9.7818181818181813</v>
      </c>
      <c r="U62" s="10" t="s">
        <v>29</v>
      </c>
      <c r="V62" s="10" t="s">
        <v>29</v>
      </c>
      <c r="W62" s="11">
        <v>0</v>
      </c>
      <c r="X62" s="10">
        <v>1499.53</v>
      </c>
      <c r="Y62" s="10">
        <v>2100</v>
      </c>
      <c r="Z62" s="12">
        <f>X62*20/Y62</f>
        <v>14.281238095238095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 t="shared" si="5"/>
        <v>91.343575757575763</v>
      </c>
      <c r="AN62" s="15" t="s">
        <v>229</v>
      </c>
      <c r="AO62" s="16" t="s">
        <v>230</v>
      </c>
    </row>
    <row r="63" spans="1:41" customFormat="1" ht="47.25" x14ac:dyDescent="0.25">
      <c r="A63" s="54">
        <v>60</v>
      </c>
      <c r="B63" s="54">
        <v>45</v>
      </c>
      <c r="C63" s="3" t="s">
        <v>23</v>
      </c>
      <c r="D63" s="4">
        <v>382603</v>
      </c>
      <c r="E63" s="5" t="s">
        <v>240</v>
      </c>
      <c r="F63" s="5" t="s">
        <v>241</v>
      </c>
      <c r="G63" s="38">
        <v>35061</v>
      </c>
      <c r="H63" s="6" t="s">
        <v>242</v>
      </c>
      <c r="I63" s="7" t="s">
        <v>27</v>
      </c>
      <c r="J63" s="8" t="s">
        <v>28</v>
      </c>
      <c r="K63" s="9">
        <v>41</v>
      </c>
      <c r="L63" s="10">
        <v>706</v>
      </c>
      <c r="M63" s="10">
        <v>1050</v>
      </c>
      <c r="N63" s="11">
        <f t="shared" si="3"/>
        <v>13.447619047619048</v>
      </c>
      <c r="O63" s="10">
        <v>580</v>
      </c>
      <c r="P63" s="10">
        <v>1100</v>
      </c>
      <c r="Q63" s="11">
        <f t="shared" si="4"/>
        <v>10.545454545454545</v>
      </c>
      <c r="R63" s="10">
        <v>339</v>
      </c>
      <c r="S63" s="10">
        <v>550</v>
      </c>
      <c r="T63" s="11">
        <f t="shared" si="7"/>
        <v>12.327272727272728</v>
      </c>
      <c r="U63" s="10" t="s">
        <v>29</v>
      </c>
      <c r="V63" s="10" t="s">
        <v>29</v>
      </c>
      <c r="W63" s="11">
        <v>0</v>
      </c>
      <c r="X63" s="10">
        <v>693</v>
      </c>
      <c r="Y63" s="10">
        <v>1100</v>
      </c>
      <c r="Z63" s="12">
        <f>X63*20/Y63</f>
        <v>12.6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 t="shared" si="5"/>
        <v>89.920346320346312</v>
      </c>
      <c r="AN63" s="15" t="s">
        <v>243</v>
      </c>
      <c r="AO63" s="16" t="s">
        <v>244</v>
      </c>
    </row>
    <row r="64" spans="1:41" customFormat="1" ht="47.25" x14ac:dyDescent="0.25">
      <c r="A64" s="54">
        <v>61</v>
      </c>
      <c r="B64" s="54">
        <v>47</v>
      </c>
      <c r="C64" s="3" t="s">
        <v>23</v>
      </c>
      <c r="D64" s="4">
        <v>381284</v>
      </c>
      <c r="E64" s="5" t="s">
        <v>250</v>
      </c>
      <c r="F64" s="5" t="s">
        <v>251</v>
      </c>
      <c r="G64" s="38">
        <v>33979</v>
      </c>
      <c r="H64" s="6" t="s">
        <v>252</v>
      </c>
      <c r="I64" s="7" t="s">
        <v>27</v>
      </c>
      <c r="J64" s="8" t="s">
        <v>28</v>
      </c>
      <c r="K64" s="9">
        <v>49</v>
      </c>
      <c r="L64" s="10">
        <v>702</v>
      </c>
      <c r="M64" s="10">
        <v>1050</v>
      </c>
      <c r="N64" s="11">
        <f t="shared" si="3"/>
        <v>13.371428571428572</v>
      </c>
      <c r="O64" s="10" t="s">
        <v>29</v>
      </c>
      <c r="P64" s="10" t="s">
        <v>29</v>
      </c>
      <c r="Q64" s="11">
        <v>0</v>
      </c>
      <c r="R64" s="10">
        <v>311</v>
      </c>
      <c r="S64" s="10">
        <v>550</v>
      </c>
      <c r="T64" s="11">
        <f t="shared" si="7"/>
        <v>11.309090909090909</v>
      </c>
      <c r="U64" s="10" t="s">
        <v>29</v>
      </c>
      <c r="V64" s="10" t="s">
        <v>29</v>
      </c>
      <c r="W64" s="11">
        <v>0</v>
      </c>
      <c r="X64" s="10">
        <v>675</v>
      </c>
      <c r="Y64" s="10">
        <v>1100</v>
      </c>
      <c r="Z64" s="12">
        <f>X64*20/Y64</f>
        <v>12.272727272727273</v>
      </c>
      <c r="AA64" s="10">
        <v>1267</v>
      </c>
      <c r="AB64" s="10">
        <v>1800</v>
      </c>
      <c r="AC64" s="11">
        <f>AA64*5/AB64</f>
        <v>3.5194444444444444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 t="shared" si="5"/>
        <v>89.472691197691205</v>
      </c>
      <c r="AN64" s="15" t="s">
        <v>253</v>
      </c>
      <c r="AO64" s="16" t="s">
        <v>254</v>
      </c>
    </row>
    <row r="65" spans="1:41" customFormat="1" ht="63" x14ac:dyDescent="0.25">
      <c r="A65" s="54">
        <v>62</v>
      </c>
      <c r="B65" s="54">
        <v>49</v>
      </c>
      <c r="C65" s="3" t="s">
        <v>23</v>
      </c>
      <c r="D65" s="4">
        <v>381752</v>
      </c>
      <c r="E65" s="5" t="s">
        <v>260</v>
      </c>
      <c r="F65" s="5" t="s">
        <v>261</v>
      </c>
      <c r="G65" s="38">
        <v>35704</v>
      </c>
      <c r="H65" s="6" t="s">
        <v>262</v>
      </c>
      <c r="I65" s="7" t="s">
        <v>27</v>
      </c>
      <c r="J65" s="8" t="s">
        <v>28</v>
      </c>
      <c r="K65" s="9">
        <v>55</v>
      </c>
      <c r="L65" s="10">
        <v>723</v>
      </c>
      <c r="M65" s="10">
        <v>1100</v>
      </c>
      <c r="N65" s="11">
        <f t="shared" si="3"/>
        <v>13.145454545454545</v>
      </c>
      <c r="O65" s="10">
        <v>637</v>
      </c>
      <c r="P65" s="10">
        <v>1100</v>
      </c>
      <c r="Q65" s="11">
        <f>O65*20/P65</f>
        <v>11.581818181818182</v>
      </c>
      <c r="R65" s="10">
        <v>262</v>
      </c>
      <c r="S65" s="10">
        <v>550</v>
      </c>
      <c r="T65" s="11">
        <f t="shared" si="7"/>
        <v>9.5272727272727273</v>
      </c>
      <c r="U65" s="10" t="s">
        <v>29</v>
      </c>
      <c r="V65" s="10" t="s">
        <v>29</v>
      </c>
      <c r="W65" s="11">
        <v>0</v>
      </c>
      <c r="X65" s="10" t="s">
        <v>29</v>
      </c>
      <c r="Y65" s="10" t="s">
        <v>29</v>
      </c>
      <c r="Z65" s="12">
        <v>0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 t="shared" si="5"/>
        <v>89.25454545454545</v>
      </c>
      <c r="AN65" s="15" t="s">
        <v>263</v>
      </c>
      <c r="AO65" s="16" t="s">
        <v>264</v>
      </c>
    </row>
    <row r="66" spans="1:41" customFormat="1" ht="78.75" x14ac:dyDescent="0.25">
      <c r="A66" s="54">
        <v>63</v>
      </c>
      <c r="B66" s="54">
        <v>50</v>
      </c>
      <c r="C66" s="3" t="s">
        <v>23</v>
      </c>
      <c r="D66" s="4">
        <v>381304</v>
      </c>
      <c r="E66" s="5" t="s">
        <v>265</v>
      </c>
      <c r="F66" s="5" t="s">
        <v>266</v>
      </c>
      <c r="G66" s="38">
        <v>34018</v>
      </c>
      <c r="H66" s="6" t="s">
        <v>267</v>
      </c>
      <c r="I66" s="7" t="s">
        <v>27</v>
      </c>
      <c r="J66" s="8" t="s">
        <v>28</v>
      </c>
      <c r="K66" s="9">
        <v>45</v>
      </c>
      <c r="L66" s="10">
        <v>553</v>
      </c>
      <c r="M66" s="10">
        <v>1050</v>
      </c>
      <c r="N66" s="11">
        <f t="shared" si="3"/>
        <v>10.533333333333333</v>
      </c>
      <c r="O66" s="10">
        <v>607</v>
      </c>
      <c r="P66" s="10">
        <v>1100</v>
      </c>
      <c r="Q66" s="11">
        <f>O66*20/P66</f>
        <v>11.036363636363637</v>
      </c>
      <c r="R66" s="10">
        <v>274</v>
      </c>
      <c r="S66" s="10">
        <v>550</v>
      </c>
      <c r="T66" s="11">
        <f t="shared" si="7"/>
        <v>9.963636363636363</v>
      </c>
      <c r="U66" s="10" t="s">
        <v>29</v>
      </c>
      <c r="V66" s="10" t="s">
        <v>29</v>
      </c>
      <c r="W66" s="11">
        <v>0</v>
      </c>
      <c r="X66" s="10">
        <v>665</v>
      </c>
      <c r="Y66" s="10">
        <v>1100</v>
      </c>
      <c r="Z66" s="12">
        <f>X66*20/Y66</f>
        <v>12.090909090909092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 t="shared" si="5"/>
        <v>88.624242424242425</v>
      </c>
      <c r="AN66" s="15" t="s">
        <v>268</v>
      </c>
      <c r="AO66" s="16" t="s">
        <v>269</v>
      </c>
    </row>
    <row r="67" spans="1:41" customFormat="1" ht="47.25" x14ac:dyDescent="0.25">
      <c r="A67" s="54">
        <v>64</v>
      </c>
      <c r="B67" s="54">
        <v>51</v>
      </c>
      <c r="C67" s="3" t="s">
        <v>23</v>
      </c>
      <c r="D67" s="4">
        <v>366679</v>
      </c>
      <c r="E67" s="5" t="s">
        <v>270</v>
      </c>
      <c r="F67" s="5" t="s">
        <v>251</v>
      </c>
      <c r="G67" s="38">
        <v>32589</v>
      </c>
      <c r="H67" s="6" t="s">
        <v>271</v>
      </c>
      <c r="I67" s="7" t="s">
        <v>27</v>
      </c>
      <c r="J67" s="8" t="s">
        <v>28</v>
      </c>
      <c r="K67" s="9">
        <v>45</v>
      </c>
      <c r="L67" s="10">
        <v>517</v>
      </c>
      <c r="M67" s="10">
        <v>900</v>
      </c>
      <c r="N67" s="11">
        <f t="shared" si="3"/>
        <v>11.488888888888889</v>
      </c>
      <c r="O67" s="10">
        <v>656</v>
      </c>
      <c r="P67" s="10">
        <v>1100</v>
      </c>
      <c r="Q67" s="11">
        <f>O67*20/P67</f>
        <v>11.927272727272728</v>
      </c>
      <c r="R67" s="10">
        <v>270</v>
      </c>
      <c r="S67" s="10">
        <v>550</v>
      </c>
      <c r="T67" s="11">
        <f t="shared" si="7"/>
        <v>9.8181818181818183</v>
      </c>
      <c r="U67" s="10" t="s">
        <v>29</v>
      </c>
      <c r="V67" s="10" t="s">
        <v>29</v>
      </c>
      <c r="W67" s="11">
        <v>0</v>
      </c>
      <c r="X67" s="10">
        <v>568</v>
      </c>
      <c r="Y67" s="10">
        <v>1100</v>
      </c>
      <c r="Z67" s="12">
        <f>X67*20/Y67</f>
        <v>10.327272727272728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 t="shared" si="5"/>
        <v>88.561616161616158</v>
      </c>
      <c r="AN67" s="15" t="s">
        <v>40</v>
      </c>
      <c r="AO67" s="16" t="s">
        <v>272</v>
      </c>
    </row>
    <row r="68" spans="1:41" customFormat="1" ht="63" x14ac:dyDescent="0.25">
      <c r="A68" s="54">
        <v>65</v>
      </c>
      <c r="B68" s="54">
        <v>52</v>
      </c>
      <c r="C68" s="3" t="s">
        <v>23</v>
      </c>
      <c r="D68" s="4">
        <v>365319</v>
      </c>
      <c r="E68" s="5" t="s">
        <v>273</v>
      </c>
      <c r="F68" s="5" t="s">
        <v>145</v>
      </c>
      <c r="G68" s="38">
        <v>33239</v>
      </c>
      <c r="H68" s="6" t="s">
        <v>274</v>
      </c>
      <c r="I68" s="7" t="s">
        <v>27</v>
      </c>
      <c r="J68" s="8" t="s">
        <v>28</v>
      </c>
      <c r="K68" s="9">
        <v>45</v>
      </c>
      <c r="L68" s="10">
        <v>537</v>
      </c>
      <c r="M68" s="10">
        <v>900</v>
      </c>
      <c r="N68" s="11">
        <f t="shared" ref="N68:N99" si="8">L68*20/M68</f>
        <v>11.933333333333334</v>
      </c>
      <c r="O68" s="10">
        <v>629</v>
      </c>
      <c r="P68" s="10">
        <v>1100</v>
      </c>
      <c r="Q68" s="11">
        <f>O68*20/P68</f>
        <v>11.436363636363636</v>
      </c>
      <c r="R68" s="10">
        <v>258</v>
      </c>
      <c r="S68" s="10">
        <v>550</v>
      </c>
      <c r="T68" s="11">
        <f t="shared" si="7"/>
        <v>9.3818181818181809</v>
      </c>
      <c r="U68" s="10" t="s">
        <v>29</v>
      </c>
      <c r="V68" s="10" t="s">
        <v>29</v>
      </c>
      <c r="W68" s="11">
        <v>0</v>
      </c>
      <c r="X68" s="10">
        <v>580</v>
      </c>
      <c r="Y68" s="10">
        <v>1100</v>
      </c>
      <c r="Z68" s="12">
        <f>X68*20/Y68</f>
        <v>10.545454545454545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 t="shared" ref="AM68:AM99" si="9">K68+N68+Q68+T68+W68+Z68+AC68+AF68+AI68+AL68</f>
        <v>88.296969696969697</v>
      </c>
      <c r="AN68" s="15" t="s">
        <v>275</v>
      </c>
      <c r="AO68" s="16" t="s">
        <v>276</v>
      </c>
    </row>
    <row r="69" spans="1:41" customFormat="1" ht="63" x14ac:dyDescent="0.25">
      <c r="A69" s="54">
        <v>66</v>
      </c>
      <c r="B69" s="54">
        <v>53</v>
      </c>
      <c r="C69" s="3" t="s">
        <v>23</v>
      </c>
      <c r="D69" s="4">
        <v>381370</v>
      </c>
      <c r="E69" s="5" t="s">
        <v>277</v>
      </c>
      <c r="F69" s="5" t="s">
        <v>278</v>
      </c>
      <c r="G69" s="38">
        <v>34455</v>
      </c>
      <c r="H69" s="6" t="s">
        <v>279</v>
      </c>
      <c r="I69" s="7" t="s">
        <v>27</v>
      </c>
      <c r="J69" s="8" t="s">
        <v>28</v>
      </c>
      <c r="K69" s="9">
        <v>57</v>
      </c>
      <c r="L69" s="10">
        <v>608</v>
      </c>
      <c r="M69" s="10">
        <v>1050</v>
      </c>
      <c r="N69" s="11">
        <f t="shared" si="8"/>
        <v>11.580952380952381</v>
      </c>
      <c r="O69" s="10" t="s">
        <v>29</v>
      </c>
      <c r="P69" s="10" t="s">
        <v>29</v>
      </c>
      <c r="Q69" s="11">
        <v>0</v>
      </c>
      <c r="R69" s="10">
        <v>276</v>
      </c>
      <c r="S69" s="10">
        <v>550</v>
      </c>
      <c r="T69" s="11">
        <f t="shared" si="7"/>
        <v>10.036363636363637</v>
      </c>
      <c r="U69" s="10" t="s">
        <v>29</v>
      </c>
      <c r="V69" s="10" t="s">
        <v>29</v>
      </c>
      <c r="W69" s="11">
        <v>0</v>
      </c>
      <c r="X69" s="10">
        <v>524</v>
      </c>
      <c r="Y69" s="10">
        <v>1100</v>
      </c>
      <c r="Z69" s="12">
        <f>X69*20/Y69</f>
        <v>9.5272727272727273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 t="shared" si="9"/>
        <v>88.144588744588745</v>
      </c>
      <c r="AN69" s="15" t="s">
        <v>280</v>
      </c>
      <c r="AO69" s="16" t="s">
        <v>281</v>
      </c>
    </row>
    <row r="70" spans="1:41" customFormat="1" ht="47.25" x14ac:dyDescent="0.25">
      <c r="A70" s="54">
        <v>67</v>
      </c>
      <c r="B70" s="54">
        <v>54</v>
      </c>
      <c r="C70" s="3" t="s">
        <v>23</v>
      </c>
      <c r="D70" s="4">
        <v>381782</v>
      </c>
      <c r="E70" s="5" t="s">
        <v>282</v>
      </c>
      <c r="F70" s="5" t="s">
        <v>283</v>
      </c>
      <c r="G70" s="38">
        <v>35864</v>
      </c>
      <c r="H70" s="6" t="s">
        <v>284</v>
      </c>
      <c r="I70" s="7" t="s">
        <v>27</v>
      </c>
      <c r="J70" s="8" t="s">
        <v>28</v>
      </c>
      <c r="K70" s="9">
        <v>45</v>
      </c>
      <c r="L70" s="10">
        <v>852</v>
      </c>
      <c r="M70" s="10">
        <v>1050</v>
      </c>
      <c r="N70" s="11">
        <f t="shared" si="8"/>
        <v>16.228571428571428</v>
      </c>
      <c r="O70" s="10">
        <v>859</v>
      </c>
      <c r="P70" s="10">
        <v>1100</v>
      </c>
      <c r="Q70" s="11">
        <f t="shared" ref="Q70:Q116" si="10">O70*20/P70</f>
        <v>15.618181818181819</v>
      </c>
      <c r="R70" s="10">
        <v>306</v>
      </c>
      <c r="S70" s="10">
        <v>550</v>
      </c>
      <c r="T70" s="11">
        <f t="shared" si="7"/>
        <v>11.127272727272727</v>
      </c>
      <c r="U70" s="10">
        <v>2.83</v>
      </c>
      <c r="V70" s="10">
        <v>4</v>
      </c>
      <c r="W70" s="11"/>
      <c r="X70" s="10" t="s">
        <v>29</v>
      </c>
      <c r="Y70" s="10" t="s">
        <v>29</v>
      </c>
      <c r="Z70" s="12">
        <v>0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 t="shared" si="9"/>
        <v>87.974025974025977</v>
      </c>
      <c r="AN70" s="15" t="s">
        <v>40</v>
      </c>
      <c r="AO70" s="16" t="s">
        <v>285</v>
      </c>
    </row>
    <row r="71" spans="1:41" customFormat="1" ht="47.25" x14ac:dyDescent="0.25">
      <c r="A71" s="54">
        <v>68</v>
      </c>
      <c r="B71" s="54">
        <v>55</v>
      </c>
      <c r="C71" s="3" t="s">
        <v>23</v>
      </c>
      <c r="D71" s="4">
        <v>381255</v>
      </c>
      <c r="E71" s="5" t="s">
        <v>286</v>
      </c>
      <c r="F71" s="5" t="s">
        <v>287</v>
      </c>
      <c r="G71" s="38">
        <v>34107</v>
      </c>
      <c r="H71" s="6" t="s">
        <v>288</v>
      </c>
      <c r="I71" s="7" t="s">
        <v>27</v>
      </c>
      <c r="J71" s="8" t="s">
        <v>28</v>
      </c>
      <c r="K71" s="9">
        <v>43</v>
      </c>
      <c r="L71" s="10">
        <v>502</v>
      </c>
      <c r="M71" s="10">
        <v>1050</v>
      </c>
      <c r="N71" s="11">
        <f t="shared" si="8"/>
        <v>9.5619047619047617</v>
      </c>
      <c r="O71" s="10">
        <v>591</v>
      </c>
      <c r="P71" s="10">
        <v>1100</v>
      </c>
      <c r="Q71" s="11">
        <f t="shared" si="10"/>
        <v>10.745454545454546</v>
      </c>
      <c r="R71" s="10">
        <v>311</v>
      </c>
      <c r="S71" s="10">
        <v>550</v>
      </c>
      <c r="T71" s="11">
        <f t="shared" si="7"/>
        <v>11.309090909090909</v>
      </c>
      <c r="U71" s="10" t="s">
        <v>29</v>
      </c>
      <c r="V71" s="10" t="s">
        <v>29</v>
      </c>
      <c r="W71" s="11">
        <v>0</v>
      </c>
      <c r="X71" s="10">
        <v>1332</v>
      </c>
      <c r="Y71" s="10">
        <v>2000</v>
      </c>
      <c r="Z71" s="12">
        <f>X71*20/Y71</f>
        <v>13.32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 t="shared" si="9"/>
        <v>87.936450216450226</v>
      </c>
      <c r="AN71" s="15" t="s">
        <v>289</v>
      </c>
      <c r="AO71" s="16" t="s">
        <v>290</v>
      </c>
    </row>
    <row r="72" spans="1:41" customFormat="1" ht="47.25" x14ac:dyDescent="0.25">
      <c r="A72" s="54">
        <v>69</v>
      </c>
      <c r="B72" s="54">
        <v>56</v>
      </c>
      <c r="C72" s="3" t="s">
        <v>23</v>
      </c>
      <c r="D72" s="4">
        <v>381341</v>
      </c>
      <c r="E72" s="5" t="s">
        <v>33</v>
      </c>
      <c r="F72" s="5" t="s">
        <v>291</v>
      </c>
      <c r="G72" s="38">
        <v>33887</v>
      </c>
      <c r="H72" s="6" t="s">
        <v>292</v>
      </c>
      <c r="I72" s="7" t="s">
        <v>27</v>
      </c>
      <c r="J72" s="8" t="s">
        <v>28</v>
      </c>
      <c r="K72" s="9">
        <v>43</v>
      </c>
      <c r="L72" s="10">
        <v>572</v>
      </c>
      <c r="M72" s="10">
        <v>1050</v>
      </c>
      <c r="N72" s="11">
        <f t="shared" si="8"/>
        <v>10.895238095238096</v>
      </c>
      <c r="O72" s="10">
        <v>648</v>
      </c>
      <c r="P72" s="10">
        <v>1100</v>
      </c>
      <c r="Q72" s="11">
        <f t="shared" si="10"/>
        <v>11.781818181818181</v>
      </c>
      <c r="R72" s="10">
        <v>308</v>
      </c>
      <c r="S72" s="10">
        <v>550</v>
      </c>
      <c r="T72" s="11">
        <f t="shared" si="7"/>
        <v>11.2</v>
      </c>
      <c r="U72" s="10" t="s">
        <v>29</v>
      </c>
      <c r="V72" s="10" t="s">
        <v>29</v>
      </c>
      <c r="W72" s="11">
        <v>0</v>
      </c>
      <c r="X72" s="10">
        <v>538</v>
      </c>
      <c r="Y72" s="10">
        <v>1100</v>
      </c>
      <c r="Z72" s="12">
        <f>X72*20/Y72</f>
        <v>9.7818181818181813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 t="shared" si="9"/>
        <v>86.658874458874465</v>
      </c>
      <c r="AN72" s="15" t="s">
        <v>293</v>
      </c>
      <c r="AO72" s="16" t="s">
        <v>294</v>
      </c>
    </row>
    <row r="73" spans="1:41" customFormat="1" ht="47.25" x14ac:dyDescent="0.25">
      <c r="A73" s="54">
        <v>70</v>
      </c>
      <c r="B73" s="54">
        <v>58</v>
      </c>
      <c r="C73" s="3" t="s">
        <v>23</v>
      </c>
      <c r="D73" s="4">
        <v>381176</v>
      </c>
      <c r="E73" s="5" t="s">
        <v>299</v>
      </c>
      <c r="F73" s="5" t="s">
        <v>300</v>
      </c>
      <c r="G73" s="38">
        <v>34335</v>
      </c>
      <c r="H73" s="6" t="s">
        <v>301</v>
      </c>
      <c r="I73" s="7" t="s">
        <v>27</v>
      </c>
      <c r="J73" s="8" t="s">
        <v>28</v>
      </c>
      <c r="K73" s="9">
        <v>48</v>
      </c>
      <c r="L73" s="10">
        <v>666</v>
      </c>
      <c r="M73" s="10">
        <v>1050</v>
      </c>
      <c r="N73" s="11">
        <f t="shared" si="8"/>
        <v>12.685714285714285</v>
      </c>
      <c r="O73" s="10">
        <v>725</v>
      </c>
      <c r="P73" s="10">
        <v>1100</v>
      </c>
      <c r="Q73" s="11">
        <f t="shared" si="10"/>
        <v>13.181818181818182</v>
      </c>
      <c r="R73" s="10">
        <v>742</v>
      </c>
      <c r="S73" s="10">
        <v>1200</v>
      </c>
      <c r="T73" s="11">
        <f t="shared" si="7"/>
        <v>12.366666666666667</v>
      </c>
      <c r="U73" s="10" t="s">
        <v>29</v>
      </c>
      <c r="V73" s="10" t="s">
        <v>29</v>
      </c>
      <c r="W73" s="11">
        <v>0</v>
      </c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 t="shared" si="9"/>
        <v>86.234199134199145</v>
      </c>
      <c r="AN73" s="15" t="s">
        <v>302</v>
      </c>
      <c r="AO73" s="16" t="s">
        <v>303</v>
      </c>
    </row>
    <row r="74" spans="1:41" customFormat="1" ht="78.75" x14ac:dyDescent="0.25">
      <c r="A74" s="54">
        <v>71</v>
      </c>
      <c r="B74" s="54">
        <v>59</v>
      </c>
      <c r="C74" s="3" t="s">
        <v>23</v>
      </c>
      <c r="D74" s="4">
        <v>367228</v>
      </c>
      <c r="E74" s="5" t="s">
        <v>304</v>
      </c>
      <c r="F74" s="5" t="s">
        <v>305</v>
      </c>
      <c r="G74" s="38">
        <v>31136</v>
      </c>
      <c r="H74" s="6" t="s">
        <v>306</v>
      </c>
      <c r="I74" s="7" t="s">
        <v>27</v>
      </c>
      <c r="J74" s="8" t="s">
        <v>28</v>
      </c>
      <c r="K74" s="9">
        <v>40</v>
      </c>
      <c r="L74" s="10">
        <v>420</v>
      </c>
      <c r="M74" s="10">
        <v>850</v>
      </c>
      <c r="N74" s="11">
        <f t="shared" si="8"/>
        <v>9.882352941176471</v>
      </c>
      <c r="O74" s="10">
        <v>470</v>
      </c>
      <c r="P74" s="10">
        <v>1100</v>
      </c>
      <c r="Q74" s="11">
        <f t="shared" si="10"/>
        <v>8.545454545454545</v>
      </c>
      <c r="R74" s="10">
        <v>628</v>
      </c>
      <c r="S74" s="10">
        <v>1100</v>
      </c>
      <c r="T74" s="11">
        <f t="shared" si="7"/>
        <v>11.418181818181818</v>
      </c>
      <c r="U74" s="10" t="s">
        <v>29</v>
      </c>
      <c r="V74" s="10" t="s">
        <v>29</v>
      </c>
      <c r="W74" s="11">
        <v>0</v>
      </c>
      <c r="X74" s="10">
        <v>533</v>
      </c>
      <c r="Y74" s="10">
        <v>1100</v>
      </c>
      <c r="Z74" s="12">
        <f>X74*20/Y74</f>
        <v>9.6909090909090914</v>
      </c>
      <c r="AA74" s="10">
        <v>616</v>
      </c>
      <c r="AB74" s="10">
        <v>900</v>
      </c>
      <c r="AC74" s="11">
        <f>AA74*5/AB74</f>
        <v>3.4222222222222221</v>
      </c>
      <c r="AD74" s="10">
        <v>769</v>
      </c>
      <c r="AE74" s="10">
        <v>1200</v>
      </c>
      <c r="AF74" s="13">
        <f>AD74*5/AE74</f>
        <v>3.2041666666666666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 t="shared" si="9"/>
        <v>86.163287284610803</v>
      </c>
      <c r="AN74" s="15" t="s">
        <v>307</v>
      </c>
      <c r="AO74" s="16" t="s">
        <v>308</v>
      </c>
    </row>
    <row r="75" spans="1:41" customFormat="1" ht="63" x14ac:dyDescent="0.25">
      <c r="A75" s="54">
        <v>72</v>
      </c>
      <c r="B75" s="54">
        <v>62</v>
      </c>
      <c r="C75" s="3" t="s">
        <v>23</v>
      </c>
      <c r="D75" s="4">
        <v>366837</v>
      </c>
      <c r="E75" s="5" t="s">
        <v>319</v>
      </c>
      <c r="F75" s="5" t="s">
        <v>320</v>
      </c>
      <c r="G75" s="38">
        <v>33378</v>
      </c>
      <c r="H75" s="6" t="s">
        <v>321</v>
      </c>
      <c r="I75" s="7" t="s">
        <v>27</v>
      </c>
      <c r="J75" s="8" t="s">
        <v>28</v>
      </c>
      <c r="K75" s="9">
        <v>41</v>
      </c>
      <c r="L75" s="10">
        <v>563</v>
      </c>
      <c r="M75" s="10">
        <v>900</v>
      </c>
      <c r="N75" s="11">
        <f t="shared" si="8"/>
        <v>12.511111111111111</v>
      </c>
      <c r="O75" s="10">
        <v>672</v>
      </c>
      <c r="P75" s="10">
        <v>1100</v>
      </c>
      <c r="Q75" s="11">
        <f t="shared" si="10"/>
        <v>12.218181818181819</v>
      </c>
      <c r="R75" s="10">
        <v>275</v>
      </c>
      <c r="S75" s="10">
        <v>550</v>
      </c>
      <c r="T75" s="11">
        <f t="shared" si="7"/>
        <v>10</v>
      </c>
      <c r="U75" s="10" t="s">
        <v>29</v>
      </c>
      <c r="V75" s="10" t="s">
        <v>29</v>
      </c>
      <c r="W75" s="11">
        <v>0</v>
      </c>
      <c r="X75" s="10">
        <v>530</v>
      </c>
      <c r="Y75" s="10">
        <v>1100</v>
      </c>
      <c r="Z75" s="12">
        <f>X75*20/Y75</f>
        <v>9.6363636363636367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 t="shared" si="9"/>
        <v>85.365656565656579</v>
      </c>
      <c r="AN75" s="15" t="s">
        <v>322</v>
      </c>
      <c r="AO75" s="16" t="s">
        <v>323</v>
      </c>
    </row>
    <row r="76" spans="1:41" customFormat="1" ht="47.25" x14ac:dyDescent="0.25">
      <c r="A76" s="54">
        <v>73</v>
      </c>
      <c r="B76" s="54">
        <v>63</v>
      </c>
      <c r="C76" s="3" t="s">
        <v>23</v>
      </c>
      <c r="D76" s="4">
        <v>357959</v>
      </c>
      <c r="E76" s="5" t="s">
        <v>324</v>
      </c>
      <c r="F76" s="5" t="s">
        <v>325</v>
      </c>
      <c r="G76" s="38">
        <v>34783</v>
      </c>
      <c r="H76" s="6" t="s">
        <v>326</v>
      </c>
      <c r="I76" s="7" t="s">
        <v>27</v>
      </c>
      <c r="J76" s="8" t="s">
        <v>28</v>
      </c>
      <c r="K76" s="9">
        <v>45</v>
      </c>
      <c r="L76" s="10">
        <v>713</v>
      </c>
      <c r="M76" s="10">
        <v>1050</v>
      </c>
      <c r="N76" s="11">
        <f t="shared" si="8"/>
        <v>13.580952380952381</v>
      </c>
      <c r="O76" s="10">
        <v>741</v>
      </c>
      <c r="P76" s="10">
        <v>1100</v>
      </c>
      <c r="Q76" s="11">
        <f t="shared" si="10"/>
        <v>13.472727272727273</v>
      </c>
      <c r="R76" s="10">
        <v>351</v>
      </c>
      <c r="S76" s="10">
        <v>550</v>
      </c>
      <c r="T76" s="11">
        <f t="shared" si="7"/>
        <v>12.763636363636364</v>
      </c>
      <c r="U76" s="10" t="s">
        <v>29</v>
      </c>
      <c r="V76" s="10" t="s">
        <v>29</v>
      </c>
      <c r="W76" s="11">
        <v>0</v>
      </c>
      <c r="X76" s="10">
        <v>3.45</v>
      </c>
      <c r="Y76" s="10">
        <v>4</v>
      </c>
      <c r="Z76" s="12"/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 t="shared" si="9"/>
        <v>84.817316017316017</v>
      </c>
      <c r="AN76" s="15" t="s">
        <v>327</v>
      </c>
      <c r="AO76" s="16" t="s">
        <v>328</v>
      </c>
    </row>
    <row r="77" spans="1:41" customFormat="1" ht="47.25" x14ac:dyDescent="0.25">
      <c r="A77" s="54">
        <v>74</v>
      </c>
      <c r="B77" s="54">
        <v>64</v>
      </c>
      <c r="C77" s="3" t="s">
        <v>23</v>
      </c>
      <c r="D77" s="4">
        <v>381472</v>
      </c>
      <c r="E77" s="5" t="s">
        <v>329</v>
      </c>
      <c r="F77" s="5" t="s">
        <v>330</v>
      </c>
      <c r="G77" s="38">
        <v>34942</v>
      </c>
      <c r="H77" s="6" t="s">
        <v>331</v>
      </c>
      <c r="I77" s="7" t="s">
        <v>27</v>
      </c>
      <c r="J77" s="8" t="s">
        <v>28</v>
      </c>
      <c r="K77" s="9">
        <v>46</v>
      </c>
      <c r="L77" s="10">
        <v>618</v>
      </c>
      <c r="M77" s="10">
        <v>850</v>
      </c>
      <c r="N77" s="11">
        <f t="shared" si="8"/>
        <v>14.541176470588235</v>
      </c>
      <c r="O77" s="10">
        <v>710</v>
      </c>
      <c r="P77" s="10">
        <v>1100</v>
      </c>
      <c r="Q77" s="11">
        <f t="shared" si="10"/>
        <v>12.909090909090908</v>
      </c>
      <c r="R77" s="10">
        <v>312</v>
      </c>
      <c r="S77" s="10">
        <v>550</v>
      </c>
      <c r="T77" s="11">
        <f t="shared" si="7"/>
        <v>11.345454545454546</v>
      </c>
      <c r="U77" s="10" t="s">
        <v>29</v>
      </c>
      <c r="V77" s="10" t="s">
        <v>29</v>
      </c>
      <c r="W77" s="11">
        <v>0</v>
      </c>
      <c r="X77" s="10">
        <v>3.7</v>
      </c>
      <c r="Y77" s="10">
        <v>4</v>
      </c>
      <c r="Z77" s="12"/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 t="shared" si="9"/>
        <v>84.795721925133691</v>
      </c>
      <c r="AN77" s="15" t="s">
        <v>332</v>
      </c>
      <c r="AO77" s="16" t="s">
        <v>333</v>
      </c>
    </row>
    <row r="78" spans="1:41" customFormat="1" ht="47.25" x14ac:dyDescent="0.25">
      <c r="A78" s="54">
        <v>75</v>
      </c>
      <c r="B78" s="54">
        <v>66</v>
      </c>
      <c r="C78" s="3" t="s">
        <v>23</v>
      </c>
      <c r="D78" s="4">
        <v>381424</v>
      </c>
      <c r="E78" s="5" t="s">
        <v>339</v>
      </c>
      <c r="F78" s="5" t="s">
        <v>226</v>
      </c>
      <c r="G78" s="38">
        <v>35159</v>
      </c>
      <c r="H78" s="6" t="s">
        <v>340</v>
      </c>
      <c r="I78" s="7" t="s">
        <v>27</v>
      </c>
      <c r="J78" s="8" t="s">
        <v>28</v>
      </c>
      <c r="K78" s="9">
        <v>44</v>
      </c>
      <c r="L78" s="10">
        <v>735</v>
      </c>
      <c r="M78" s="10">
        <v>1050</v>
      </c>
      <c r="N78" s="11">
        <f t="shared" si="8"/>
        <v>14</v>
      </c>
      <c r="O78" s="10">
        <v>789</v>
      </c>
      <c r="P78" s="10">
        <v>1100</v>
      </c>
      <c r="Q78" s="11">
        <f t="shared" si="10"/>
        <v>14.345454545454546</v>
      </c>
      <c r="R78" s="10">
        <v>317</v>
      </c>
      <c r="S78" s="10">
        <v>550</v>
      </c>
      <c r="T78" s="11">
        <f t="shared" si="7"/>
        <v>11.527272727272727</v>
      </c>
      <c r="U78" s="10" t="s">
        <v>29</v>
      </c>
      <c r="V78" s="10" t="s">
        <v>29</v>
      </c>
      <c r="W78" s="11">
        <v>0</v>
      </c>
      <c r="X78" s="10">
        <v>3.6</v>
      </c>
      <c r="Y78" s="10">
        <v>4</v>
      </c>
      <c r="Z78" s="12"/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 t="shared" si="9"/>
        <v>83.872727272727275</v>
      </c>
      <c r="AN78" s="15" t="s">
        <v>341</v>
      </c>
      <c r="AO78" s="16" t="s">
        <v>342</v>
      </c>
    </row>
    <row r="79" spans="1:41" customFormat="1" ht="47.25" x14ac:dyDescent="0.25">
      <c r="A79" s="54">
        <v>76</v>
      </c>
      <c r="B79" s="54">
        <v>67</v>
      </c>
      <c r="C79" s="3" t="s">
        <v>23</v>
      </c>
      <c r="D79" s="4">
        <v>357996</v>
      </c>
      <c r="E79" s="5" t="s">
        <v>343</v>
      </c>
      <c r="F79" s="5" t="s">
        <v>344</v>
      </c>
      <c r="G79" s="38">
        <v>32954</v>
      </c>
      <c r="H79" s="6" t="s">
        <v>345</v>
      </c>
      <c r="I79" s="7" t="s">
        <v>27</v>
      </c>
      <c r="J79" s="8" t="s">
        <v>28</v>
      </c>
      <c r="K79" s="9">
        <v>43</v>
      </c>
      <c r="L79" s="10">
        <v>620</v>
      </c>
      <c r="M79" s="10">
        <v>1050</v>
      </c>
      <c r="N79" s="11">
        <f t="shared" si="8"/>
        <v>11.80952380952381</v>
      </c>
      <c r="O79" s="10">
        <v>576</v>
      </c>
      <c r="P79" s="10">
        <v>1100</v>
      </c>
      <c r="Q79" s="11">
        <f t="shared" si="10"/>
        <v>10.472727272727273</v>
      </c>
      <c r="R79" s="10">
        <v>247</v>
      </c>
      <c r="S79" s="10">
        <v>550</v>
      </c>
      <c r="T79" s="11">
        <f t="shared" si="7"/>
        <v>8.9818181818181824</v>
      </c>
      <c r="U79" s="10" t="s">
        <v>29</v>
      </c>
      <c r="V79" s="10" t="s">
        <v>29</v>
      </c>
      <c r="W79" s="11">
        <v>0</v>
      </c>
      <c r="X79" s="10">
        <v>528</v>
      </c>
      <c r="Y79" s="10">
        <v>1100</v>
      </c>
      <c r="Z79" s="12">
        <f>X79*20/Y79</f>
        <v>9.6</v>
      </c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 t="shared" si="9"/>
        <v>83.864069264069258</v>
      </c>
      <c r="AN79" s="15" t="s">
        <v>346</v>
      </c>
      <c r="AO79" s="16" t="s">
        <v>347</v>
      </c>
    </row>
    <row r="80" spans="1:41" customFormat="1" ht="63" x14ac:dyDescent="0.25">
      <c r="A80" s="54">
        <v>77</v>
      </c>
      <c r="B80" s="54">
        <v>69</v>
      </c>
      <c r="C80" s="3" t="s">
        <v>23</v>
      </c>
      <c r="D80" s="4">
        <v>381815</v>
      </c>
      <c r="E80" s="5" t="s">
        <v>353</v>
      </c>
      <c r="F80" s="5" t="s">
        <v>354</v>
      </c>
      <c r="G80" s="38">
        <v>36199</v>
      </c>
      <c r="H80" s="6" t="s">
        <v>355</v>
      </c>
      <c r="I80" s="7" t="s">
        <v>27</v>
      </c>
      <c r="J80" s="8" t="s">
        <v>28</v>
      </c>
      <c r="K80" s="9">
        <v>49</v>
      </c>
      <c r="L80" s="10">
        <v>630</v>
      </c>
      <c r="M80" s="10">
        <v>1100</v>
      </c>
      <c r="N80" s="11">
        <f t="shared" si="8"/>
        <v>11.454545454545455</v>
      </c>
      <c r="O80" s="10">
        <v>486</v>
      </c>
      <c r="P80" s="10">
        <v>1100</v>
      </c>
      <c r="Q80" s="11">
        <f t="shared" si="10"/>
        <v>8.836363636363636</v>
      </c>
      <c r="R80" s="10">
        <v>762</v>
      </c>
      <c r="S80" s="10">
        <v>1200</v>
      </c>
      <c r="T80" s="11">
        <f t="shared" si="7"/>
        <v>12.7</v>
      </c>
      <c r="U80" s="10" t="s">
        <v>29</v>
      </c>
      <c r="V80" s="10" t="s">
        <v>29</v>
      </c>
      <c r="W80" s="11">
        <v>0</v>
      </c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 t="shared" si="9"/>
        <v>81.990909090909085</v>
      </c>
      <c r="AN80" s="15" t="s">
        <v>356</v>
      </c>
      <c r="AO80" s="16" t="s">
        <v>357</v>
      </c>
    </row>
    <row r="81" spans="1:41" customFormat="1" ht="47.25" x14ac:dyDescent="0.25">
      <c r="A81" s="54">
        <v>78</v>
      </c>
      <c r="B81" s="54">
        <v>70</v>
      </c>
      <c r="C81" s="3" t="s">
        <v>23</v>
      </c>
      <c r="D81" s="4">
        <v>366743</v>
      </c>
      <c r="E81" s="5" t="s">
        <v>358</v>
      </c>
      <c r="F81" s="5" t="s">
        <v>359</v>
      </c>
      <c r="G81" s="38">
        <v>31049</v>
      </c>
      <c r="H81" s="6" t="s">
        <v>360</v>
      </c>
      <c r="I81" s="7" t="s">
        <v>27</v>
      </c>
      <c r="J81" s="8" t="s">
        <v>28</v>
      </c>
      <c r="K81" s="9">
        <v>43</v>
      </c>
      <c r="L81" s="10">
        <v>440</v>
      </c>
      <c r="M81" s="10">
        <v>850</v>
      </c>
      <c r="N81" s="11">
        <f t="shared" si="8"/>
        <v>10.352941176470589</v>
      </c>
      <c r="O81" s="10">
        <v>517</v>
      </c>
      <c r="P81" s="10">
        <v>1100</v>
      </c>
      <c r="Q81" s="11">
        <f t="shared" si="10"/>
        <v>9.4</v>
      </c>
      <c r="R81" s="10">
        <v>237</v>
      </c>
      <c r="S81" s="10">
        <v>550</v>
      </c>
      <c r="T81" s="11">
        <f t="shared" si="7"/>
        <v>8.6181818181818191</v>
      </c>
      <c r="U81" s="10" t="s">
        <v>29</v>
      </c>
      <c r="V81" s="10" t="s">
        <v>29</v>
      </c>
      <c r="W81" s="11">
        <v>0</v>
      </c>
      <c r="X81" s="10">
        <v>573</v>
      </c>
      <c r="Y81" s="10">
        <v>1100</v>
      </c>
      <c r="Z81" s="12">
        <f>X81*20/Y81</f>
        <v>10.418181818181818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 t="shared" si="9"/>
        <v>81.789304812834231</v>
      </c>
      <c r="AN81" s="15" t="s">
        <v>361</v>
      </c>
      <c r="AO81" s="16" t="s">
        <v>362</v>
      </c>
    </row>
    <row r="82" spans="1:41" customFormat="1" ht="47.25" x14ac:dyDescent="0.25">
      <c r="A82" s="54">
        <v>79</v>
      </c>
      <c r="B82" s="54">
        <v>72</v>
      </c>
      <c r="C82" s="3" t="s">
        <v>23</v>
      </c>
      <c r="D82" s="4">
        <v>367349</v>
      </c>
      <c r="E82" s="5" t="s">
        <v>368</v>
      </c>
      <c r="F82" s="5" t="s">
        <v>369</v>
      </c>
      <c r="G82" s="38">
        <v>35422</v>
      </c>
      <c r="H82" s="6" t="s">
        <v>370</v>
      </c>
      <c r="I82" s="7" t="s">
        <v>27</v>
      </c>
      <c r="J82" s="8" t="s">
        <v>28</v>
      </c>
      <c r="K82" s="9">
        <v>55</v>
      </c>
      <c r="L82" s="10">
        <v>752</v>
      </c>
      <c r="M82" s="10">
        <v>1050</v>
      </c>
      <c r="N82" s="11">
        <f t="shared" si="8"/>
        <v>14.323809523809524</v>
      </c>
      <c r="O82" s="10">
        <v>674</v>
      </c>
      <c r="P82" s="10">
        <v>1100</v>
      </c>
      <c r="Q82" s="11">
        <f t="shared" si="10"/>
        <v>12.254545454545454</v>
      </c>
      <c r="R82" s="10" t="s">
        <v>29</v>
      </c>
      <c r="S82" s="10" t="s">
        <v>29</v>
      </c>
      <c r="T82" s="11">
        <v>0</v>
      </c>
      <c r="U82" s="10">
        <v>2.9</v>
      </c>
      <c r="V82" s="10">
        <v>4</v>
      </c>
      <c r="W82" s="11"/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 t="shared" si="9"/>
        <v>81.57835497835498</v>
      </c>
      <c r="AN82" s="15" t="s">
        <v>371</v>
      </c>
      <c r="AO82" s="16" t="s">
        <v>372</v>
      </c>
    </row>
    <row r="83" spans="1:41" customFormat="1" ht="94.5" x14ac:dyDescent="0.25">
      <c r="A83" s="54">
        <v>80</v>
      </c>
      <c r="B83" s="54">
        <v>73</v>
      </c>
      <c r="C83" s="3" t="s">
        <v>23</v>
      </c>
      <c r="D83" s="4">
        <v>381164</v>
      </c>
      <c r="E83" s="5" t="s">
        <v>373</v>
      </c>
      <c r="F83" s="5" t="s">
        <v>374</v>
      </c>
      <c r="G83" s="38">
        <v>33862</v>
      </c>
      <c r="H83" s="6" t="s">
        <v>375</v>
      </c>
      <c r="I83" s="7" t="s">
        <v>27</v>
      </c>
      <c r="J83" s="8" t="s">
        <v>28</v>
      </c>
      <c r="K83" s="9">
        <v>40</v>
      </c>
      <c r="L83" s="10">
        <v>554</v>
      </c>
      <c r="M83" s="10">
        <v>1050</v>
      </c>
      <c r="N83" s="11">
        <f t="shared" si="8"/>
        <v>10.552380952380952</v>
      </c>
      <c r="O83" s="10">
        <v>596</v>
      </c>
      <c r="P83" s="10">
        <v>1100</v>
      </c>
      <c r="Q83" s="11">
        <f t="shared" si="10"/>
        <v>10.836363636363636</v>
      </c>
      <c r="R83" s="10">
        <v>267</v>
      </c>
      <c r="S83" s="10">
        <v>550</v>
      </c>
      <c r="T83" s="11">
        <f>R83*20/S83</f>
        <v>9.709090909090909</v>
      </c>
      <c r="U83" s="10" t="s">
        <v>29</v>
      </c>
      <c r="V83" s="10" t="s">
        <v>29</v>
      </c>
      <c r="W83" s="11">
        <v>0</v>
      </c>
      <c r="X83" s="10">
        <v>558</v>
      </c>
      <c r="Y83" s="10">
        <v>1100</v>
      </c>
      <c r="Z83" s="12">
        <f>X83*20/Y83</f>
        <v>10.145454545454545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 t="shared" si="9"/>
        <v>81.243290043290031</v>
      </c>
      <c r="AN83" s="15" t="s">
        <v>376</v>
      </c>
      <c r="AO83" s="16" t="s">
        <v>377</v>
      </c>
    </row>
    <row r="84" spans="1:41" customFormat="1" ht="47.25" x14ac:dyDescent="0.25">
      <c r="A84" s="54">
        <v>81</v>
      </c>
      <c r="B84" s="54">
        <v>74</v>
      </c>
      <c r="C84" s="3" t="s">
        <v>23</v>
      </c>
      <c r="D84" s="4">
        <v>366684</v>
      </c>
      <c r="E84" s="5" t="s">
        <v>378</v>
      </c>
      <c r="F84" s="5" t="s">
        <v>132</v>
      </c>
      <c r="G84" s="38">
        <v>35532</v>
      </c>
      <c r="H84" s="6" t="s">
        <v>379</v>
      </c>
      <c r="I84" s="7" t="s">
        <v>27</v>
      </c>
      <c r="J84" s="8" t="s">
        <v>28</v>
      </c>
      <c r="K84" s="9">
        <v>43</v>
      </c>
      <c r="L84" s="10">
        <v>665</v>
      </c>
      <c r="M84" s="10">
        <v>850</v>
      </c>
      <c r="N84" s="11">
        <f t="shared" si="8"/>
        <v>15.647058823529411</v>
      </c>
      <c r="O84" s="10">
        <v>651</v>
      </c>
      <c r="P84" s="10">
        <v>1100</v>
      </c>
      <c r="Q84" s="11">
        <f t="shared" si="10"/>
        <v>11.836363636363636</v>
      </c>
      <c r="R84" s="10">
        <v>313</v>
      </c>
      <c r="S84" s="10">
        <v>585</v>
      </c>
      <c r="T84" s="11">
        <f>R84*20/S84</f>
        <v>10.7008547008547</v>
      </c>
      <c r="U84" s="10" t="s">
        <v>29</v>
      </c>
      <c r="V84" s="10" t="s">
        <v>29</v>
      </c>
      <c r="W84" s="11">
        <v>0</v>
      </c>
      <c r="X84" s="10" t="s">
        <v>29</v>
      </c>
      <c r="Y84" s="10" t="s">
        <v>29</v>
      </c>
      <c r="Z84" s="12">
        <v>0</v>
      </c>
      <c r="AA84" s="10" t="s">
        <v>29</v>
      </c>
      <c r="AB84" s="10" t="s">
        <v>29</v>
      </c>
      <c r="AC84" s="11">
        <v>0</v>
      </c>
      <c r="AD84" s="10" t="s">
        <v>29</v>
      </c>
      <c r="AE84" s="10" t="s">
        <v>29</v>
      </c>
      <c r="AF84" s="13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4">
        <f t="shared" si="9"/>
        <v>81.184277160747754</v>
      </c>
      <c r="AN84" s="15" t="s">
        <v>380</v>
      </c>
      <c r="AO84" s="16" t="s">
        <v>381</v>
      </c>
    </row>
    <row r="85" spans="1:41" customFormat="1" ht="63" x14ac:dyDescent="0.25">
      <c r="A85" s="54">
        <v>82</v>
      </c>
      <c r="B85" s="54">
        <v>75</v>
      </c>
      <c r="C85" s="3" t="s">
        <v>23</v>
      </c>
      <c r="D85" s="4">
        <v>365682</v>
      </c>
      <c r="E85" s="5" t="s">
        <v>382</v>
      </c>
      <c r="F85" s="5" t="s">
        <v>383</v>
      </c>
      <c r="G85" s="38">
        <v>34624</v>
      </c>
      <c r="H85" s="6" t="s">
        <v>384</v>
      </c>
      <c r="I85" s="7" t="s">
        <v>27</v>
      </c>
      <c r="J85" s="8" t="s">
        <v>28</v>
      </c>
      <c r="K85" s="9">
        <v>47</v>
      </c>
      <c r="L85" s="10">
        <v>528</v>
      </c>
      <c r="M85" s="10">
        <v>1050</v>
      </c>
      <c r="N85" s="11">
        <f t="shared" si="8"/>
        <v>10.057142857142857</v>
      </c>
      <c r="O85" s="10">
        <v>550</v>
      </c>
      <c r="P85" s="10">
        <v>1100</v>
      </c>
      <c r="Q85" s="11">
        <f t="shared" si="10"/>
        <v>10</v>
      </c>
      <c r="R85" s="10">
        <v>289</v>
      </c>
      <c r="S85" s="10">
        <v>550</v>
      </c>
      <c r="T85" s="11">
        <f>R85*20/S85</f>
        <v>10.50909090909091</v>
      </c>
      <c r="U85" s="10" t="s">
        <v>29</v>
      </c>
      <c r="V85" s="10" t="s">
        <v>29</v>
      </c>
      <c r="W85" s="11">
        <v>0</v>
      </c>
      <c r="X85" s="10">
        <v>3.1</v>
      </c>
      <c r="Y85" s="10">
        <v>4</v>
      </c>
      <c r="Z85" s="12"/>
      <c r="AA85" s="10">
        <v>1251</v>
      </c>
      <c r="AB85" s="10">
        <v>1800</v>
      </c>
      <c r="AC85" s="11">
        <f>AA85*5/AB85</f>
        <v>3.4750000000000001</v>
      </c>
      <c r="AD85" s="10" t="s">
        <v>29</v>
      </c>
      <c r="AE85" s="10" t="s">
        <v>29</v>
      </c>
      <c r="AF85" s="13">
        <v>0</v>
      </c>
      <c r="AG85" s="10" t="s">
        <v>29</v>
      </c>
      <c r="AH85" s="10" t="s">
        <v>29</v>
      </c>
      <c r="AI85" s="13">
        <v>0</v>
      </c>
      <c r="AJ85" s="10" t="s">
        <v>29</v>
      </c>
      <c r="AK85" s="10" t="s">
        <v>29</v>
      </c>
      <c r="AL85" s="13">
        <v>0</v>
      </c>
      <c r="AM85" s="14">
        <f t="shared" si="9"/>
        <v>81.041233766233759</v>
      </c>
      <c r="AN85" s="15" t="s">
        <v>385</v>
      </c>
      <c r="AO85" s="16" t="s">
        <v>386</v>
      </c>
    </row>
    <row r="86" spans="1:41" customFormat="1" ht="47.25" x14ac:dyDescent="0.25">
      <c r="A86" s="54">
        <v>83</v>
      </c>
      <c r="B86" s="54">
        <v>77</v>
      </c>
      <c r="C86" s="3" t="s">
        <v>23</v>
      </c>
      <c r="D86" s="4">
        <v>381589</v>
      </c>
      <c r="E86" s="5" t="s">
        <v>392</v>
      </c>
      <c r="F86" s="5" t="s">
        <v>393</v>
      </c>
      <c r="G86" s="38">
        <v>36258</v>
      </c>
      <c r="H86" s="6" t="s">
        <v>394</v>
      </c>
      <c r="I86" s="7" t="s">
        <v>27</v>
      </c>
      <c r="J86" s="8" t="s">
        <v>28</v>
      </c>
      <c r="K86" s="9">
        <v>56</v>
      </c>
      <c r="L86" s="10">
        <v>693</v>
      </c>
      <c r="M86" s="10">
        <v>1100</v>
      </c>
      <c r="N86" s="11">
        <f t="shared" si="8"/>
        <v>12.6</v>
      </c>
      <c r="O86" s="10">
        <v>658</v>
      </c>
      <c r="P86" s="10">
        <v>1100</v>
      </c>
      <c r="Q86" s="11">
        <f t="shared" si="10"/>
        <v>11.963636363636363</v>
      </c>
      <c r="R86" s="10" t="s">
        <v>29</v>
      </c>
      <c r="S86" s="10" t="s">
        <v>29</v>
      </c>
      <c r="T86" s="11">
        <v>0</v>
      </c>
      <c r="U86" s="10"/>
      <c r="V86" s="10"/>
      <c r="W86" s="11"/>
      <c r="X86" s="10" t="s">
        <v>29</v>
      </c>
      <c r="Y86" s="10" t="s">
        <v>29</v>
      </c>
      <c r="Z86" s="12">
        <v>0</v>
      </c>
      <c r="AA86" s="10" t="s">
        <v>29</v>
      </c>
      <c r="AB86" s="10" t="s">
        <v>29</v>
      </c>
      <c r="AC86" s="11">
        <v>0</v>
      </c>
      <c r="AD86" s="10" t="s">
        <v>29</v>
      </c>
      <c r="AE86" s="10" t="s">
        <v>29</v>
      </c>
      <c r="AF86" s="13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4">
        <f t="shared" si="9"/>
        <v>80.563636363636363</v>
      </c>
      <c r="AN86" s="15" t="s">
        <v>50</v>
      </c>
      <c r="AO86" s="16" t="s">
        <v>395</v>
      </c>
    </row>
    <row r="87" spans="1:41" customFormat="1" ht="47.25" x14ac:dyDescent="0.25">
      <c r="A87" s="54">
        <v>84</v>
      </c>
      <c r="B87" s="54">
        <v>79</v>
      </c>
      <c r="C87" s="3" t="s">
        <v>23</v>
      </c>
      <c r="D87" s="4">
        <v>365415</v>
      </c>
      <c r="E87" s="5" t="s">
        <v>401</v>
      </c>
      <c r="F87" s="5" t="s">
        <v>402</v>
      </c>
      <c r="G87" s="38">
        <v>37563</v>
      </c>
      <c r="H87" s="6" t="s">
        <v>403</v>
      </c>
      <c r="I87" s="7" t="s">
        <v>27</v>
      </c>
      <c r="J87" s="8" t="s">
        <v>28</v>
      </c>
      <c r="K87" s="9">
        <v>51</v>
      </c>
      <c r="L87" s="10">
        <v>720</v>
      </c>
      <c r="M87" s="10">
        <v>1050</v>
      </c>
      <c r="N87" s="11">
        <f t="shared" si="8"/>
        <v>13.714285714285714</v>
      </c>
      <c r="O87" s="10">
        <v>814</v>
      </c>
      <c r="P87" s="10">
        <v>1100</v>
      </c>
      <c r="Q87" s="11">
        <f t="shared" si="10"/>
        <v>14.8</v>
      </c>
      <c r="R87" s="10" t="s">
        <v>29</v>
      </c>
      <c r="S87" s="10" t="s">
        <v>29</v>
      </c>
      <c r="T87" s="11">
        <v>0</v>
      </c>
      <c r="U87" s="10">
        <v>2.5</v>
      </c>
      <c r="V87" s="10">
        <v>4</v>
      </c>
      <c r="W87" s="11"/>
      <c r="X87" s="10" t="s">
        <v>29</v>
      </c>
      <c r="Y87" s="10" t="s">
        <v>29</v>
      </c>
      <c r="Z87" s="12">
        <v>0</v>
      </c>
      <c r="AA87" s="10" t="s">
        <v>29</v>
      </c>
      <c r="AB87" s="10" t="s">
        <v>29</v>
      </c>
      <c r="AC87" s="11">
        <v>0</v>
      </c>
      <c r="AD87" s="10" t="s">
        <v>29</v>
      </c>
      <c r="AE87" s="10" t="s">
        <v>29</v>
      </c>
      <c r="AF87" s="13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4">
        <f t="shared" si="9"/>
        <v>79.514285714285705</v>
      </c>
      <c r="AN87" s="15" t="s">
        <v>404</v>
      </c>
      <c r="AO87" s="16" t="s">
        <v>405</v>
      </c>
    </row>
    <row r="88" spans="1:41" customFormat="1" ht="63" x14ac:dyDescent="0.25">
      <c r="A88" s="54">
        <v>85</v>
      </c>
      <c r="B88" s="54">
        <v>80</v>
      </c>
      <c r="C88" s="3" t="s">
        <v>23</v>
      </c>
      <c r="D88" s="4">
        <v>380040</v>
      </c>
      <c r="E88" s="5" t="s">
        <v>406</v>
      </c>
      <c r="F88" s="5" t="s">
        <v>407</v>
      </c>
      <c r="G88" s="38">
        <v>31912</v>
      </c>
      <c r="H88" s="6" t="s">
        <v>408</v>
      </c>
      <c r="I88" s="7" t="s">
        <v>27</v>
      </c>
      <c r="J88" s="8" t="s">
        <v>28</v>
      </c>
      <c r="K88" s="9">
        <v>48</v>
      </c>
      <c r="L88" s="10">
        <v>411</v>
      </c>
      <c r="M88" s="10">
        <v>850</v>
      </c>
      <c r="N88" s="11">
        <f t="shared" si="8"/>
        <v>9.670588235294117</v>
      </c>
      <c r="O88" s="10">
        <v>534</v>
      </c>
      <c r="P88" s="10">
        <v>1100</v>
      </c>
      <c r="Q88" s="11">
        <f t="shared" si="10"/>
        <v>9.709090909090909</v>
      </c>
      <c r="R88" s="10">
        <v>526</v>
      </c>
      <c r="S88" s="10">
        <v>900</v>
      </c>
      <c r="T88" s="11">
        <f>R88*20/S88</f>
        <v>11.688888888888888</v>
      </c>
      <c r="U88" s="10" t="s">
        <v>29</v>
      </c>
      <c r="V88" s="10" t="s">
        <v>29</v>
      </c>
      <c r="W88" s="11">
        <v>0</v>
      </c>
      <c r="X88" s="10" t="s">
        <v>29</v>
      </c>
      <c r="Y88" s="10" t="s">
        <v>29</v>
      </c>
      <c r="Z88" s="12">
        <v>0</v>
      </c>
      <c r="AA88" s="10" t="s">
        <v>29</v>
      </c>
      <c r="AB88" s="10" t="s">
        <v>29</v>
      </c>
      <c r="AC88" s="11">
        <v>0</v>
      </c>
      <c r="AD88" s="10" t="s">
        <v>29</v>
      </c>
      <c r="AE88" s="10" t="s">
        <v>29</v>
      </c>
      <c r="AF88" s="13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4">
        <f t="shared" si="9"/>
        <v>79.068568033273905</v>
      </c>
      <c r="AN88" s="15" t="s">
        <v>409</v>
      </c>
      <c r="AO88" s="16" t="s">
        <v>410</v>
      </c>
    </row>
    <row r="89" spans="1:41" customFormat="1" ht="78.75" x14ac:dyDescent="0.25">
      <c r="A89" s="54">
        <v>86</v>
      </c>
      <c r="B89" s="54">
        <v>82</v>
      </c>
      <c r="C89" s="3" t="s">
        <v>23</v>
      </c>
      <c r="D89" s="4">
        <v>381766</v>
      </c>
      <c r="E89" s="5" t="s">
        <v>416</v>
      </c>
      <c r="F89" s="5" t="s">
        <v>417</v>
      </c>
      <c r="G89" s="38">
        <v>35618</v>
      </c>
      <c r="H89" s="6" t="s">
        <v>418</v>
      </c>
      <c r="I89" s="7" t="s">
        <v>27</v>
      </c>
      <c r="J89" s="8" t="s">
        <v>28</v>
      </c>
      <c r="K89" s="9">
        <v>50</v>
      </c>
      <c r="L89" s="10">
        <v>809</v>
      </c>
      <c r="M89" s="10">
        <v>1100</v>
      </c>
      <c r="N89" s="11">
        <f t="shared" si="8"/>
        <v>14.709090909090909</v>
      </c>
      <c r="O89" s="10">
        <v>777</v>
      </c>
      <c r="P89" s="10">
        <v>1100</v>
      </c>
      <c r="Q89" s="11">
        <f t="shared" si="10"/>
        <v>14.127272727272727</v>
      </c>
      <c r="R89" s="10" t="s">
        <v>29</v>
      </c>
      <c r="S89" s="10" t="s">
        <v>29</v>
      </c>
      <c r="T89" s="11">
        <v>0</v>
      </c>
      <c r="U89" s="10">
        <v>2.9</v>
      </c>
      <c r="V89" s="10">
        <v>4</v>
      </c>
      <c r="W89" s="11"/>
      <c r="X89" s="10" t="s">
        <v>29</v>
      </c>
      <c r="Y89" s="10" t="s">
        <v>29</v>
      </c>
      <c r="Z89" s="12">
        <v>0</v>
      </c>
      <c r="AA89" s="10" t="s">
        <v>29</v>
      </c>
      <c r="AB89" s="10" t="s">
        <v>29</v>
      </c>
      <c r="AC89" s="11">
        <v>0</v>
      </c>
      <c r="AD89" s="10" t="s">
        <v>29</v>
      </c>
      <c r="AE89" s="10" t="s">
        <v>29</v>
      </c>
      <c r="AF89" s="13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4">
        <f t="shared" si="9"/>
        <v>78.836363636363629</v>
      </c>
      <c r="AN89" s="15" t="s">
        <v>419</v>
      </c>
      <c r="AO89" s="16" t="s">
        <v>420</v>
      </c>
    </row>
    <row r="90" spans="1:41" customFormat="1" ht="47.25" x14ac:dyDescent="0.25">
      <c r="A90" s="54">
        <v>87</v>
      </c>
      <c r="B90" s="54">
        <v>83</v>
      </c>
      <c r="C90" s="3" t="s">
        <v>23</v>
      </c>
      <c r="D90" s="4">
        <v>381843</v>
      </c>
      <c r="E90" s="5" t="s">
        <v>421</v>
      </c>
      <c r="F90" s="5" t="s">
        <v>422</v>
      </c>
      <c r="G90" s="38">
        <v>34761</v>
      </c>
      <c r="H90" s="6" t="s">
        <v>423</v>
      </c>
      <c r="I90" s="7" t="s">
        <v>27</v>
      </c>
      <c r="J90" s="8" t="s">
        <v>28</v>
      </c>
      <c r="K90" s="9">
        <v>40</v>
      </c>
      <c r="L90" s="10">
        <v>706</v>
      </c>
      <c r="M90" s="10">
        <v>1050</v>
      </c>
      <c r="N90" s="11">
        <f t="shared" si="8"/>
        <v>13.447619047619048</v>
      </c>
      <c r="O90" s="10">
        <v>698</v>
      </c>
      <c r="P90" s="10">
        <v>1100</v>
      </c>
      <c r="Q90" s="11">
        <f t="shared" si="10"/>
        <v>12.690909090909091</v>
      </c>
      <c r="R90" s="10">
        <v>334</v>
      </c>
      <c r="S90" s="10">
        <v>550</v>
      </c>
      <c r="T90" s="11">
        <f>R90*20/S90</f>
        <v>12.145454545454545</v>
      </c>
      <c r="U90" s="10" t="s">
        <v>29</v>
      </c>
      <c r="V90" s="10" t="s">
        <v>29</v>
      </c>
      <c r="W90" s="11">
        <v>0</v>
      </c>
      <c r="X90" s="10" t="s">
        <v>29</v>
      </c>
      <c r="Y90" s="10" t="s">
        <v>29</v>
      </c>
      <c r="Z90" s="12">
        <v>0</v>
      </c>
      <c r="AA90" s="10" t="s">
        <v>29</v>
      </c>
      <c r="AB90" s="10" t="s">
        <v>29</v>
      </c>
      <c r="AC90" s="11">
        <v>0</v>
      </c>
      <c r="AD90" s="10" t="s">
        <v>29</v>
      </c>
      <c r="AE90" s="10" t="s">
        <v>29</v>
      </c>
      <c r="AF90" s="13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4">
        <f t="shared" si="9"/>
        <v>78.283982683982686</v>
      </c>
      <c r="AN90" s="15" t="s">
        <v>229</v>
      </c>
      <c r="AO90" s="16" t="s">
        <v>424</v>
      </c>
    </row>
    <row r="91" spans="1:41" customFormat="1" ht="75" x14ac:dyDescent="0.25">
      <c r="A91" s="54">
        <v>88</v>
      </c>
      <c r="B91" s="54">
        <v>84</v>
      </c>
      <c r="C91" s="3" t="s">
        <v>23</v>
      </c>
      <c r="D91" s="4">
        <v>381694</v>
      </c>
      <c r="E91" s="5" t="s">
        <v>425</v>
      </c>
      <c r="F91" s="5" t="s">
        <v>383</v>
      </c>
      <c r="G91" s="38">
        <v>35905</v>
      </c>
      <c r="H91" s="6" t="s">
        <v>426</v>
      </c>
      <c r="I91" s="7" t="s">
        <v>27</v>
      </c>
      <c r="J91" s="8" t="s">
        <v>28</v>
      </c>
      <c r="K91" s="9">
        <v>40</v>
      </c>
      <c r="L91" s="10">
        <v>741</v>
      </c>
      <c r="M91" s="10">
        <v>1100</v>
      </c>
      <c r="N91" s="11">
        <f t="shared" si="8"/>
        <v>13.472727272727273</v>
      </c>
      <c r="O91" s="10">
        <v>598</v>
      </c>
      <c r="P91" s="10">
        <v>1100</v>
      </c>
      <c r="Q91" s="11">
        <f t="shared" si="10"/>
        <v>10.872727272727273</v>
      </c>
      <c r="R91" s="10">
        <v>282</v>
      </c>
      <c r="S91" s="10">
        <v>550</v>
      </c>
      <c r="T91" s="11">
        <f>R91*20/S91</f>
        <v>10.254545454545454</v>
      </c>
      <c r="U91" s="10" t="s">
        <v>29</v>
      </c>
      <c r="V91" s="10" t="s">
        <v>29</v>
      </c>
      <c r="W91" s="11">
        <v>0</v>
      </c>
      <c r="X91" s="10">
        <v>2.95</v>
      </c>
      <c r="Y91" s="10">
        <v>4</v>
      </c>
      <c r="Z91" s="12"/>
      <c r="AA91" s="10">
        <v>3157</v>
      </c>
      <c r="AB91" s="10">
        <v>4500</v>
      </c>
      <c r="AC91" s="11">
        <f>AA91*5/AB91</f>
        <v>3.5077777777777777</v>
      </c>
      <c r="AD91" s="10" t="s">
        <v>29</v>
      </c>
      <c r="AE91" s="10" t="s">
        <v>29</v>
      </c>
      <c r="AF91" s="13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4">
        <f t="shared" si="9"/>
        <v>78.10777777777777</v>
      </c>
      <c r="AN91" s="15" t="s">
        <v>427</v>
      </c>
      <c r="AO91" s="16" t="s">
        <v>428</v>
      </c>
    </row>
    <row r="92" spans="1:41" customFormat="1" ht="47.25" x14ac:dyDescent="0.25">
      <c r="A92" s="54">
        <v>89</v>
      </c>
      <c r="B92" s="54">
        <v>86</v>
      </c>
      <c r="C92" s="3" t="s">
        <v>23</v>
      </c>
      <c r="D92" s="4">
        <v>365769</v>
      </c>
      <c r="E92" s="5" t="s">
        <v>434</v>
      </c>
      <c r="F92" s="5" t="s">
        <v>435</v>
      </c>
      <c r="G92" s="38">
        <v>36408</v>
      </c>
      <c r="H92" s="6" t="s">
        <v>436</v>
      </c>
      <c r="I92" s="7" t="s">
        <v>27</v>
      </c>
      <c r="J92" s="8" t="s">
        <v>28</v>
      </c>
      <c r="K92" s="9">
        <v>48</v>
      </c>
      <c r="L92" s="10">
        <v>838</v>
      </c>
      <c r="M92" s="10">
        <v>1100</v>
      </c>
      <c r="N92" s="11">
        <f t="shared" si="8"/>
        <v>15.236363636363636</v>
      </c>
      <c r="O92" s="10">
        <v>814</v>
      </c>
      <c r="P92" s="10">
        <v>1100</v>
      </c>
      <c r="Q92" s="11">
        <f t="shared" si="10"/>
        <v>14.8</v>
      </c>
      <c r="R92" s="10" t="s">
        <v>29</v>
      </c>
      <c r="S92" s="10" t="s">
        <v>29</v>
      </c>
      <c r="T92" s="11">
        <v>0</v>
      </c>
      <c r="U92" s="10">
        <v>3.65</v>
      </c>
      <c r="V92" s="10">
        <v>4</v>
      </c>
      <c r="W92" s="11"/>
      <c r="X92" s="10" t="s">
        <v>29</v>
      </c>
      <c r="Y92" s="10" t="s">
        <v>29</v>
      </c>
      <c r="Z92" s="12">
        <v>0</v>
      </c>
      <c r="AA92" s="10" t="s">
        <v>29</v>
      </c>
      <c r="AB92" s="10" t="s">
        <v>29</v>
      </c>
      <c r="AC92" s="11">
        <v>0</v>
      </c>
      <c r="AD92" s="10" t="s">
        <v>29</v>
      </c>
      <c r="AE92" s="10" t="s">
        <v>29</v>
      </c>
      <c r="AF92" s="13">
        <v>0</v>
      </c>
      <c r="AG92" s="10" t="s">
        <v>29</v>
      </c>
      <c r="AH92" s="10" t="s">
        <v>29</v>
      </c>
      <c r="AI92" s="13">
        <v>0</v>
      </c>
      <c r="AJ92" s="10" t="s">
        <v>29</v>
      </c>
      <c r="AK92" s="10" t="s">
        <v>29</v>
      </c>
      <c r="AL92" s="13">
        <v>0</v>
      </c>
      <c r="AM92" s="14">
        <f t="shared" si="9"/>
        <v>78.036363636363632</v>
      </c>
      <c r="AN92" s="15" t="s">
        <v>437</v>
      </c>
      <c r="AO92" s="16" t="s">
        <v>438</v>
      </c>
    </row>
    <row r="93" spans="1:41" customFormat="1" ht="47.25" x14ac:dyDescent="0.25">
      <c r="A93" s="54">
        <v>90</v>
      </c>
      <c r="B93" s="54">
        <v>87</v>
      </c>
      <c r="C93" s="3" t="s">
        <v>23</v>
      </c>
      <c r="D93" s="4">
        <v>381588</v>
      </c>
      <c r="E93" s="5" t="s">
        <v>439</v>
      </c>
      <c r="F93" s="5" t="s">
        <v>440</v>
      </c>
      <c r="G93" s="38">
        <v>36526</v>
      </c>
      <c r="H93" s="6" t="s">
        <v>441</v>
      </c>
      <c r="I93" s="7" t="s">
        <v>27</v>
      </c>
      <c r="J93" s="8" t="s">
        <v>28</v>
      </c>
      <c r="K93" s="9">
        <v>40</v>
      </c>
      <c r="L93" s="10">
        <v>835</v>
      </c>
      <c r="M93" s="10">
        <v>1100</v>
      </c>
      <c r="N93" s="11">
        <f t="shared" si="8"/>
        <v>15.181818181818182</v>
      </c>
      <c r="O93" s="10">
        <v>622</v>
      </c>
      <c r="P93" s="10">
        <v>1100</v>
      </c>
      <c r="Q93" s="11">
        <f t="shared" si="10"/>
        <v>11.309090909090909</v>
      </c>
      <c r="R93" s="10">
        <v>299</v>
      </c>
      <c r="S93" s="10">
        <v>550</v>
      </c>
      <c r="T93" s="11">
        <f t="shared" ref="T93:T100" si="11">R93*20/S93</f>
        <v>10.872727272727273</v>
      </c>
      <c r="U93" s="10" t="s">
        <v>29</v>
      </c>
      <c r="V93" s="10" t="s">
        <v>29</v>
      </c>
      <c r="W93" s="11">
        <v>0</v>
      </c>
      <c r="X93" s="10" t="s">
        <v>29</v>
      </c>
      <c r="Y93" s="10" t="s">
        <v>29</v>
      </c>
      <c r="Z93" s="12">
        <v>0</v>
      </c>
      <c r="AA93" s="10" t="s">
        <v>29</v>
      </c>
      <c r="AB93" s="10" t="s">
        <v>29</v>
      </c>
      <c r="AC93" s="11">
        <v>0</v>
      </c>
      <c r="AD93" s="10" t="s">
        <v>29</v>
      </c>
      <c r="AE93" s="10" t="s">
        <v>29</v>
      </c>
      <c r="AF93" s="13">
        <v>0</v>
      </c>
      <c r="AG93" s="10" t="s">
        <v>29</v>
      </c>
      <c r="AH93" s="10" t="s">
        <v>29</v>
      </c>
      <c r="AI93" s="13">
        <v>0</v>
      </c>
      <c r="AJ93" s="10" t="s">
        <v>29</v>
      </c>
      <c r="AK93" s="10" t="s">
        <v>29</v>
      </c>
      <c r="AL93" s="13">
        <v>0</v>
      </c>
      <c r="AM93" s="14">
        <f t="shared" si="9"/>
        <v>77.36363636363636</v>
      </c>
      <c r="AN93" s="15" t="s">
        <v>229</v>
      </c>
      <c r="AO93" s="16" t="s">
        <v>442</v>
      </c>
    </row>
    <row r="94" spans="1:41" customFormat="1" ht="63" x14ac:dyDescent="0.25">
      <c r="A94" s="54">
        <v>91</v>
      </c>
      <c r="B94" s="54">
        <v>88</v>
      </c>
      <c r="C94" s="3" t="s">
        <v>23</v>
      </c>
      <c r="D94" s="4">
        <v>380377</v>
      </c>
      <c r="E94" s="5" t="s">
        <v>443</v>
      </c>
      <c r="F94" s="5" t="s">
        <v>444</v>
      </c>
      <c r="G94" s="38">
        <v>35855</v>
      </c>
      <c r="H94" s="6" t="s">
        <v>445</v>
      </c>
      <c r="I94" s="7" t="s">
        <v>27</v>
      </c>
      <c r="J94" s="8" t="s">
        <v>28</v>
      </c>
      <c r="K94" s="9">
        <v>45</v>
      </c>
      <c r="L94" s="10">
        <v>645</v>
      </c>
      <c r="M94" s="10">
        <v>1050</v>
      </c>
      <c r="N94" s="11">
        <f t="shared" si="8"/>
        <v>12.285714285714286</v>
      </c>
      <c r="O94" s="10">
        <v>566</v>
      </c>
      <c r="P94" s="10">
        <v>1100</v>
      </c>
      <c r="Q94" s="11">
        <f t="shared" si="10"/>
        <v>10.290909090909091</v>
      </c>
      <c r="R94" s="10">
        <v>256</v>
      </c>
      <c r="S94" s="10">
        <v>550</v>
      </c>
      <c r="T94" s="11">
        <f t="shared" si="11"/>
        <v>9.3090909090909086</v>
      </c>
      <c r="U94" s="10" t="s">
        <v>29</v>
      </c>
      <c r="V94" s="10" t="s">
        <v>29</v>
      </c>
      <c r="W94" s="11">
        <v>0</v>
      </c>
      <c r="X94" s="10">
        <v>3.42</v>
      </c>
      <c r="Y94" s="10">
        <v>4</v>
      </c>
      <c r="Z94" s="12"/>
      <c r="AA94" s="10" t="s">
        <v>29</v>
      </c>
      <c r="AB94" s="10" t="s">
        <v>29</v>
      </c>
      <c r="AC94" s="11">
        <v>0</v>
      </c>
      <c r="AD94" s="10" t="s">
        <v>29</v>
      </c>
      <c r="AE94" s="10" t="s">
        <v>29</v>
      </c>
      <c r="AF94" s="13">
        <v>0</v>
      </c>
      <c r="AG94" s="10" t="s">
        <v>29</v>
      </c>
      <c r="AH94" s="10" t="s">
        <v>29</v>
      </c>
      <c r="AI94" s="13">
        <v>0</v>
      </c>
      <c r="AJ94" s="10" t="s">
        <v>29</v>
      </c>
      <c r="AK94" s="10" t="s">
        <v>29</v>
      </c>
      <c r="AL94" s="13">
        <v>0</v>
      </c>
      <c r="AM94" s="14">
        <f t="shared" si="9"/>
        <v>76.885714285714286</v>
      </c>
      <c r="AN94" s="15" t="s">
        <v>446</v>
      </c>
      <c r="AO94" s="16" t="s">
        <v>447</v>
      </c>
    </row>
    <row r="95" spans="1:41" customFormat="1" ht="63" x14ac:dyDescent="0.25">
      <c r="A95" s="54">
        <v>92</v>
      </c>
      <c r="B95" s="54">
        <v>90</v>
      </c>
      <c r="C95" s="3" t="s">
        <v>23</v>
      </c>
      <c r="D95" s="4">
        <v>381417</v>
      </c>
      <c r="E95" s="5" t="s">
        <v>87</v>
      </c>
      <c r="F95" s="5" t="s">
        <v>453</v>
      </c>
      <c r="G95" s="38">
        <v>35222</v>
      </c>
      <c r="H95" s="6" t="s">
        <v>454</v>
      </c>
      <c r="I95" s="7" t="s">
        <v>27</v>
      </c>
      <c r="J95" s="8" t="s">
        <v>28</v>
      </c>
      <c r="K95" s="9">
        <v>40</v>
      </c>
      <c r="L95" s="10">
        <v>773</v>
      </c>
      <c r="M95" s="10">
        <v>1050</v>
      </c>
      <c r="N95" s="11">
        <f t="shared" si="8"/>
        <v>14.723809523809523</v>
      </c>
      <c r="O95" s="10">
        <v>631</v>
      </c>
      <c r="P95" s="10">
        <v>1100</v>
      </c>
      <c r="Q95" s="11">
        <f t="shared" si="10"/>
        <v>11.472727272727273</v>
      </c>
      <c r="R95" s="10">
        <v>285</v>
      </c>
      <c r="S95" s="10">
        <v>550</v>
      </c>
      <c r="T95" s="11">
        <f t="shared" si="11"/>
        <v>10.363636363636363</v>
      </c>
      <c r="U95" s="10" t="s">
        <v>29</v>
      </c>
      <c r="V95" s="10" t="s">
        <v>29</v>
      </c>
      <c r="W95" s="11">
        <v>0</v>
      </c>
      <c r="X95" s="10" t="s">
        <v>29</v>
      </c>
      <c r="Y95" s="10" t="s">
        <v>29</v>
      </c>
      <c r="Z95" s="12">
        <v>0</v>
      </c>
      <c r="AA95" s="10" t="s">
        <v>29</v>
      </c>
      <c r="AB95" s="10" t="s">
        <v>29</v>
      </c>
      <c r="AC95" s="11">
        <v>0</v>
      </c>
      <c r="AD95" s="10" t="s">
        <v>29</v>
      </c>
      <c r="AE95" s="10" t="s">
        <v>29</v>
      </c>
      <c r="AF95" s="13">
        <v>0</v>
      </c>
      <c r="AG95" s="10" t="s">
        <v>29</v>
      </c>
      <c r="AH95" s="10" t="s">
        <v>29</v>
      </c>
      <c r="AI95" s="13">
        <v>0</v>
      </c>
      <c r="AJ95" s="10" t="s">
        <v>29</v>
      </c>
      <c r="AK95" s="10" t="s">
        <v>29</v>
      </c>
      <c r="AL95" s="13">
        <v>0</v>
      </c>
      <c r="AM95" s="14">
        <f t="shared" si="9"/>
        <v>76.56017316017315</v>
      </c>
      <c r="AN95" s="15" t="s">
        <v>105</v>
      </c>
      <c r="AO95" s="16" t="s">
        <v>455</v>
      </c>
    </row>
    <row r="96" spans="1:41" customFormat="1" ht="63" x14ac:dyDescent="0.25">
      <c r="A96" s="54">
        <v>93</v>
      </c>
      <c r="B96" s="54">
        <v>91</v>
      </c>
      <c r="C96" s="3" t="s">
        <v>23</v>
      </c>
      <c r="D96" s="4">
        <v>381567</v>
      </c>
      <c r="E96" s="5" t="s">
        <v>456</v>
      </c>
      <c r="F96" s="5" t="s">
        <v>457</v>
      </c>
      <c r="G96" s="38">
        <v>34805</v>
      </c>
      <c r="H96" s="6" t="s">
        <v>458</v>
      </c>
      <c r="I96" s="7" t="s">
        <v>27</v>
      </c>
      <c r="J96" s="8" t="s">
        <v>28</v>
      </c>
      <c r="K96" s="9">
        <v>41</v>
      </c>
      <c r="L96" s="10">
        <v>671</v>
      </c>
      <c r="M96" s="10">
        <v>1100</v>
      </c>
      <c r="N96" s="11">
        <f t="shared" si="8"/>
        <v>12.2</v>
      </c>
      <c r="O96" s="10">
        <v>569</v>
      </c>
      <c r="P96" s="10">
        <v>1100</v>
      </c>
      <c r="Q96" s="11">
        <f t="shared" si="10"/>
        <v>10.345454545454546</v>
      </c>
      <c r="R96" s="10">
        <v>769</v>
      </c>
      <c r="S96" s="10">
        <v>1200</v>
      </c>
      <c r="T96" s="11">
        <f t="shared" si="11"/>
        <v>12.816666666666666</v>
      </c>
      <c r="U96" s="10" t="s">
        <v>29</v>
      </c>
      <c r="V96" s="10" t="s">
        <v>29</v>
      </c>
      <c r="W96" s="11">
        <v>0</v>
      </c>
      <c r="X96" s="10" t="s">
        <v>29</v>
      </c>
      <c r="Y96" s="10" t="s">
        <v>29</v>
      </c>
      <c r="Z96" s="12">
        <v>0</v>
      </c>
      <c r="AA96" s="10" t="s">
        <v>29</v>
      </c>
      <c r="AB96" s="10" t="s">
        <v>29</v>
      </c>
      <c r="AC96" s="11">
        <v>0</v>
      </c>
      <c r="AD96" s="10" t="s">
        <v>29</v>
      </c>
      <c r="AE96" s="10" t="s">
        <v>29</v>
      </c>
      <c r="AF96" s="13">
        <v>0</v>
      </c>
      <c r="AG96" s="10" t="s">
        <v>29</v>
      </c>
      <c r="AH96" s="10" t="s">
        <v>29</v>
      </c>
      <c r="AI96" s="13">
        <v>0</v>
      </c>
      <c r="AJ96" s="10" t="s">
        <v>29</v>
      </c>
      <c r="AK96" s="10" t="s">
        <v>29</v>
      </c>
      <c r="AL96" s="13">
        <v>0</v>
      </c>
      <c r="AM96" s="14">
        <f t="shared" si="9"/>
        <v>76.36212121212121</v>
      </c>
      <c r="AN96" s="15" t="s">
        <v>459</v>
      </c>
      <c r="AO96" s="16" t="s">
        <v>460</v>
      </c>
    </row>
    <row r="97" spans="1:41" customFormat="1" ht="47.25" x14ac:dyDescent="0.25">
      <c r="A97" s="54">
        <v>94</v>
      </c>
      <c r="B97" s="54">
        <v>92</v>
      </c>
      <c r="C97" s="3" t="s">
        <v>23</v>
      </c>
      <c r="D97" s="4">
        <v>381681</v>
      </c>
      <c r="E97" s="5" t="s">
        <v>461</v>
      </c>
      <c r="F97" s="5" t="s">
        <v>462</v>
      </c>
      <c r="G97" s="38">
        <v>35980</v>
      </c>
      <c r="H97" s="6" t="s">
        <v>463</v>
      </c>
      <c r="I97" s="7" t="s">
        <v>27</v>
      </c>
      <c r="J97" s="8" t="s">
        <v>28</v>
      </c>
      <c r="K97" s="9">
        <v>44</v>
      </c>
      <c r="L97" s="10">
        <v>666</v>
      </c>
      <c r="M97" s="10">
        <v>1100</v>
      </c>
      <c r="N97" s="11">
        <f t="shared" si="8"/>
        <v>12.109090909090909</v>
      </c>
      <c r="O97" s="10">
        <v>583</v>
      </c>
      <c r="P97" s="10">
        <v>1100</v>
      </c>
      <c r="Q97" s="11">
        <f t="shared" si="10"/>
        <v>10.6</v>
      </c>
      <c r="R97" s="10">
        <v>262</v>
      </c>
      <c r="S97" s="10">
        <v>550</v>
      </c>
      <c r="T97" s="11">
        <f t="shared" si="11"/>
        <v>9.5272727272727273</v>
      </c>
      <c r="U97" s="10" t="s">
        <v>29</v>
      </c>
      <c r="V97" s="10" t="s">
        <v>29</v>
      </c>
      <c r="W97" s="11">
        <v>0</v>
      </c>
      <c r="X97" s="10">
        <v>3.28</v>
      </c>
      <c r="Y97" s="10">
        <v>4</v>
      </c>
      <c r="Z97" s="12"/>
      <c r="AA97" s="10" t="s">
        <v>29</v>
      </c>
      <c r="AB97" s="10" t="s">
        <v>29</v>
      </c>
      <c r="AC97" s="11">
        <v>0</v>
      </c>
      <c r="AD97" s="10" t="s">
        <v>29</v>
      </c>
      <c r="AE97" s="10" t="s">
        <v>29</v>
      </c>
      <c r="AF97" s="13">
        <v>0</v>
      </c>
      <c r="AG97" s="10" t="s">
        <v>29</v>
      </c>
      <c r="AH97" s="10" t="s">
        <v>29</v>
      </c>
      <c r="AI97" s="13">
        <v>0</v>
      </c>
      <c r="AJ97" s="10" t="s">
        <v>29</v>
      </c>
      <c r="AK97" s="10" t="s">
        <v>29</v>
      </c>
      <c r="AL97" s="13">
        <v>0</v>
      </c>
      <c r="AM97" s="14">
        <f t="shared" si="9"/>
        <v>76.236363636363635</v>
      </c>
      <c r="AN97" s="15" t="s">
        <v>464</v>
      </c>
      <c r="AO97" s="16" t="s">
        <v>465</v>
      </c>
    </row>
    <row r="98" spans="1:41" customFormat="1" ht="47.25" x14ac:dyDescent="0.25">
      <c r="A98" s="54">
        <v>95</v>
      </c>
      <c r="B98" s="54">
        <v>93</v>
      </c>
      <c r="C98" s="3" t="s">
        <v>23</v>
      </c>
      <c r="D98" s="4">
        <v>367158</v>
      </c>
      <c r="E98" s="5" t="s">
        <v>466</v>
      </c>
      <c r="F98" s="5" t="s">
        <v>467</v>
      </c>
      <c r="G98" s="38">
        <v>32973</v>
      </c>
      <c r="H98" s="6" t="s">
        <v>468</v>
      </c>
      <c r="I98" s="7" t="s">
        <v>27</v>
      </c>
      <c r="J98" s="8" t="s">
        <v>28</v>
      </c>
      <c r="K98" s="9">
        <v>44</v>
      </c>
      <c r="L98" s="10">
        <v>512</v>
      </c>
      <c r="M98" s="10">
        <v>900</v>
      </c>
      <c r="N98" s="11">
        <f t="shared" si="8"/>
        <v>11.377777777777778</v>
      </c>
      <c r="O98" s="10">
        <v>663</v>
      </c>
      <c r="P98" s="10">
        <v>1100</v>
      </c>
      <c r="Q98" s="11">
        <f t="shared" si="10"/>
        <v>12.054545454545455</v>
      </c>
      <c r="R98" s="10">
        <v>231</v>
      </c>
      <c r="S98" s="10">
        <v>550</v>
      </c>
      <c r="T98" s="11">
        <f t="shared" si="11"/>
        <v>8.4</v>
      </c>
      <c r="U98" s="10" t="s">
        <v>29</v>
      </c>
      <c r="V98" s="10" t="s">
        <v>29</v>
      </c>
      <c r="W98" s="11">
        <v>0</v>
      </c>
      <c r="X98" s="10" t="s">
        <v>29</v>
      </c>
      <c r="Y98" s="10" t="s">
        <v>29</v>
      </c>
      <c r="Z98" s="12">
        <v>0</v>
      </c>
      <c r="AA98" s="10" t="s">
        <v>29</v>
      </c>
      <c r="AB98" s="10" t="s">
        <v>29</v>
      </c>
      <c r="AC98" s="11">
        <v>0</v>
      </c>
      <c r="AD98" s="10" t="s">
        <v>29</v>
      </c>
      <c r="AE98" s="10" t="s">
        <v>29</v>
      </c>
      <c r="AF98" s="13">
        <v>0</v>
      </c>
      <c r="AG98" s="10" t="s">
        <v>29</v>
      </c>
      <c r="AH98" s="10" t="s">
        <v>29</v>
      </c>
      <c r="AI98" s="13">
        <v>0</v>
      </c>
      <c r="AJ98" s="10" t="s">
        <v>29</v>
      </c>
      <c r="AK98" s="10" t="s">
        <v>29</v>
      </c>
      <c r="AL98" s="13">
        <v>0</v>
      </c>
      <c r="AM98" s="14">
        <f t="shared" si="9"/>
        <v>75.832323232323233</v>
      </c>
      <c r="AN98" s="15" t="s">
        <v>469</v>
      </c>
      <c r="AO98" s="16" t="s">
        <v>470</v>
      </c>
    </row>
    <row r="99" spans="1:41" customFormat="1" ht="47.25" x14ac:dyDescent="0.25">
      <c r="A99" s="54">
        <v>96</v>
      </c>
      <c r="B99" s="54">
        <v>95</v>
      </c>
      <c r="C99" s="3" t="s">
        <v>23</v>
      </c>
      <c r="D99" s="4">
        <v>357736</v>
      </c>
      <c r="E99" s="5" t="s">
        <v>476</v>
      </c>
      <c r="F99" s="5" t="s">
        <v>477</v>
      </c>
      <c r="G99" s="38">
        <v>34799</v>
      </c>
      <c r="H99" s="6" t="s">
        <v>478</v>
      </c>
      <c r="I99" s="7" t="s">
        <v>27</v>
      </c>
      <c r="J99" s="8" t="s">
        <v>28</v>
      </c>
      <c r="K99" s="9">
        <v>42</v>
      </c>
      <c r="L99" s="10">
        <v>669</v>
      </c>
      <c r="M99" s="10">
        <v>1050</v>
      </c>
      <c r="N99" s="11">
        <f t="shared" si="8"/>
        <v>12.742857142857142</v>
      </c>
      <c r="O99" s="10">
        <v>625</v>
      </c>
      <c r="P99" s="10">
        <v>1100</v>
      </c>
      <c r="Q99" s="11">
        <f t="shared" si="10"/>
        <v>11.363636363636363</v>
      </c>
      <c r="R99" s="10">
        <v>261</v>
      </c>
      <c r="S99" s="10">
        <v>550</v>
      </c>
      <c r="T99" s="11">
        <f t="shared" si="11"/>
        <v>9.4909090909090903</v>
      </c>
      <c r="U99" s="10" t="s">
        <v>29</v>
      </c>
      <c r="V99" s="10" t="s">
        <v>29</v>
      </c>
      <c r="W99" s="11">
        <v>0</v>
      </c>
      <c r="X99" s="10" t="s">
        <v>29</v>
      </c>
      <c r="Y99" s="10" t="s">
        <v>29</v>
      </c>
      <c r="Z99" s="12">
        <v>0</v>
      </c>
      <c r="AA99" s="10" t="s">
        <v>29</v>
      </c>
      <c r="AB99" s="10" t="s">
        <v>29</v>
      </c>
      <c r="AC99" s="11">
        <v>0</v>
      </c>
      <c r="AD99" s="10" t="s">
        <v>29</v>
      </c>
      <c r="AE99" s="10" t="s">
        <v>29</v>
      </c>
      <c r="AF99" s="13">
        <v>0</v>
      </c>
      <c r="AG99" s="10" t="s">
        <v>29</v>
      </c>
      <c r="AH99" s="10" t="s">
        <v>29</v>
      </c>
      <c r="AI99" s="13">
        <v>0</v>
      </c>
      <c r="AJ99" s="10" t="s">
        <v>29</v>
      </c>
      <c r="AK99" s="10" t="s">
        <v>29</v>
      </c>
      <c r="AL99" s="13">
        <v>0</v>
      </c>
      <c r="AM99" s="14">
        <f t="shared" si="9"/>
        <v>75.597402597402592</v>
      </c>
      <c r="AN99" s="15" t="s">
        <v>479</v>
      </c>
      <c r="AO99" s="16" t="s">
        <v>480</v>
      </c>
    </row>
    <row r="100" spans="1:41" customFormat="1" ht="63" x14ac:dyDescent="0.25">
      <c r="A100" s="54">
        <v>97</v>
      </c>
      <c r="B100" s="54">
        <v>96</v>
      </c>
      <c r="C100" s="3" t="s">
        <v>23</v>
      </c>
      <c r="D100" s="4">
        <v>357880</v>
      </c>
      <c r="E100" s="5" t="s">
        <v>481</v>
      </c>
      <c r="F100" s="5" t="s">
        <v>208</v>
      </c>
      <c r="G100" s="38">
        <v>33316</v>
      </c>
      <c r="H100" s="6" t="s">
        <v>482</v>
      </c>
      <c r="I100" s="7" t="s">
        <v>27</v>
      </c>
      <c r="J100" s="8" t="s">
        <v>28</v>
      </c>
      <c r="K100" s="9">
        <v>40</v>
      </c>
      <c r="L100" s="10">
        <v>625</v>
      </c>
      <c r="M100" s="10">
        <v>900</v>
      </c>
      <c r="N100" s="11">
        <f t="shared" ref="N100:N131" si="12">L100*20/M100</f>
        <v>13.888888888888889</v>
      </c>
      <c r="O100" s="10">
        <v>693</v>
      </c>
      <c r="P100" s="10">
        <v>1100</v>
      </c>
      <c r="Q100" s="11">
        <f t="shared" si="10"/>
        <v>12.6</v>
      </c>
      <c r="R100" s="10">
        <v>240</v>
      </c>
      <c r="S100" s="10">
        <v>550</v>
      </c>
      <c r="T100" s="11">
        <f t="shared" si="11"/>
        <v>8.7272727272727266</v>
      </c>
      <c r="U100" s="10" t="s">
        <v>29</v>
      </c>
      <c r="V100" s="10" t="s">
        <v>29</v>
      </c>
      <c r="W100" s="11">
        <v>0</v>
      </c>
      <c r="X100" s="10">
        <v>3.11</v>
      </c>
      <c r="Y100" s="10">
        <v>4</v>
      </c>
      <c r="Z100" s="12"/>
      <c r="AA100" s="10" t="s">
        <v>29</v>
      </c>
      <c r="AB100" s="10" t="s">
        <v>29</v>
      </c>
      <c r="AC100" s="11">
        <v>0</v>
      </c>
      <c r="AD100" s="10" t="s">
        <v>29</v>
      </c>
      <c r="AE100" s="10" t="s">
        <v>29</v>
      </c>
      <c r="AF100" s="13">
        <v>0</v>
      </c>
      <c r="AG100" s="10" t="s">
        <v>29</v>
      </c>
      <c r="AH100" s="10" t="s">
        <v>29</v>
      </c>
      <c r="AI100" s="13">
        <v>0</v>
      </c>
      <c r="AJ100" s="10" t="s">
        <v>29</v>
      </c>
      <c r="AK100" s="10" t="s">
        <v>29</v>
      </c>
      <c r="AL100" s="13">
        <v>0</v>
      </c>
      <c r="AM100" s="14">
        <f t="shared" ref="AM100:AM131" si="13">K100+N100+Q100+T100+W100+Z100+AC100+AF100+AI100+AL100</f>
        <v>75.2161616161616</v>
      </c>
      <c r="AN100" s="15" t="s">
        <v>483</v>
      </c>
      <c r="AO100" s="16" t="s">
        <v>484</v>
      </c>
    </row>
    <row r="101" spans="1:41" customFormat="1" ht="47.25" x14ac:dyDescent="0.25">
      <c r="A101" s="54">
        <v>98</v>
      </c>
      <c r="B101" s="54">
        <v>97</v>
      </c>
      <c r="C101" s="3" t="s">
        <v>23</v>
      </c>
      <c r="D101" s="4">
        <v>381377</v>
      </c>
      <c r="E101" s="5" t="s">
        <v>383</v>
      </c>
      <c r="F101" s="5" t="s">
        <v>485</v>
      </c>
      <c r="G101" s="38">
        <v>35471</v>
      </c>
      <c r="H101" s="6" t="s">
        <v>486</v>
      </c>
      <c r="I101" s="7" t="s">
        <v>27</v>
      </c>
      <c r="J101" s="8" t="s">
        <v>28</v>
      </c>
      <c r="K101" s="9">
        <v>46</v>
      </c>
      <c r="L101" s="10">
        <v>767</v>
      </c>
      <c r="M101" s="10">
        <v>1050</v>
      </c>
      <c r="N101" s="11">
        <f t="shared" si="12"/>
        <v>14.609523809523809</v>
      </c>
      <c r="O101" s="10">
        <v>778</v>
      </c>
      <c r="P101" s="10">
        <v>1100</v>
      </c>
      <c r="Q101" s="11">
        <f t="shared" si="10"/>
        <v>14.145454545454545</v>
      </c>
      <c r="R101" s="10" t="s">
        <v>29</v>
      </c>
      <c r="S101" s="10" t="s">
        <v>29</v>
      </c>
      <c r="T101" s="11">
        <v>0</v>
      </c>
      <c r="U101" s="10">
        <v>3.25</v>
      </c>
      <c r="V101" s="10">
        <v>4</v>
      </c>
      <c r="W101" s="11"/>
      <c r="X101" s="10" t="s">
        <v>29</v>
      </c>
      <c r="Y101" s="10" t="s">
        <v>29</v>
      </c>
      <c r="Z101" s="12">
        <v>0</v>
      </c>
      <c r="AA101" s="10" t="s">
        <v>29</v>
      </c>
      <c r="AB101" s="10" t="s">
        <v>29</v>
      </c>
      <c r="AC101" s="11">
        <v>0</v>
      </c>
      <c r="AD101" s="10" t="s">
        <v>29</v>
      </c>
      <c r="AE101" s="10" t="s">
        <v>29</v>
      </c>
      <c r="AF101" s="13">
        <v>0</v>
      </c>
      <c r="AG101" s="10" t="s">
        <v>29</v>
      </c>
      <c r="AH101" s="10" t="s">
        <v>29</v>
      </c>
      <c r="AI101" s="13">
        <v>0</v>
      </c>
      <c r="AJ101" s="10" t="s">
        <v>29</v>
      </c>
      <c r="AK101" s="10" t="s">
        <v>29</v>
      </c>
      <c r="AL101" s="13">
        <v>0</v>
      </c>
      <c r="AM101" s="14">
        <f t="shared" si="13"/>
        <v>74.754978354978348</v>
      </c>
      <c r="AN101" s="15" t="s">
        <v>487</v>
      </c>
      <c r="AO101" s="16" t="s">
        <v>488</v>
      </c>
    </row>
    <row r="102" spans="1:41" customFormat="1" ht="63" x14ac:dyDescent="0.25">
      <c r="A102" s="54">
        <v>99</v>
      </c>
      <c r="B102" s="54">
        <v>98</v>
      </c>
      <c r="C102" s="3" t="s">
        <v>23</v>
      </c>
      <c r="D102" s="4">
        <v>381253</v>
      </c>
      <c r="E102" s="5" t="s">
        <v>489</v>
      </c>
      <c r="F102" s="5" t="s">
        <v>490</v>
      </c>
      <c r="G102" s="38">
        <v>33684</v>
      </c>
      <c r="H102" s="6" t="s">
        <v>491</v>
      </c>
      <c r="I102" s="7" t="s">
        <v>27</v>
      </c>
      <c r="J102" s="8" t="s">
        <v>28</v>
      </c>
      <c r="K102" s="9">
        <v>43</v>
      </c>
      <c r="L102" s="10">
        <v>645</v>
      </c>
      <c r="M102" s="10">
        <v>1050</v>
      </c>
      <c r="N102" s="11">
        <f t="shared" si="12"/>
        <v>12.285714285714286</v>
      </c>
      <c r="O102" s="10">
        <v>550</v>
      </c>
      <c r="P102" s="10">
        <v>1100</v>
      </c>
      <c r="Q102" s="11">
        <f t="shared" si="10"/>
        <v>10</v>
      </c>
      <c r="R102" s="10">
        <v>258</v>
      </c>
      <c r="S102" s="10">
        <v>550</v>
      </c>
      <c r="T102" s="11">
        <f>R102*20/S102</f>
        <v>9.3818181818181809</v>
      </c>
      <c r="U102" s="10" t="s">
        <v>29</v>
      </c>
      <c r="V102" s="10" t="s">
        <v>29</v>
      </c>
      <c r="W102" s="11">
        <v>0</v>
      </c>
      <c r="X102" s="10">
        <v>3.5</v>
      </c>
      <c r="Y102" s="10">
        <v>4</v>
      </c>
      <c r="Z102" s="12"/>
      <c r="AA102" s="10" t="s">
        <v>29</v>
      </c>
      <c r="AB102" s="10" t="s">
        <v>29</v>
      </c>
      <c r="AC102" s="11">
        <v>0</v>
      </c>
      <c r="AD102" s="10" t="s">
        <v>29</v>
      </c>
      <c r="AE102" s="10" t="s">
        <v>29</v>
      </c>
      <c r="AF102" s="13">
        <v>0</v>
      </c>
      <c r="AG102" s="10" t="s">
        <v>29</v>
      </c>
      <c r="AH102" s="10" t="s">
        <v>29</v>
      </c>
      <c r="AI102" s="13">
        <v>0</v>
      </c>
      <c r="AJ102" s="10" t="s">
        <v>29</v>
      </c>
      <c r="AK102" s="10" t="s">
        <v>29</v>
      </c>
      <c r="AL102" s="13">
        <v>0</v>
      </c>
      <c r="AM102" s="14">
        <f t="shared" si="13"/>
        <v>74.667532467532453</v>
      </c>
      <c r="AN102" s="15" t="s">
        <v>492</v>
      </c>
      <c r="AO102" s="16" t="s">
        <v>493</v>
      </c>
    </row>
    <row r="103" spans="1:41" customFormat="1" ht="63" x14ac:dyDescent="0.25">
      <c r="A103" s="54">
        <v>100</v>
      </c>
      <c r="B103" s="54">
        <v>99</v>
      </c>
      <c r="C103" s="3" t="s">
        <v>23</v>
      </c>
      <c r="D103" s="4">
        <v>381818</v>
      </c>
      <c r="E103" s="5" t="s">
        <v>494</v>
      </c>
      <c r="F103" s="5" t="s">
        <v>495</v>
      </c>
      <c r="G103" s="38">
        <v>35864</v>
      </c>
      <c r="H103" s="6" t="s">
        <v>496</v>
      </c>
      <c r="I103" s="7" t="s">
        <v>27</v>
      </c>
      <c r="J103" s="8" t="s">
        <v>28</v>
      </c>
      <c r="K103" s="9">
        <v>44</v>
      </c>
      <c r="L103" s="10">
        <v>890</v>
      </c>
      <c r="M103" s="10">
        <v>1100</v>
      </c>
      <c r="N103" s="11">
        <f t="shared" si="12"/>
        <v>16.181818181818183</v>
      </c>
      <c r="O103" s="10">
        <v>790</v>
      </c>
      <c r="P103" s="10">
        <v>1100</v>
      </c>
      <c r="Q103" s="11">
        <f t="shared" si="10"/>
        <v>14.363636363636363</v>
      </c>
      <c r="R103" s="10" t="s">
        <v>29</v>
      </c>
      <c r="S103" s="10" t="s">
        <v>29</v>
      </c>
      <c r="T103" s="11">
        <v>0</v>
      </c>
      <c r="U103" s="10">
        <v>2.6</v>
      </c>
      <c r="V103" s="10">
        <v>4</v>
      </c>
      <c r="W103" s="11"/>
      <c r="X103" s="10" t="s">
        <v>29</v>
      </c>
      <c r="Y103" s="10" t="s">
        <v>29</v>
      </c>
      <c r="Z103" s="12">
        <v>0</v>
      </c>
      <c r="AA103" s="10" t="s">
        <v>29</v>
      </c>
      <c r="AB103" s="10" t="s">
        <v>29</v>
      </c>
      <c r="AC103" s="11">
        <v>0</v>
      </c>
      <c r="AD103" s="10" t="s">
        <v>29</v>
      </c>
      <c r="AE103" s="10" t="s">
        <v>29</v>
      </c>
      <c r="AF103" s="13">
        <v>0</v>
      </c>
      <c r="AG103" s="10" t="s">
        <v>29</v>
      </c>
      <c r="AH103" s="10" t="s">
        <v>29</v>
      </c>
      <c r="AI103" s="13">
        <v>0</v>
      </c>
      <c r="AJ103" s="10" t="s">
        <v>29</v>
      </c>
      <c r="AK103" s="10" t="s">
        <v>29</v>
      </c>
      <c r="AL103" s="13">
        <v>0</v>
      </c>
      <c r="AM103" s="14">
        <f t="shared" si="13"/>
        <v>74.545454545454547</v>
      </c>
      <c r="AN103" s="15" t="s">
        <v>497</v>
      </c>
      <c r="AO103" s="16" t="s">
        <v>498</v>
      </c>
    </row>
    <row r="104" spans="1:41" customFormat="1" ht="47.25" x14ac:dyDescent="0.25">
      <c r="A104" s="54">
        <v>101</v>
      </c>
      <c r="B104" s="54">
        <v>100</v>
      </c>
      <c r="C104" s="3" t="s">
        <v>23</v>
      </c>
      <c r="D104" s="4">
        <v>381340</v>
      </c>
      <c r="E104" s="5" t="s">
        <v>499</v>
      </c>
      <c r="F104" s="5" t="s">
        <v>500</v>
      </c>
      <c r="G104" s="38">
        <v>34759</v>
      </c>
      <c r="H104" s="6" t="s">
        <v>501</v>
      </c>
      <c r="I104" s="7" t="s">
        <v>27</v>
      </c>
      <c r="J104" s="8" t="s">
        <v>28</v>
      </c>
      <c r="K104" s="9">
        <v>46</v>
      </c>
      <c r="L104" s="10">
        <v>724</v>
      </c>
      <c r="M104" s="10">
        <v>1050</v>
      </c>
      <c r="N104" s="11">
        <f t="shared" si="12"/>
        <v>13.790476190476191</v>
      </c>
      <c r="O104" s="10">
        <v>729</v>
      </c>
      <c r="P104" s="10">
        <v>1100</v>
      </c>
      <c r="Q104" s="11">
        <f t="shared" si="10"/>
        <v>13.254545454545454</v>
      </c>
      <c r="R104" s="10" t="s">
        <v>29</v>
      </c>
      <c r="S104" s="10" t="s">
        <v>29</v>
      </c>
      <c r="T104" s="11">
        <v>0</v>
      </c>
      <c r="U104" s="10">
        <v>2.99</v>
      </c>
      <c r="V104" s="10">
        <v>4</v>
      </c>
      <c r="W104" s="11"/>
      <c r="X104" s="10" t="s">
        <v>29</v>
      </c>
      <c r="Y104" s="10" t="s">
        <v>29</v>
      </c>
      <c r="Z104" s="12">
        <v>0</v>
      </c>
      <c r="AA104" s="10" t="s">
        <v>29</v>
      </c>
      <c r="AB104" s="10" t="s">
        <v>29</v>
      </c>
      <c r="AC104" s="11">
        <v>0</v>
      </c>
      <c r="AD104" s="10" t="s">
        <v>29</v>
      </c>
      <c r="AE104" s="10" t="s">
        <v>29</v>
      </c>
      <c r="AF104" s="13">
        <v>0</v>
      </c>
      <c r="AG104" s="10">
        <v>3.98</v>
      </c>
      <c r="AH104" s="10">
        <v>4</v>
      </c>
      <c r="AI104" s="13"/>
      <c r="AJ104" s="10" t="s">
        <v>29</v>
      </c>
      <c r="AK104" s="10" t="s">
        <v>29</v>
      </c>
      <c r="AL104" s="13">
        <v>0</v>
      </c>
      <c r="AM104" s="14">
        <f t="shared" si="13"/>
        <v>73.045021645021649</v>
      </c>
      <c r="AN104" s="15" t="s">
        <v>502</v>
      </c>
      <c r="AO104" s="16" t="s">
        <v>503</v>
      </c>
    </row>
    <row r="105" spans="1:41" customFormat="1" ht="63" x14ac:dyDescent="0.25">
      <c r="A105" s="54">
        <v>102</v>
      </c>
      <c r="B105" s="54">
        <v>102</v>
      </c>
      <c r="C105" s="3" t="s">
        <v>23</v>
      </c>
      <c r="D105" s="4">
        <v>367475</v>
      </c>
      <c r="E105" s="5" t="s">
        <v>509</v>
      </c>
      <c r="F105" s="5" t="s">
        <v>335</v>
      </c>
      <c r="G105" s="38">
        <v>35836</v>
      </c>
      <c r="H105" s="6" t="s">
        <v>510</v>
      </c>
      <c r="I105" s="7" t="s">
        <v>27</v>
      </c>
      <c r="J105" s="8" t="s">
        <v>28</v>
      </c>
      <c r="K105" s="9">
        <v>40</v>
      </c>
      <c r="L105" s="10">
        <v>943</v>
      </c>
      <c r="M105" s="10">
        <v>1100</v>
      </c>
      <c r="N105" s="11">
        <f t="shared" si="12"/>
        <v>17.145454545454545</v>
      </c>
      <c r="O105" s="10">
        <v>828</v>
      </c>
      <c r="P105" s="10">
        <v>1100</v>
      </c>
      <c r="Q105" s="11">
        <f t="shared" si="10"/>
        <v>15.054545454545455</v>
      </c>
      <c r="R105" s="10" t="s">
        <v>29</v>
      </c>
      <c r="S105" s="10" t="s">
        <v>29</v>
      </c>
      <c r="T105" s="11">
        <v>0</v>
      </c>
      <c r="U105" s="10">
        <v>2.97</v>
      </c>
      <c r="V105" s="10">
        <v>4</v>
      </c>
      <c r="W105" s="11"/>
      <c r="X105" s="10" t="s">
        <v>29</v>
      </c>
      <c r="Y105" s="10" t="s">
        <v>29</v>
      </c>
      <c r="Z105" s="12">
        <v>0</v>
      </c>
      <c r="AA105" s="10" t="s">
        <v>29</v>
      </c>
      <c r="AB105" s="10" t="s">
        <v>29</v>
      </c>
      <c r="AC105" s="11">
        <v>0</v>
      </c>
      <c r="AD105" s="10" t="s">
        <v>29</v>
      </c>
      <c r="AE105" s="10" t="s">
        <v>29</v>
      </c>
      <c r="AF105" s="13">
        <v>0</v>
      </c>
      <c r="AG105" s="10" t="s">
        <v>29</v>
      </c>
      <c r="AH105" s="10" t="s">
        <v>29</v>
      </c>
      <c r="AI105" s="13">
        <v>0</v>
      </c>
      <c r="AJ105" s="10" t="s">
        <v>29</v>
      </c>
      <c r="AK105" s="10" t="s">
        <v>29</v>
      </c>
      <c r="AL105" s="13">
        <v>0</v>
      </c>
      <c r="AM105" s="14">
        <f t="shared" si="13"/>
        <v>72.199999999999989</v>
      </c>
      <c r="AN105" s="15" t="s">
        <v>511</v>
      </c>
      <c r="AO105" s="16" t="s">
        <v>512</v>
      </c>
    </row>
    <row r="106" spans="1:41" customFormat="1" ht="63" x14ac:dyDescent="0.25">
      <c r="A106" s="54">
        <v>103</v>
      </c>
      <c r="B106" s="54">
        <v>103</v>
      </c>
      <c r="C106" s="3" t="s">
        <v>23</v>
      </c>
      <c r="D106" s="4">
        <v>381761</v>
      </c>
      <c r="E106" s="5" t="s">
        <v>513</v>
      </c>
      <c r="F106" s="5" t="s">
        <v>514</v>
      </c>
      <c r="G106" s="38">
        <v>35887</v>
      </c>
      <c r="H106" s="6" t="s">
        <v>515</v>
      </c>
      <c r="I106" s="7" t="s">
        <v>27</v>
      </c>
      <c r="J106" s="8" t="s">
        <v>28</v>
      </c>
      <c r="K106" s="9">
        <v>46</v>
      </c>
      <c r="L106" s="10">
        <v>760</v>
      </c>
      <c r="M106" s="10">
        <v>1100</v>
      </c>
      <c r="N106" s="11">
        <f t="shared" si="12"/>
        <v>13.818181818181818</v>
      </c>
      <c r="O106" s="10">
        <v>680</v>
      </c>
      <c r="P106" s="10">
        <v>1100</v>
      </c>
      <c r="Q106" s="11">
        <f t="shared" si="10"/>
        <v>12.363636363636363</v>
      </c>
      <c r="R106" s="10" t="s">
        <v>29</v>
      </c>
      <c r="S106" s="10" t="s">
        <v>29</v>
      </c>
      <c r="T106" s="11">
        <v>0</v>
      </c>
      <c r="U106" s="10">
        <v>3.2</v>
      </c>
      <c r="V106" s="10">
        <v>4</v>
      </c>
      <c r="W106" s="11"/>
      <c r="X106" s="10" t="s">
        <v>29</v>
      </c>
      <c r="Y106" s="10" t="s">
        <v>29</v>
      </c>
      <c r="Z106" s="12">
        <v>0</v>
      </c>
      <c r="AA106" s="10" t="s">
        <v>29</v>
      </c>
      <c r="AB106" s="10" t="s">
        <v>29</v>
      </c>
      <c r="AC106" s="11">
        <v>0</v>
      </c>
      <c r="AD106" s="10" t="s">
        <v>29</v>
      </c>
      <c r="AE106" s="10" t="s">
        <v>29</v>
      </c>
      <c r="AF106" s="13">
        <v>0</v>
      </c>
      <c r="AG106" s="10" t="s">
        <v>29</v>
      </c>
      <c r="AH106" s="10" t="s">
        <v>29</v>
      </c>
      <c r="AI106" s="13">
        <v>0</v>
      </c>
      <c r="AJ106" s="10" t="s">
        <v>29</v>
      </c>
      <c r="AK106" s="10" t="s">
        <v>29</v>
      </c>
      <c r="AL106" s="13">
        <v>0</v>
      </c>
      <c r="AM106" s="14">
        <f t="shared" si="13"/>
        <v>72.181818181818187</v>
      </c>
      <c r="AN106" s="15" t="s">
        <v>516</v>
      </c>
      <c r="AO106" s="16" t="s">
        <v>517</v>
      </c>
    </row>
    <row r="107" spans="1:41" customFormat="1" ht="63" x14ac:dyDescent="0.25">
      <c r="A107" s="54">
        <v>104</v>
      </c>
      <c r="B107" s="54">
        <v>104</v>
      </c>
      <c r="C107" s="3" t="s">
        <v>23</v>
      </c>
      <c r="D107" s="4">
        <v>357862</v>
      </c>
      <c r="E107" s="5" t="s">
        <v>518</v>
      </c>
      <c r="F107" s="5" t="s">
        <v>519</v>
      </c>
      <c r="G107" s="38">
        <v>37257</v>
      </c>
      <c r="H107" s="6" t="s">
        <v>520</v>
      </c>
      <c r="I107" s="7" t="s">
        <v>27</v>
      </c>
      <c r="J107" s="8" t="s">
        <v>28</v>
      </c>
      <c r="K107" s="9">
        <v>40</v>
      </c>
      <c r="L107" s="10">
        <v>627</v>
      </c>
      <c r="M107" s="10">
        <v>1100</v>
      </c>
      <c r="N107" s="11">
        <f t="shared" si="12"/>
        <v>11.4</v>
      </c>
      <c r="O107" s="10">
        <v>620</v>
      </c>
      <c r="P107" s="10">
        <v>1100</v>
      </c>
      <c r="Q107" s="11">
        <f t="shared" si="10"/>
        <v>11.272727272727273</v>
      </c>
      <c r="R107" s="10">
        <v>257</v>
      </c>
      <c r="S107" s="10">
        <v>550</v>
      </c>
      <c r="T107" s="11">
        <f>R107*20/S107</f>
        <v>9.3454545454545457</v>
      </c>
      <c r="U107" s="10" t="s">
        <v>29</v>
      </c>
      <c r="V107" s="10" t="s">
        <v>29</v>
      </c>
      <c r="W107" s="11">
        <v>0</v>
      </c>
      <c r="X107" s="10" t="s">
        <v>29</v>
      </c>
      <c r="Y107" s="10" t="s">
        <v>29</v>
      </c>
      <c r="Z107" s="12">
        <v>0</v>
      </c>
      <c r="AA107" s="10" t="s">
        <v>29</v>
      </c>
      <c r="AB107" s="10" t="s">
        <v>29</v>
      </c>
      <c r="AC107" s="11">
        <v>0</v>
      </c>
      <c r="AD107" s="10" t="s">
        <v>29</v>
      </c>
      <c r="AE107" s="10" t="s">
        <v>29</v>
      </c>
      <c r="AF107" s="13">
        <v>0</v>
      </c>
      <c r="AG107" s="10" t="s">
        <v>29</v>
      </c>
      <c r="AH107" s="10" t="s">
        <v>29</v>
      </c>
      <c r="AI107" s="13">
        <v>0</v>
      </c>
      <c r="AJ107" s="10" t="s">
        <v>29</v>
      </c>
      <c r="AK107" s="10" t="s">
        <v>29</v>
      </c>
      <c r="AL107" s="13">
        <v>0</v>
      </c>
      <c r="AM107" s="14">
        <f t="shared" si="13"/>
        <v>72.018181818181816</v>
      </c>
      <c r="AN107" s="15" t="s">
        <v>521</v>
      </c>
      <c r="AO107" s="16" t="s">
        <v>522</v>
      </c>
    </row>
    <row r="108" spans="1:41" customFormat="1" ht="47.25" x14ac:dyDescent="0.25">
      <c r="A108" s="54">
        <v>105</v>
      </c>
      <c r="B108" s="54">
        <v>105</v>
      </c>
      <c r="C108" s="3" t="s">
        <v>23</v>
      </c>
      <c r="D108" s="4">
        <v>381716</v>
      </c>
      <c r="E108" s="5" t="s">
        <v>523</v>
      </c>
      <c r="F108" s="5" t="s">
        <v>524</v>
      </c>
      <c r="G108" s="38">
        <v>36620</v>
      </c>
      <c r="H108" s="6" t="s">
        <v>525</v>
      </c>
      <c r="I108" s="7" t="s">
        <v>27</v>
      </c>
      <c r="J108" s="8" t="s">
        <v>28</v>
      </c>
      <c r="K108" s="9">
        <v>44</v>
      </c>
      <c r="L108" s="10">
        <v>843</v>
      </c>
      <c r="M108" s="10">
        <v>1100</v>
      </c>
      <c r="N108" s="11">
        <f t="shared" si="12"/>
        <v>15.327272727272728</v>
      </c>
      <c r="O108" s="10">
        <v>642</v>
      </c>
      <c r="P108" s="10">
        <v>1100</v>
      </c>
      <c r="Q108" s="11">
        <f t="shared" si="10"/>
        <v>11.672727272727272</v>
      </c>
      <c r="R108" s="10" t="s">
        <v>29</v>
      </c>
      <c r="S108" s="10" t="s">
        <v>29</v>
      </c>
      <c r="T108" s="11">
        <v>0</v>
      </c>
      <c r="U108" s="10">
        <v>2.8</v>
      </c>
      <c r="V108" s="10">
        <v>4</v>
      </c>
      <c r="W108" s="11"/>
      <c r="X108" s="10" t="s">
        <v>29</v>
      </c>
      <c r="Y108" s="10" t="s">
        <v>29</v>
      </c>
      <c r="Z108" s="12">
        <v>0</v>
      </c>
      <c r="AA108" s="10" t="s">
        <v>29</v>
      </c>
      <c r="AB108" s="10" t="s">
        <v>29</v>
      </c>
      <c r="AC108" s="11">
        <v>0</v>
      </c>
      <c r="AD108" s="10" t="s">
        <v>29</v>
      </c>
      <c r="AE108" s="10" t="s">
        <v>29</v>
      </c>
      <c r="AF108" s="13">
        <v>0</v>
      </c>
      <c r="AG108" s="10" t="s">
        <v>29</v>
      </c>
      <c r="AH108" s="10" t="s">
        <v>29</v>
      </c>
      <c r="AI108" s="13">
        <v>0</v>
      </c>
      <c r="AJ108" s="10" t="s">
        <v>29</v>
      </c>
      <c r="AK108" s="10" t="s">
        <v>29</v>
      </c>
      <c r="AL108" s="13">
        <v>0</v>
      </c>
      <c r="AM108" s="14">
        <f t="shared" si="13"/>
        <v>71</v>
      </c>
      <c r="AN108" s="15" t="s">
        <v>526</v>
      </c>
      <c r="AO108" s="16" t="s">
        <v>527</v>
      </c>
    </row>
    <row r="109" spans="1:41" customFormat="1" ht="47.25" x14ac:dyDescent="0.25">
      <c r="A109" s="54">
        <v>106</v>
      </c>
      <c r="B109" s="54">
        <v>106</v>
      </c>
      <c r="C109" s="3" t="s">
        <v>23</v>
      </c>
      <c r="D109" s="4">
        <v>381139</v>
      </c>
      <c r="E109" s="5" t="s">
        <v>528</v>
      </c>
      <c r="F109" s="5" t="s">
        <v>529</v>
      </c>
      <c r="G109" s="38">
        <v>33975</v>
      </c>
      <c r="H109" s="6" t="s">
        <v>530</v>
      </c>
      <c r="I109" s="7" t="s">
        <v>27</v>
      </c>
      <c r="J109" s="8" t="s">
        <v>28</v>
      </c>
      <c r="K109" s="9">
        <v>42</v>
      </c>
      <c r="L109" s="10">
        <v>714</v>
      </c>
      <c r="M109" s="10">
        <v>1050</v>
      </c>
      <c r="N109" s="11">
        <f t="shared" si="12"/>
        <v>13.6</v>
      </c>
      <c r="O109" s="10">
        <v>807</v>
      </c>
      <c r="P109" s="10">
        <v>1100</v>
      </c>
      <c r="Q109" s="11">
        <f t="shared" si="10"/>
        <v>14.672727272727272</v>
      </c>
      <c r="R109" s="10">
        <v>3.09</v>
      </c>
      <c r="S109" s="10">
        <v>4</v>
      </c>
      <c r="T109" s="11"/>
      <c r="U109" s="10" t="s">
        <v>29</v>
      </c>
      <c r="V109" s="10" t="s">
        <v>29</v>
      </c>
      <c r="W109" s="11">
        <v>0</v>
      </c>
      <c r="X109" s="10" t="s">
        <v>29</v>
      </c>
      <c r="Y109" s="10" t="s">
        <v>29</v>
      </c>
      <c r="Z109" s="12">
        <v>0</v>
      </c>
      <c r="AA109" s="10" t="s">
        <v>29</v>
      </c>
      <c r="AB109" s="10" t="s">
        <v>29</v>
      </c>
      <c r="AC109" s="11">
        <v>0</v>
      </c>
      <c r="AD109" s="10" t="s">
        <v>29</v>
      </c>
      <c r="AE109" s="10" t="s">
        <v>29</v>
      </c>
      <c r="AF109" s="13">
        <v>0</v>
      </c>
      <c r="AG109" s="10" t="s">
        <v>29</v>
      </c>
      <c r="AH109" s="10" t="s">
        <v>29</v>
      </c>
      <c r="AI109" s="13">
        <v>0</v>
      </c>
      <c r="AJ109" s="10" t="s">
        <v>29</v>
      </c>
      <c r="AK109" s="10" t="s">
        <v>29</v>
      </c>
      <c r="AL109" s="13">
        <v>0</v>
      </c>
      <c r="AM109" s="14">
        <f t="shared" si="13"/>
        <v>70.27272727272728</v>
      </c>
      <c r="AN109" s="15" t="s">
        <v>531</v>
      </c>
      <c r="AO109" s="16" t="s">
        <v>532</v>
      </c>
    </row>
    <row r="110" spans="1:41" customFormat="1" ht="63" x14ac:dyDescent="0.25">
      <c r="A110" s="54">
        <v>107</v>
      </c>
      <c r="B110" s="54">
        <v>107</v>
      </c>
      <c r="C110" s="3" t="s">
        <v>23</v>
      </c>
      <c r="D110" s="4">
        <v>381226</v>
      </c>
      <c r="E110" s="5" t="s">
        <v>533</v>
      </c>
      <c r="F110" s="5" t="s">
        <v>534</v>
      </c>
      <c r="G110" s="38">
        <v>34781</v>
      </c>
      <c r="H110" s="6" t="s">
        <v>535</v>
      </c>
      <c r="I110" s="7" t="s">
        <v>27</v>
      </c>
      <c r="J110" s="8" t="s">
        <v>28</v>
      </c>
      <c r="K110" s="9">
        <v>43</v>
      </c>
      <c r="L110" s="10">
        <v>715</v>
      </c>
      <c r="M110" s="10">
        <v>1050</v>
      </c>
      <c r="N110" s="11">
        <f t="shared" si="12"/>
        <v>13.619047619047619</v>
      </c>
      <c r="O110" s="10">
        <v>749</v>
      </c>
      <c r="P110" s="10">
        <v>1100</v>
      </c>
      <c r="Q110" s="11">
        <f t="shared" si="10"/>
        <v>13.618181818181819</v>
      </c>
      <c r="R110" s="10" t="s">
        <v>29</v>
      </c>
      <c r="S110" s="10" t="s">
        <v>29</v>
      </c>
      <c r="T110" s="11">
        <v>0</v>
      </c>
      <c r="U110" s="10">
        <v>2.74</v>
      </c>
      <c r="V110" s="10">
        <v>4</v>
      </c>
      <c r="W110" s="11"/>
      <c r="X110" s="10" t="s">
        <v>29</v>
      </c>
      <c r="Y110" s="10" t="s">
        <v>29</v>
      </c>
      <c r="Z110" s="12">
        <v>0</v>
      </c>
      <c r="AA110" s="10" t="s">
        <v>29</v>
      </c>
      <c r="AB110" s="10" t="s">
        <v>29</v>
      </c>
      <c r="AC110" s="11">
        <v>0</v>
      </c>
      <c r="AD110" s="10" t="s">
        <v>29</v>
      </c>
      <c r="AE110" s="10" t="s">
        <v>29</v>
      </c>
      <c r="AF110" s="13">
        <v>0</v>
      </c>
      <c r="AG110" s="10" t="s">
        <v>29</v>
      </c>
      <c r="AH110" s="10" t="s">
        <v>29</v>
      </c>
      <c r="AI110" s="13">
        <v>0</v>
      </c>
      <c r="AJ110" s="10" t="s">
        <v>29</v>
      </c>
      <c r="AK110" s="10" t="s">
        <v>29</v>
      </c>
      <c r="AL110" s="13">
        <v>0</v>
      </c>
      <c r="AM110" s="14">
        <f t="shared" si="13"/>
        <v>70.237229437229445</v>
      </c>
      <c r="AN110" s="15" t="s">
        <v>536</v>
      </c>
      <c r="AO110" s="16" t="s">
        <v>537</v>
      </c>
    </row>
    <row r="111" spans="1:41" customFormat="1" ht="63" x14ac:dyDescent="0.25">
      <c r="A111" s="54">
        <v>108</v>
      </c>
      <c r="B111" s="54">
        <v>108</v>
      </c>
      <c r="C111" s="3" t="s">
        <v>23</v>
      </c>
      <c r="D111" s="4">
        <v>381609</v>
      </c>
      <c r="E111" s="5" t="s">
        <v>538</v>
      </c>
      <c r="F111" s="5" t="s">
        <v>539</v>
      </c>
      <c r="G111" s="38">
        <v>36163</v>
      </c>
      <c r="H111" s="6" t="s">
        <v>540</v>
      </c>
      <c r="I111" s="7" t="s">
        <v>27</v>
      </c>
      <c r="J111" s="8" t="s">
        <v>28</v>
      </c>
      <c r="K111" s="9">
        <v>40</v>
      </c>
      <c r="L111" s="10">
        <v>870</v>
      </c>
      <c r="M111" s="10">
        <v>1100</v>
      </c>
      <c r="N111" s="11">
        <f t="shared" si="12"/>
        <v>15.818181818181818</v>
      </c>
      <c r="O111" s="10">
        <v>748</v>
      </c>
      <c r="P111" s="10">
        <v>1100</v>
      </c>
      <c r="Q111" s="11">
        <f t="shared" si="10"/>
        <v>13.6</v>
      </c>
      <c r="R111" s="10" t="s">
        <v>29</v>
      </c>
      <c r="S111" s="10" t="s">
        <v>29</v>
      </c>
      <c r="T111" s="11">
        <v>0</v>
      </c>
      <c r="U111" s="10">
        <v>2.84</v>
      </c>
      <c r="V111" s="10">
        <v>4</v>
      </c>
      <c r="W111" s="11"/>
      <c r="X111" s="10" t="s">
        <v>29</v>
      </c>
      <c r="Y111" s="10" t="s">
        <v>29</v>
      </c>
      <c r="Z111" s="12">
        <v>0</v>
      </c>
      <c r="AA111" s="10" t="s">
        <v>29</v>
      </c>
      <c r="AB111" s="10" t="s">
        <v>29</v>
      </c>
      <c r="AC111" s="11">
        <v>0</v>
      </c>
      <c r="AD111" s="10" t="s">
        <v>29</v>
      </c>
      <c r="AE111" s="10" t="s">
        <v>29</v>
      </c>
      <c r="AF111" s="13">
        <v>0</v>
      </c>
      <c r="AG111" s="10" t="s">
        <v>29</v>
      </c>
      <c r="AH111" s="10" t="s">
        <v>29</v>
      </c>
      <c r="AI111" s="13">
        <v>0</v>
      </c>
      <c r="AJ111" s="10" t="s">
        <v>29</v>
      </c>
      <c r="AK111" s="10" t="s">
        <v>29</v>
      </c>
      <c r="AL111" s="13">
        <v>0</v>
      </c>
      <c r="AM111" s="14">
        <f t="shared" si="13"/>
        <v>69.418181818181822</v>
      </c>
      <c r="AN111" s="15" t="s">
        <v>541</v>
      </c>
      <c r="AO111" s="16" t="s">
        <v>542</v>
      </c>
    </row>
    <row r="112" spans="1:41" customFormat="1" ht="63" x14ac:dyDescent="0.25">
      <c r="A112" s="54">
        <v>109</v>
      </c>
      <c r="B112" s="54">
        <v>109</v>
      </c>
      <c r="C112" s="3" t="s">
        <v>23</v>
      </c>
      <c r="D112" s="4">
        <v>365473</v>
      </c>
      <c r="E112" s="5" t="s">
        <v>543</v>
      </c>
      <c r="F112" s="5" t="s">
        <v>544</v>
      </c>
      <c r="G112" s="38">
        <v>31838</v>
      </c>
      <c r="H112" s="6" t="s">
        <v>545</v>
      </c>
      <c r="I112" s="7" t="s">
        <v>27</v>
      </c>
      <c r="J112" s="8" t="s">
        <v>28</v>
      </c>
      <c r="K112" s="9">
        <v>44</v>
      </c>
      <c r="L112" s="10">
        <v>489</v>
      </c>
      <c r="M112" s="10">
        <v>850</v>
      </c>
      <c r="N112" s="11">
        <f t="shared" si="12"/>
        <v>11.505882352941176</v>
      </c>
      <c r="O112" s="10">
        <v>853</v>
      </c>
      <c r="P112" s="10">
        <v>1400</v>
      </c>
      <c r="Q112" s="11">
        <f t="shared" si="10"/>
        <v>12.185714285714285</v>
      </c>
      <c r="R112" s="10" t="s">
        <v>29</v>
      </c>
      <c r="S112" s="10" t="s">
        <v>29</v>
      </c>
      <c r="T112" s="11">
        <v>0</v>
      </c>
      <c r="U112" s="10">
        <v>2.2000000000000002</v>
      </c>
      <c r="V112" s="10">
        <v>4</v>
      </c>
      <c r="W112" s="11"/>
      <c r="X112" s="10" t="s">
        <v>29</v>
      </c>
      <c r="Y112" s="10" t="s">
        <v>29</v>
      </c>
      <c r="Z112" s="12">
        <v>0</v>
      </c>
      <c r="AA112" s="10" t="s">
        <v>29</v>
      </c>
      <c r="AB112" s="10" t="s">
        <v>29</v>
      </c>
      <c r="AC112" s="11">
        <v>0</v>
      </c>
      <c r="AD112" s="10" t="s">
        <v>29</v>
      </c>
      <c r="AE112" s="10" t="s">
        <v>29</v>
      </c>
      <c r="AF112" s="13">
        <v>0</v>
      </c>
      <c r="AG112" s="10" t="s">
        <v>29</v>
      </c>
      <c r="AH112" s="10" t="s">
        <v>29</v>
      </c>
      <c r="AI112" s="13">
        <v>0</v>
      </c>
      <c r="AJ112" s="10" t="s">
        <v>29</v>
      </c>
      <c r="AK112" s="10" t="s">
        <v>29</v>
      </c>
      <c r="AL112" s="13">
        <v>0</v>
      </c>
      <c r="AM112" s="14">
        <f t="shared" si="13"/>
        <v>67.691596638655469</v>
      </c>
      <c r="AN112" s="15" t="s">
        <v>546</v>
      </c>
      <c r="AO112" s="16" t="s">
        <v>547</v>
      </c>
    </row>
    <row r="113" spans="1:41" customFormat="1" ht="60" x14ac:dyDescent="0.25">
      <c r="A113" s="54">
        <v>110</v>
      </c>
      <c r="B113" s="54">
        <v>110</v>
      </c>
      <c r="C113" s="3" t="s">
        <v>23</v>
      </c>
      <c r="D113" s="4">
        <v>381803</v>
      </c>
      <c r="E113" s="5" t="s">
        <v>548</v>
      </c>
      <c r="F113" s="5" t="s">
        <v>549</v>
      </c>
      <c r="G113" s="38">
        <v>35830</v>
      </c>
      <c r="H113" s="6" t="s">
        <v>550</v>
      </c>
      <c r="I113" s="7" t="s">
        <v>27</v>
      </c>
      <c r="J113" s="8" t="s">
        <v>28</v>
      </c>
      <c r="K113" s="9">
        <v>40</v>
      </c>
      <c r="L113" s="10">
        <v>734</v>
      </c>
      <c r="M113" s="10">
        <v>1100</v>
      </c>
      <c r="N113" s="11">
        <f t="shared" si="12"/>
        <v>13.345454545454546</v>
      </c>
      <c r="O113" s="10">
        <v>674</v>
      </c>
      <c r="P113" s="10">
        <v>1100</v>
      </c>
      <c r="Q113" s="11">
        <f t="shared" si="10"/>
        <v>12.254545454545454</v>
      </c>
      <c r="R113" s="10" t="s">
        <v>29</v>
      </c>
      <c r="S113" s="10" t="s">
        <v>29</v>
      </c>
      <c r="T113" s="11">
        <v>0</v>
      </c>
      <c r="U113" s="10">
        <v>2.88</v>
      </c>
      <c r="V113" s="10">
        <v>4</v>
      </c>
      <c r="W113" s="11"/>
      <c r="X113" s="10" t="s">
        <v>29</v>
      </c>
      <c r="Y113" s="10" t="s">
        <v>29</v>
      </c>
      <c r="Z113" s="12">
        <v>0</v>
      </c>
      <c r="AA113" s="10" t="s">
        <v>29</v>
      </c>
      <c r="AB113" s="10" t="s">
        <v>29</v>
      </c>
      <c r="AC113" s="11">
        <v>0</v>
      </c>
      <c r="AD113" s="10" t="s">
        <v>29</v>
      </c>
      <c r="AE113" s="10" t="s">
        <v>29</v>
      </c>
      <c r="AF113" s="13">
        <v>0</v>
      </c>
      <c r="AG113" s="10" t="s">
        <v>29</v>
      </c>
      <c r="AH113" s="10" t="s">
        <v>29</v>
      </c>
      <c r="AI113" s="13">
        <v>0</v>
      </c>
      <c r="AJ113" s="10" t="s">
        <v>29</v>
      </c>
      <c r="AK113" s="10" t="s">
        <v>29</v>
      </c>
      <c r="AL113" s="13">
        <v>0</v>
      </c>
      <c r="AM113" s="14">
        <f t="shared" si="13"/>
        <v>65.599999999999994</v>
      </c>
      <c r="AN113" s="15" t="s">
        <v>551</v>
      </c>
      <c r="AO113" s="16" t="s">
        <v>552</v>
      </c>
    </row>
    <row r="114" spans="1:41" customFormat="1" ht="47.25" x14ac:dyDescent="0.25">
      <c r="A114" s="54">
        <v>111</v>
      </c>
      <c r="B114" s="54">
        <v>111</v>
      </c>
      <c r="C114" s="3" t="s">
        <v>23</v>
      </c>
      <c r="D114" s="4">
        <v>381350</v>
      </c>
      <c r="E114" s="5" t="s">
        <v>553</v>
      </c>
      <c r="F114" s="5" t="s">
        <v>554</v>
      </c>
      <c r="G114" s="38">
        <v>34366</v>
      </c>
      <c r="H114" s="6" t="s">
        <v>555</v>
      </c>
      <c r="I114" s="7" t="s">
        <v>27</v>
      </c>
      <c r="J114" s="8" t="s">
        <v>28</v>
      </c>
      <c r="K114" s="9">
        <v>40</v>
      </c>
      <c r="L114" s="10">
        <v>660</v>
      </c>
      <c r="M114" s="10">
        <v>1050</v>
      </c>
      <c r="N114" s="11">
        <f t="shared" si="12"/>
        <v>12.571428571428571</v>
      </c>
      <c r="O114" s="10">
        <v>652</v>
      </c>
      <c r="P114" s="10">
        <v>1100</v>
      </c>
      <c r="Q114" s="11">
        <f t="shared" si="10"/>
        <v>11.854545454545455</v>
      </c>
      <c r="R114" s="10" t="s">
        <v>29</v>
      </c>
      <c r="S114" s="10" t="s">
        <v>29</v>
      </c>
      <c r="T114" s="11">
        <v>0</v>
      </c>
      <c r="U114" s="10">
        <v>3.33</v>
      </c>
      <c r="V114" s="10">
        <v>4</v>
      </c>
      <c r="W114" s="11"/>
      <c r="X114" s="10" t="s">
        <v>29</v>
      </c>
      <c r="Y114" s="10" t="s">
        <v>29</v>
      </c>
      <c r="Z114" s="12">
        <v>0</v>
      </c>
      <c r="AA114" s="10" t="s">
        <v>29</v>
      </c>
      <c r="AB114" s="10" t="s">
        <v>29</v>
      </c>
      <c r="AC114" s="11">
        <v>0</v>
      </c>
      <c r="AD114" s="10" t="s">
        <v>29</v>
      </c>
      <c r="AE114" s="10" t="s">
        <v>29</v>
      </c>
      <c r="AF114" s="13">
        <v>0</v>
      </c>
      <c r="AG114" s="10" t="s">
        <v>29</v>
      </c>
      <c r="AH114" s="10" t="s">
        <v>29</v>
      </c>
      <c r="AI114" s="13">
        <v>0</v>
      </c>
      <c r="AJ114" s="10" t="s">
        <v>29</v>
      </c>
      <c r="AK114" s="10" t="s">
        <v>29</v>
      </c>
      <c r="AL114" s="13">
        <v>0</v>
      </c>
      <c r="AM114" s="14">
        <f t="shared" si="13"/>
        <v>64.425974025974028</v>
      </c>
      <c r="AN114" s="15" t="s">
        <v>556</v>
      </c>
      <c r="AO114" s="16" t="s">
        <v>557</v>
      </c>
    </row>
    <row r="115" spans="1:41" customFormat="1" ht="63" x14ac:dyDescent="0.25">
      <c r="A115" s="54">
        <v>112</v>
      </c>
      <c r="B115" s="54">
        <v>112</v>
      </c>
      <c r="C115" s="3" t="s">
        <v>23</v>
      </c>
      <c r="D115" s="4">
        <v>381560</v>
      </c>
      <c r="E115" s="5" t="s">
        <v>558</v>
      </c>
      <c r="F115" s="5" t="s">
        <v>559</v>
      </c>
      <c r="G115" s="38">
        <v>35576</v>
      </c>
      <c r="H115" s="6" t="s">
        <v>560</v>
      </c>
      <c r="I115" s="7" t="s">
        <v>27</v>
      </c>
      <c r="J115" s="8" t="s">
        <v>28</v>
      </c>
      <c r="K115" s="9">
        <v>40</v>
      </c>
      <c r="L115" s="10">
        <v>687</v>
      </c>
      <c r="M115" s="10">
        <v>1050</v>
      </c>
      <c r="N115" s="11">
        <f t="shared" si="12"/>
        <v>13.085714285714285</v>
      </c>
      <c r="O115" s="10">
        <v>622</v>
      </c>
      <c r="P115" s="10">
        <v>1100</v>
      </c>
      <c r="Q115" s="11">
        <f t="shared" si="10"/>
        <v>11.309090909090909</v>
      </c>
      <c r="R115" s="10" t="s">
        <v>29</v>
      </c>
      <c r="S115" s="10" t="s">
        <v>29</v>
      </c>
      <c r="T115" s="11">
        <v>0</v>
      </c>
      <c r="U115" s="10">
        <v>2.77</v>
      </c>
      <c r="V115" s="10">
        <v>4</v>
      </c>
      <c r="W115" s="11"/>
      <c r="X115" s="10" t="s">
        <v>29</v>
      </c>
      <c r="Y115" s="10" t="s">
        <v>29</v>
      </c>
      <c r="Z115" s="12">
        <v>0</v>
      </c>
      <c r="AA115" s="10" t="s">
        <v>29</v>
      </c>
      <c r="AB115" s="10" t="s">
        <v>29</v>
      </c>
      <c r="AC115" s="11">
        <v>0</v>
      </c>
      <c r="AD115" s="10" t="s">
        <v>29</v>
      </c>
      <c r="AE115" s="10" t="s">
        <v>29</v>
      </c>
      <c r="AF115" s="13">
        <v>0</v>
      </c>
      <c r="AG115" s="10" t="s">
        <v>29</v>
      </c>
      <c r="AH115" s="10" t="s">
        <v>29</v>
      </c>
      <c r="AI115" s="13">
        <v>0</v>
      </c>
      <c r="AJ115" s="10" t="s">
        <v>29</v>
      </c>
      <c r="AK115" s="10" t="s">
        <v>29</v>
      </c>
      <c r="AL115" s="13">
        <v>0</v>
      </c>
      <c r="AM115" s="14">
        <f t="shared" si="13"/>
        <v>64.394805194805201</v>
      </c>
      <c r="AN115" s="15" t="s">
        <v>561</v>
      </c>
      <c r="AO115" s="16" t="s">
        <v>562</v>
      </c>
    </row>
    <row r="116" spans="1:41" customFormat="1" ht="63" x14ac:dyDescent="0.25">
      <c r="A116" s="54">
        <v>113</v>
      </c>
      <c r="B116" s="54">
        <v>113</v>
      </c>
      <c r="C116" s="3" t="s">
        <v>23</v>
      </c>
      <c r="D116" s="4">
        <v>381780</v>
      </c>
      <c r="E116" s="5" t="s">
        <v>563</v>
      </c>
      <c r="F116" s="5" t="s">
        <v>564</v>
      </c>
      <c r="G116" s="38">
        <v>35895</v>
      </c>
      <c r="H116" s="6" t="s">
        <v>565</v>
      </c>
      <c r="I116" s="7" t="s">
        <v>27</v>
      </c>
      <c r="J116" s="8" t="s">
        <v>28</v>
      </c>
      <c r="K116" s="9">
        <v>41</v>
      </c>
      <c r="L116" s="10">
        <v>658</v>
      </c>
      <c r="M116" s="10">
        <v>1100</v>
      </c>
      <c r="N116" s="11">
        <f t="shared" si="12"/>
        <v>11.963636363636363</v>
      </c>
      <c r="O116" s="10">
        <v>626</v>
      </c>
      <c r="P116" s="10">
        <v>1100</v>
      </c>
      <c r="Q116" s="11">
        <f t="shared" si="10"/>
        <v>11.381818181818181</v>
      </c>
      <c r="R116" s="10" t="s">
        <v>29</v>
      </c>
      <c r="S116" s="10" t="s">
        <v>29</v>
      </c>
      <c r="T116" s="11">
        <v>0</v>
      </c>
      <c r="U116" s="10" t="s">
        <v>29</v>
      </c>
      <c r="V116" s="10" t="s">
        <v>29</v>
      </c>
      <c r="W116" s="11">
        <v>0</v>
      </c>
      <c r="X116" s="10" t="s">
        <v>29</v>
      </c>
      <c r="Y116" s="10" t="s">
        <v>29</v>
      </c>
      <c r="Z116" s="12">
        <v>0</v>
      </c>
      <c r="AA116" s="10" t="s">
        <v>29</v>
      </c>
      <c r="AB116" s="10" t="s">
        <v>29</v>
      </c>
      <c r="AC116" s="11">
        <v>0</v>
      </c>
      <c r="AD116" s="10" t="s">
        <v>29</v>
      </c>
      <c r="AE116" s="10" t="s">
        <v>29</v>
      </c>
      <c r="AF116" s="13">
        <v>0</v>
      </c>
      <c r="AG116" s="10" t="s">
        <v>29</v>
      </c>
      <c r="AH116" s="10" t="s">
        <v>29</v>
      </c>
      <c r="AI116" s="13">
        <v>0</v>
      </c>
      <c r="AJ116" s="10" t="s">
        <v>29</v>
      </c>
      <c r="AK116" s="10" t="s">
        <v>29</v>
      </c>
      <c r="AL116" s="13">
        <v>0</v>
      </c>
      <c r="AM116" s="14">
        <f t="shared" si="13"/>
        <v>64.345454545454544</v>
      </c>
      <c r="AN116" s="15" t="s">
        <v>566</v>
      </c>
      <c r="AO116" s="16" t="s">
        <v>567</v>
      </c>
    </row>
    <row r="117" spans="1:41" customFormat="1" ht="47.25" x14ac:dyDescent="0.25">
      <c r="A117" s="54">
        <v>114</v>
      </c>
      <c r="B117" s="54">
        <v>114</v>
      </c>
      <c r="C117" s="3" t="s">
        <v>23</v>
      </c>
      <c r="D117" s="4">
        <v>381562</v>
      </c>
      <c r="E117" s="5" t="s">
        <v>568</v>
      </c>
      <c r="F117" s="5" t="s">
        <v>569</v>
      </c>
      <c r="G117" s="38">
        <v>35319</v>
      </c>
      <c r="H117" s="6" t="s">
        <v>570</v>
      </c>
      <c r="I117" s="7" t="s">
        <v>27</v>
      </c>
      <c r="J117" s="8" t="s">
        <v>28</v>
      </c>
      <c r="K117" s="9">
        <v>41</v>
      </c>
      <c r="L117" s="10" t="s">
        <v>29</v>
      </c>
      <c r="M117" s="10" t="s">
        <v>29</v>
      </c>
      <c r="N117" s="11">
        <v>0</v>
      </c>
      <c r="O117" s="10" t="s">
        <v>29</v>
      </c>
      <c r="P117" s="10" t="s">
        <v>29</v>
      </c>
      <c r="Q117" s="11">
        <v>0</v>
      </c>
      <c r="R117" s="10" t="s">
        <v>29</v>
      </c>
      <c r="S117" s="10" t="s">
        <v>29</v>
      </c>
      <c r="T117" s="11">
        <v>0</v>
      </c>
      <c r="U117" s="10">
        <v>3.2</v>
      </c>
      <c r="V117" s="10">
        <v>3.2</v>
      </c>
      <c r="W117" s="11"/>
      <c r="X117" s="10" t="s">
        <v>29</v>
      </c>
      <c r="Y117" s="10" t="s">
        <v>29</v>
      </c>
      <c r="Z117" s="12">
        <v>0</v>
      </c>
      <c r="AA117" s="10" t="s">
        <v>29</v>
      </c>
      <c r="AB117" s="10" t="s">
        <v>29</v>
      </c>
      <c r="AC117" s="11">
        <v>0</v>
      </c>
      <c r="AD117" s="10" t="s">
        <v>29</v>
      </c>
      <c r="AE117" s="10" t="s">
        <v>29</v>
      </c>
      <c r="AF117" s="13">
        <v>0</v>
      </c>
      <c r="AG117" s="10" t="s">
        <v>29</v>
      </c>
      <c r="AH117" s="10" t="s">
        <v>29</v>
      </c>
      <c r="AI117" s="13">
        <v>0</v>
      </c>
      <c r="AJ117" s="10" t="s">
        <v>29</v>
      </c>
      <c r="AK117" s="10" t="s">
        <v>29</v>
      </c>
      <c r="AL117" s="13">
        <v>0</v>
      </c>
      <c r="AM117" s="14">
        <f t="shared" si="13"/>
        <v>41</v>
      </c>
      <c r="AN117" s="15" t="s">
        <v>531</v>
      </c>
      <c r="AO117" s="16" t="s">
        <v>532</v>
      </c>
    </row>
    <row r="118" spans="1:41" x14ac:dyDescent="0.25">
      <c r="C118" s="17"/>
      <c r="D118" s="18"/>
      <c r="E118" s="19"/>
      <c r="F118" s="19"/>
      <c r="G118" s="19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</row>
    <row r="119" spans="1:41" x14ac:dyDescent="0.25">
      <c r="C119" s="17"/>
      <c r="D119" s="18"/>
      <c r="E119" s="19"/>
      <c r="F119" s="19"/>
      <c r="G119" s="19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</row>
    <row r="120" spans="1:41" x14ac:dyDescent="0.25">
      <c r="C120" s="17"/>
      <c r="D120" s="18"/>
      <c r="E120" s="19"/>
      <c r="F120" s="19"/>
      <c r="G120" s="19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</row>
    <row r="121" spans="1:41" x14ac:dyDescent="0.25">
      <c r="C121" s="17"/>
      <c r="D121" s="18"/>
      <c r="E121" s="19"/>
      <c r="F121" s="19"/>
      <c r="G121" s="19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</row>
    <row r="122" spans="1:41" x14ac:dyDescent="0.25">
      <c r="C122" s="17"/>
      <c r="D122" s="18"/>
      <c r="E122" s="19"/>
      <c r="F122" s="19"/>
      <c r="G122" s="19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</row>
    <row r="123" spans="1:41" x14ac:dyDescent="0.25">
      <c r="C123" s="17"/>
      <c r="D123" s="18"/>
      <c r="E123" s="19"/>
      <c r="F123" s="19"/>
      <c r="G123" s="19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</row>
    <row r="124" spans="1:41" x14ac:dyDescent="0.25">
      <c r="C124" s="17"/>
      <c r="D124" s="18"/>
      <c r="E124" s="19"/>
      <c r="F124" s="19"/>
      <c r="G124" s="19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</row>
    <row r="125" spans="1:41" x14ac:dyDescent="0.25">
      <c r="C125" s="17"/>
      <c r="D125" s="18"/>
      <c r="E125" s="19"/>
      <c r="F125" s="19"/>
      <c r="G125" s="19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</row>
    <row r="126" spans="1:41" x14ac:dyDescent="0.25">
      <c r="C126" s="17"/>
      <c r="D126" s="18"/>
      <c r="E126" s="19"/>
      <c r="F126" s="19"/>
      <c r="G126" s="19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</row>
    <row r="127" spans="1:41" x14ac:dyDescent="0.25">
      <c r="C127" s="17"/>
      <c r="D127" s="18"/>
      <c r="E127" s="19"/>
      <c r="F127" s="19"/>
      <c r="G127" s="19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</row>
    <row r="128" spans="1:41" x14ac:dyDescent="0.25">
      <c r="C128" s="17"/>
      <c r="D128" s="18"/>
      <c r="E128" s="19"/>
      <c r="F128" s="19"/>
      <c r="G128" s="19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</row>
    <row r="129" spans="2:41" s="28" customFormat="1" x14ac:dyDescent="0.25">
      <c r="B129" s="56"/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2:41" s="28" customFormat="1" x14ac:dyDescent="0.25">
      <c r="B130" s="56"/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2:41" s="28" customFormat="1" x14ac:dyDescent="0.25">
      <c r="B131" s="56"/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2:41" s="28" customFormat="1" x14ac:dyDescent="0.25">
      <c r="B132" s="56"/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2:41" s="28" customFormat="1" x14ac:dyDescent="0.25">
      <c r="B133" s="56"/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2:41" s="28" customFormat="1" x14ac:dyDescent="0.25">
      <c r="B134" s="56"/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2:41" s="28" customFormat="1" x14ac:dyDescent="0.25">
      <c r="B135" s="56"/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2:41" s="28" customFormat="1" x14ac:dyDescent="0.25">
      <c r="B136" s="56"/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2:41" s="28" customFormat="1" x14ac:dyDescent="0.25">
      <c r="B137" s="56"/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2:41" s="28" customFormat="1" x14ac:dyDescent="0.25">
      <c r="B138" s="56"/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2:41" s="28" customFormat="1" x14ac:dyDescent="0.25">
      <c r="B139" s="56"/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2:41" s="28" customFormat="1" x14ac:dyDescent="0.25">
      <c r="B140" s="56"/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2:41" s="28" customFormat="1" x14ac:dyDescent="0.25">
      <c r="B141" s="56"/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2:41" s="28" customFormat="1" x14ac:dyDescent="0.25">
      <c r="B142" s="56"/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2:41" s="28" customFormat="1" x14ac:dyDescent="0.25">
      <c r="B143" s="56"/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2:41" s="28" customFormat="1" x14ac:dyDescent="0.25">
      <c r="B144" s="56"/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2:41" s="28" customFormat="1" x14ac:dyDescent="0.25">
      <c r="B145" s="56"/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2:41" s="28" customFormat="1" x14ac:dyDescent="0.25">
      <c r="B146" s="56"/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2:41" s="28" customFormat="1" x14ac:dyDescent="0.25">
      <c r="B147" s="56"/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2:41" s="28" customFormat="1" x14ac:dyDescent="0.25">
      <c r="B148" s="56"/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2:41" s="28" customFormat="1" x14ac:dyDescent="0.25">
      <c r="B149" s="56"/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2:41" s="28" customFormat="1" x14ac:dyDescent="0.25">
      <c r="B150" s="56"/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2:41" s="28" customFormat="1" x14ac:dyDescent="0.25">
      <c r="B151" s="56"/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2:41" s="28" customFormat="1" x14ac:dyDescent="0.25">
      <c r="B152" s="56"/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2:41" s="28" customFormat="1" x14ac:dyDescent="0.25">
      <c r="B153" s="56"/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2:41" s="28" customFormat="1" x14ac:dyDescent="0.25">
      <c r="B154" s="56"/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2:41" s="28" customFormat="1" x14ac:dyDescent="0.25">
      <c r="B155" s="56"/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2:41" s="28" customFormat="1" x14ac:dyDescent="0.25">
      <c r="B156" s="56"/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2:41" s="28" customFormat="1" x14ac:dyDescent="0.25">
      <c r="B157" s="56"/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2:41" s="28" customFormat="1" x14ac:dyDescent="0.25">
      <c r="B158" s="56"/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2:41" s="28" customFormat="1" x14ac:dyDescent="0.25">
      <c r="B159" s="56"/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2:41" s="28" customFormat="1" x14ac:dyDescent="0.25">
      <c r="B160" s="56"/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2:41" s="28" customFormat="1" x14ac:dyDescent="0.25">
      <c r="B161" s="56"/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2:41" s="28" customFormat="1" x14ac:dyDescent="0.25">
      <c r="B162" s="56"/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2:41" s="28" customFormat="1" x14ac:dyDescent="0.25">
      <c r="B163" s="56"/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2:41" s="28" customFormat="1" x14ac:dyDescent="0.25">
      <c r="B164" s="56"/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2:41" s="28" customFormat="1" x14ac:dyDescent="0.25">
      <c r="B165" s="56"/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2:41" s="28" customFormat="1" x14ac:dyDescent="0.25">
      <c r="B166" s="56"/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2:41" s="28" customFormat="1" x14ac:dyDescent="0.25">
      <c r="B167" s="56"/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2:41" s="28" customFormat="1" x14ac:dyDescent="0.25">
      <c r="B168" s="56"/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2:41" s="28" customFormat="1" x14ac:dyDescent="0.25">
      <c r="B169" s="56"/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2:41" s="28" customFormat="1" x14ac:dyDescent="0.25">
      <c r="B170" s="56"/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2:41" s="28" customFormat="1" x14ac:dyDescent="0.25">
      <c r="B171" s="56"/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2:41" s="28" customFormat="1" x14ac:dyDescent="0.25">
      <c r="B172" s="56"/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2:41" s="28" customFormat="1" x14ac:dyDescent="0.25">
      <c r="B173" s="56"/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2:41" s="28" customFormat="1" x14ac:dyDescent="0.25">
      <c r="B174" s="56"/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2:41" s="28" customFormat="1" x14ac:dyDescent="0.25">
      <c r="B175" s="56"/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2:41" s="28" customFormat="1" x14ac:dyDescent="0.25">
      <c r="B176" s="56"/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2:41" s="28" customFormat="1" x14ac:dyDescent="0.25">
      <c r="B177" s="56"/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2:41" s="28" customFormat="1" x14ac:dyDescent="0.25">
      <c r="B178" s="56"/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2:41" s="28" customFormat="1" x14ac:dyDescent="0.25">
      <c r="B179" s="56"/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2:41" s="28" customFormat="1" x14ac:dyDescent="0.25">
      <c r="B180" s="56"/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2:41" s="28" customFormat="1" x14ac:dyDescent="0.25">
      <c r="B181" s="56"/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2:41" s="28" customFormat="1" x14ac:dyDescent="0.25">
      <c r="B182" s="56"/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2:41" s="28" customFormat="1" x14ac:dyDescent="0.25">
      <c r="B183" s="56"/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2:41" s="28" customFormat="1" x14ac:dyDescent="0.25">
      <c r="B184" s="56"/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2:41" s="28" customFormat="1" x14ac:dyDescent="0.25">
      <c r="B185" s="56"/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2:41" s="28" customFormat="1" x14ac:dyDescent="0.25">
      <c r="B186" s="56"/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2:41" s="28" customFormat="1" x14ac:dyDescent="0.25">
      <c r="B187" s="56"/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2:41" s="28" customFormat="1" x14ac:dyDescent="0.25">
      <c r="B188" s="56"/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2:41" s="28" customFormat="1" x14ac:dyDescent="0.25">
      <c r="B189" s="56"/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2:41" s="28" customFormat="1" x14ac:dyDescent="0.25">
      <c r="B190" s="56"/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2:41" s="28" customFormat="1" x14ac:dyDescent="0.25">
      <c r="B191" s="56"/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2:41" s="28" customFormat="1" x14ac:dyDescent="0.25">
      <c r="B192" s="56"/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2:41" s="28" customFormat="1" x14ac:dyDescent="0.25">
      <c r="B193" s="56"/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2:41" s="28" customFormat="1" x14ac:dyDescent="0.25">
      <c r="B194" s="56"/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2:41" s="28" customFormat="1" x14ac:dyDescent="0.25">
      <c r="B195" s="56"/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2:41" s="28" customFormat="1" x14ac:dyDescent="0.25">
      <c r="B196" s="56"/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2:41" s="28" customFormat="1" x14ac:dyDescent="0.25">
      <c r="B197" s="56"/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2:41" s="28" customFormat="1" x14ac:dyDescent="0.25">
      <c r="B198" s="56"/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2:41" s="28" customFormat="1" x14ac:dyDescent="0.25">
      <c r="B199" s="56"/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2:41" s="28" customFormat="1" x14ac:dyDescent="0.25">
      <c r="B200" s="56"/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2:41" s="28" customFormat="1" x14ac:dyDescent="0.25">
      <c r="B201" s="56"/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2:41" s="28" customFormat="1" x14ac:dyDescent="0.25">
      <c r="B202" s="56"/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2:41" s="28" customFormat="1" x14ac:dyDescent="0.25">
      <c r="B203" s="56"/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2:41" s="28" customFormat="1" x14ac:dyDescent="0.25">
      <c r="B204" s="56"/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2:41" s="28" customFormat="1" x14ac:dyDescent="0.25">
      <c r="B205" s="56"/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2:41" s="28" customFormat="1" x14ac:dyDescent="0.25">
      <c r="B206" s="56"/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2:41" s="28" customFormat="1" x14ac:dyDescent="0.25">
      <c r="B207" s="56"/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2:41" s="28" customFormat="1" x14ac:dyDescent="0.25">
      <c r="B208" s="56"/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2:41" s="28" customFormat="1" x14ac:dyDescent="0.25">
      <c r="B209" s="56"/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2:41" s="28" customFormat="1" x14ac:dyDescent="0.25">
      <c r="B210" s="56"/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2:41" s="28" customFormat="1" x14ac:dyDescent="0.25">
      <c r="B211" s="56"/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2:41" s="28" customFormat="1" x14ac:dyDescent="0.25">
      <c r="B212" s="56"/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2:41" s="28" customFormat="1" x14ac:dyDescent="0.25">
      <c r="B213" s="56"/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2:41" s="28" customFormat="1" x14ac:dyDescent="0.25">
      <c r="B214" s="56"/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2:41" s="28" customFormat="1" x14ac:dyDescent="0.25">
      <c r="B215" s="56"/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2:41" s="28" customFormat="1" x14ac:dyDescent="0.25">
      <c r="B216" s="56"/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2:41" s="28" customFormat="1" x14ac:dyDescent="0.25">
      <c r="B217" s="56"/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2:41" s="28" customFormat="1" x14ac:dyDescent="0.25">
      <c r="B218" s="56"/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2:41" s="28" customFormat="1" x14ac:dyDescent="0.25">
      <c r="B219" s="56"/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2:41" s="28" customFormat="1" x14ac:dyDescent="0.25">
      <c r="B220" s="56"/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2:41" s="28" customFormat="1" x14ac:dyDescent="0.25">
      <c r="B221" s="56"/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2:41" s="28" customFormat="1" x14ac:dyDescent="0.25">
      <c r="B222" s="56"/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2:41" s="28" customFormat="1" x14ac:dyDescent="0.25">
      <c r="B223" s="56"/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2:41" s="28" customFormat="1" x14ac:dyDescent="0.25">
      <c r="B224" s="56"/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2:41" s="28" customFormat="1" x14ac:dyDescent="0.25">
      <c r="B225" s="56"/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2:41" s="28" customFormat="1" x14ac:dyDescent="0.25">
      <c r="B226" s="56"/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2:41" s="28" customFormat="1" x14ac:dyDescent="0.25">
      <c r="B227" s="56"/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2:41" s="28" customFormat="1" x14ac:dyDescent="0.25">
      <c r="B228" s="56"/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2:41" s="28" customFormat="1" x14ac:dyDescent="0.25">
      <c r="B229" s="56"/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2:41" s="28" customFormat="1" x14ac:dyDescent="0.25">
      <c r="B230" s="56"/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2:41" s="28" customFormat="1" x14ac:dyDescent="0.25">
      <c r="B231" s="56"/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2:41" s="28" customFormat="1" x14ac:dyDescent="0.25">
      <c r="B232" s="56"/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2:41" s="28" customFormat="1" x14ac:dyDescent="0.25">
      <c r="B233" s="56"/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2:41" s="28" customFormat="1" x14ac:dyDescent="0.25">
      <c r="B234" s="56"/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2:41" s="28" customFormat="1" x14ac:dyDescent="0.25">
      <c r="B235" s="56"/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2:41" s="28" customFormat="1" x14ac:dyDescent="0.25">
      <c r="B236" s="56"/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2:41" s="28" customFormat="1" x14ac:dyDescent="0.25">
      <c r="B237" s="56"/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2:41" s="28" customFormat="1" x14ac:dyDescent="0.25">
      <c r="B238" s="56"/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2:41" s="28" customFormat="1" x14ac:dyDescent="0.25">
      <c r="B239" s="56"/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2:41" s="28" customFormat="1" x14ac:dyDescent="0.25">
      <c r="B240" s="56"/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2:41" s="28" customFormat="1" x14ac:dyDescent="0.25">
      <c r="B241" s="56"/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2:41" s="28" customFormat="1" x14ac:dyDescent="0.25">
      <c r="B242" s="56"/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2:41" s="28" customFormat="1" x14ac:dyDescent="0.25">
      <c r="B243" s="56"/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2:41" s="28" customFormat="1" x14ac:dyDescent="0.25">
      <c r="B244" s="56"/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2:41" s="28" customFormat="1" x14ac:dyDescent="0.25">
      <c r="B245" s="56"/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2:41" s="28" customFormat="1" x14ac:dyDescent="0.25">
      <c r="B246" s="56"/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2:41" s="28" customFormat="1" x14ac:dyDescent="0.25">
      <c r="B247" s="56"/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2:41" s="28" customFormat="1" x14ac:dyDescent="0.25">
      <c r="B248" s="56"/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2:41" s="28" customFormat="1" x14ac:dyDescent="0.25">
      <c r="B249" s="56"/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2:41" s="28" customFormat="1" x14ac:dyDescent="0.25">
      <c r="B250" s="56"/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2:41" s="28" customFormat="1" x14ac:dyDescent="0.25">
      <c r="B251" s="56"/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2:41" s="28" customFormat="1" x14ac:dyDescent="0.25">
      <c r="B252" s="56"/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2:41" s="28" customFormat="1" x14ac:dyDescent="0.25">
      <c r="B253" s="56"/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2:41" s="28" customFormat="1" x14ac:dyDescent="0.25">
      <c r="B254" s="56"/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2:41" s="28" customFormat="1" x14ac:dyDescent="0.25">
      <c r="B255" s="56"/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2:41" s="28" customFormat="1" x14ac:dyDescent="0.25">
      <c r="B256" s="56"/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2:41" s="28" customFormat="1" x14ac:dyDescent="0.25">
      <c r="B257" s="56"/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2:41" s="28" customFormat="1" x14ac:dyDescent="0.25">
      <c r="B258" s="56"/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2:41" s="28" customFormat="1" x14ac:dyDescent="0.25">
      <c r="B259" s="56"/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2:41" s="28" customFormat="1" x14ac:dyDescent="0.25">
      <c r="B260" s="56"/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2:41" s="28" customFormat="1" x14ac:dyDescent="0.25">
      <c r="B261" s="56"/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2:41" s="28" customFormat="1" x14ac:dyDescent="0.25">
      <c r="B262" s="56"/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2:41" s="28" customFormat="1" x14ac:dyDescent="0.25">
      <c r="B263" s="56"/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2:41" s="28" customFormat="1" x14ac:dyDescent="0.25">
      <c r="B264" s="56"/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2:41" s="28" customFormat="1" x14ac:dyDescent="0.25">
      <c r="B265" s="56"/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2:41" s="28" customFormat="1" x14ac:dyDescent="0.25">
      <c r="B266" s="56"/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2:41" s="28" customFormat="1" x14ac:dyDescent="0.25">
      <c r="B267" s="56"/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2:41" s="28" customFormat="1" x14ac:dyDescent="0.25">
      <c r="B268" s="56"/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2:41" s="28" customFormat="1" x14ac:dyDescent="0.25">
      <c r="B269" s="56"/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2:41" s="28" customFormat="1" x14ac:dyDescent="0.25">
      <c r="B270" s="56"/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2:41" s="28" customFormat="1" x14ac:dyDescent="0.25">
      <c r="B271" s="56"/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2:41" s="28" customFormat="1" x14ac:dyDescent="0.25">
      <c r="B272" s="56"/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2:41" s="28" customFormat="1" x14ac:dyDescent="0.25">
      <c r="B273" s="56"/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2:41" s="28" customFormat="1" x14ac:dyDescent="0.25">
      <c r="B274" s="56"/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2:41" s="28" customFormat="1" x14ac:dyDescent="0.25">
      <c r="B275" s="56"/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2:41" s="28" customFormat="1" x14ac:dyDescent="0.25">
      <c r="B276" s="56"/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2:41" s="28" customFormat="1" x14ac:dyDescent="0.25">
      <c r="B277" s="56"/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2:41" s="28" customFormat="1" x14ac:dyDescent="0.25">
      <c r="B278" s="56"/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2:41" s="28" customFormat="1" x14ac:dyDescent="0.25">
      <c r="B279" s="56"/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2:41" s="28" customFormat="1" x14ac:dyDescent="0.25">
      <c r="B280" s="56"/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2:41" s="28" customFormat="1" x14ac:dyDescent="0.25">
      <c r="B281" s="56"/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2:41" s="28" customFormat="1" x14ac:dyDescent="0.25">
      <c r="B282" s="56"/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2:41" s="28" customFormat="1" x14ac:dyDescent="0.25">
      <c r="B283" s="56"/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2:41" s="28" customFormat="1" x14ac:dyDescent="0.25">
      <c r="B284" s="56"/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2:41" s="28" customFormat="1" x14ac:dyDescent="0.25">
      <c r="B285" s="56"/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2:41" s="28" customFormat="1" x14ac:dyDescent="0.25">
      <c r="B286" s="56"/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2:41" s="28" customFormat="1" x14ac:dyDescent="0.25">
      <c r="B287" s="56"/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2:41" s="28" customFormat="1" x14ac:dyDescent="0.25">
      <c r="B288" s="56"/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2:41" s="28" customFormat="1" x14ac:dyDescent="0.25">
      <c r="B289" s="56"/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2:41" s="28" customFormat="1" x14ac:dyDescent="0.25">
      <c r="B290" s="56"/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2:41" s="28" customFormat="1" x14ac:dyDescent="0.25">
      <c r="B291" s="56"/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2:41" s="28" customFormat="1" x14ac:dyDescent="0.25">
      <c r="B292" s="56"/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2:41" s="28" customFormat="1" x14ac:dyDescent="0.25">
      <c r="B293" s="56"/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2:41" s="28" customFormat="1" x14ac:dyDescent="0.25">
      <c r="B294" s="56"/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2:41" s="28" customFormat="1" x14ac:dyDescent="0.25">
      <c r="B295" s="56"/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2:41" s="28" customFormat="1" x14ac:dyDescent="0.25">
      <c r="B296" s="56"/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2:41" s="28" customFormat="1" x14ac:dyDescent="0.25">
      <c r="B297" s="56"/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2:41" s="28" customFormat="1" x14ac:dyDescent="0.25">
      <c r="B298" s="56"/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2:41" s="28" customFormat="1" x14ac:dyDescent="0.25">
      <c r="B299" s="56"/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2:41" s="28" customFormat="1" x14ac:dyDescent="0.25">
      <c r="B300" s="56"/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2:41" s="28" customFormat="1" x14ac:dyDescent="0.25">
      <c r="B301" s="56"/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2:41" s="28" customFormat="1" x14ac:dyDescent="0.25">
      <c r="B302" s="56"/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2:41" s="28" customFormat="1" x14ac:dyDescent="0.25">
      <c r="B303" s="56"/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2:41" s="28" customFormat="1" x14ac:dyDescent="0.25">
      <c r="B304" s="56"/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2:41" s="28" customFormat="1" x14ac:dyDescent="0.25">
      <c r="B305" s="56"/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2:41" s="28" customFormat="1" x14ac:dyDescent="0.25">
      <c r="B306" s="56"/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2:41" s="28" customFormat="1" x14ac:dyDescent="0.25">
      <c r="B307" s="56"/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2:41" s="28" customFormat="1" x14ac:dyDescent="0.25">
      <c r="B308" s="56"/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2:41" s="28" customFormat="1" x14ac:dyDescent="0.25">
      <c r="B309" s="56"/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2:41" s="28" customFormat="1" x14ac:dyDescent="0.25">
      <c r="B310" s="56"/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2:41" s="28" customFormat="1" x14ac:dyDescent="0.25">
      <c r="B311" s="56"/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2:41" s="28" customFormat="1" x14ac:dyDescent="0.25">
      <c r="B312" s="56"/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2:41" s="28" customFormat="1" x14ac:dyDescent="0.25">
      <c r="B313" s="56"/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2:41" s="28" customFormat="1" x14ac:dyDescent="0.25">
      <c r="B314" s="56"/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2:41" s="28" customFormat="1" x14ac:dyDescent="0.25">
      <c r="B315" s="56"/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2:41" s="28" customFormat="1" x14ac:dyDescent="0.25">
      <c r="B316" s="56"/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2:41" s="28" customFormat="1" x14ac:dyDescent="0.25">
      <c r="B317" s="56"/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2:41" s="28" customFormat="1" x14ac:dyDescent="0.25">
      <c r="B318" s="56"/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2:41" s="28" customFormat="1" x14ac:dyDescent="0.25">
      <c r="B319" s="56"/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2:41" s="28" customFormat="1" x14ac:dyDescent="0.25">
      <c r="B320" s="56"/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2:41" s="28" customFormat="1" x14ac:dyDescent="0.25">
      <c r="B321" s="56"/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2:41" s="28" customFormat="1" x14ac:dyDescent="0.25">
      <c r="B322" s="56"/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2:41" s="28" customFormat="1" x14ac:dyDescent="0.25">
      <c r="B323" s="56"/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2:41" s="28" customFormat="1" x14ac:dyDescent="0.25">
      <c r="B324" s="56"/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2:41" s="28" customFormat="1" x14ac:dyDescent="0.25">
      <c r="B325" s="56"/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2:41" s="28" customFormat="1" x14ac:dyDescent="0.25">
      <c r="B326" s="56"/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2:41" s="28" customFormat="1" x14ac:dyDescent="0.25">
      <c r="B327" s="56"/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2:41" s="28" customFormat="1" x14ac:dyDescent="0.25">
      <c r="B328" s="56"/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2:41" s="28" customFormat="1" x14ac:dyDescent="0.25">
      <c r="B329" s="56"/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2:41" s="28" customFormat="1" x14ac:dyDescent="0.25">
      <c r="B330" s="56"/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2:41" s="28" customFormat="1" x14ac:dyDescent="0.25">
      <c r="B331" s="56"/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2:41" s="28" customFormat="1" x14ac:dyDescent="0.25">
      <c r="B332" s="56"/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2:41" s="28" customFormat="1" x14ac:dyDescent="0.25">
      <c r="B333" s="56"/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2:41" s="28" customFormat="1" x14ac:dyDescent="0.25">
      <c r="B334" s="56"/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2:41" s="28" customFormat="1" x14ac:dyDescent="0.25">
      <c r="B335" s="56"/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2:41" s="28" customFormat="1" x14ac:dyDescent="0.25">
      <c r="B336" s="56"/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2:41" s="28" customFormat="1" x14ac:dyDescent="0.25">
      <c r="B337" s="56"/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2:41" s="28" customFormat="1" x14ac:dyDescent="0.25">
      <c r="B338" s="56"/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2:41" s="28" customFormat="1" x14ac:dyDescent="0.25">
      <c r="B339" s="56"/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2:41" s="28" customFormat="1" x14ac:dyDescent="0.25">
      <c r="B340" s="56"/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2:41" s="28" customFormat="1" x14ac:dyDescent="0.25">
      <c r="B341" s="56"/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2:41" s="28" customFormat="1" x14ac:dyDescent="0.25">
      <c r="B342" s="56"/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2:41" s="28" customFormat="1" x14ac:dyDescent="0.25">
      <c r="B343" s="56"/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2:41" s="28" customFormat="1" x14ac:dyDescent="0.25">
      <c r="B344" s="56"/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2:41" s="28" customFormat="1" x14ac:dyDescent="0.25">
      <c r="B345" s="56"/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2:41" s="28" customFormat="1" x14ac:dyDescent="0.25">
      <c r="B346" s="56"/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2:41" s="28" customFormat="1" x14ac:dyDescent="0.25">
      <c r="B347" s="56"/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2:41" s="28" customFormat="1" x14ac:dyDescent="0.25">
      <c r="B348" s="56"/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2:41" s="28" customFormat="1" x14ac:dyDescent="0.25">
      <c r="B349" s="56"/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2:41" s="28" customFormat="1" x14ac:dyDescent="0.25">
      <c r="B350" s="56"/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2:41" s="28" customFormat="1" x14ac:dyDescent="0.25">
      <c r="B351" s="56"/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2:41" s="28" customFormat="1" x14ac:dyDescent="0.25">
      <c r="B352" s="56"/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2:41" s="28" customFormat="1" x14ac:dyDescent="0.25">
      <c r="B353" s="56"/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2:41" s="28" customFormat="1" x14ac:dyDescent="0.25">
      <c r="B354" s="56"/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2:41" s="28" customFormat="1" x14ac:dyDescent="0.25">
      <c r="B355" s="56"/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2:41" s="28" customFormat="1" x14ac:dyDescent="0.25">
      <c r="B356" s="56"/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2:41" s="28" customFormat="1" x14ac:dyDescent="0.25">
      <c r="B357" s="56"/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2:41" s="28" customFormat="1" x14ac:dyDescent="0.25">
      <c r="B358" s="56"/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2:41" s="28" customFormat="1" x14ac:dyDescent="0.25">
      <c r="B359" s="56"/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2:41" s="28" customFormat="1" x14ac:dyDescent="0.25">
      <c r="B360" s="56"/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2:41" s="28" customFormat="1" x14ac:dyDescent="0.25">
      <c r="B361" s="56"/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2:41" s="28" customFormat="1" x14ac:dyDescent="0.25">
      <c r="B362" s="56"/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2:41" s="28" customFormat="1" x14ac:dyDescent="0.25">
      <c r="B363" s="56"/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2:41" s="28" customFormat="1" x14ac:dyDescent="0.25">
      <c r="B364" s="56"/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2:41" s="28" customFormat="1" x14ac:dyDescent="0.25">
      <c r="B365" s="56"/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2:41" s="28" customFormat="1" x14ac:dyDescent="0.25">
      <c r="B366" s="56"/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2:41" s="28" customFormat="1" x14ac:dyDescent="0.25">
      <c r="B367" s="56"/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2:41" s="28" customFormat="1" x14ac:dyDescent="0.25">
      <c r="B368" s="56"/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2:41" s="28" customFormat="1" x14ac:dyDescent="0.25">
      <c r="B369" s="56"/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2:41" s="28" customFormat="1" x14ac:dyDescent="0.25">
      <c r="B370" s="56"/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2:41" s="28" customFormat="1" x14ac:dyDescent="0.25">
      <c r="B371" s="56"/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2:41" s="28" customFormat="1" x14ac:dyDescent="0.25">
      <c r="B372" s="56"/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2:41" s="28" customFormat="1" x14ac:dyDescent="0.25">
      <c r="B373" s="56"/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2:41" s="28" customFormat="1" x14ac:dyDescent="0.25">
      <c r="B374" s="56"/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2:41" s="28" customFormat="1" x14ac:dyDescent="0.25">
      <c r="B375" s="56"/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2:41" s="28" customFormat="1" x14ac:dyDescent="0.25">
      <c r="B376" s="56"/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2:41" s="28" customFormat="1" x14ac:dyDescent="0.25">
      <c r="B377" s="56"/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2:41" s="28" customFormat="1" x14ac:dyDescent="0.25">
      <c r="B378" s="56"/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2:41" s="28" customFormat="1" x14ac:dyDescent="0.25">
      <c r="B379" s="56"/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2:41" s="28" customFormat="1" x14ac:dyDescent="0.25">
      <c r="B380" s="56"/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2:41" s="28" customFormat="1" x14ac:dyDescent="0.25">
      <c r="B381" s="56"/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2:41" s="28" customFormat="1" x14ac:dyDescent="0.25">
      <c r="B382" s="56"/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2:41" s="28" customFormat="1" x14ac:dyDescent="0.25">
      <c r="B383" s="56"/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2:41" s="28" customFormat="1" x14ac:dyDescent="0.25">
      <c r="B384" s="56"/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2:41" s="28" customFormat="1" x14ac:dyDescent="0.25">
      <c r="B385" s="56"/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2:41" s="28" customFormat="1" x14ac:dyDescent="0.25">
      <c r="B386" s="56"/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2:41" s="28" customFormat="1" x14ac:dyDescent="0.25">
      <c r="B387" s="56"/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2:41" s="28" customFormat="1" x14ac:dyDescent="0.25">
      <c r="B388" s="56"/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2:41" s="28" customFormat="1" x14ac:dyDescent="0.25">
      <c r="B389" s="56"/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2:41" s="28" customFormat="1" x14ac:dyDescent="0.25">
      <c r="B390" s="56"/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2:41" s="28" customFormat="1" x14ac:dyDescent="0.25">
      <c r="B391" s="56"/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2:41" s="28" customFormat="1" x14ac:dyDescent="0.25">
      <c r="B392" s="56"/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2:41" s="28" customFormat="1" x14ac:dyDescent="0.25">
      <c r="B393" s="56"/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2:41" s="28" customFormat="1" x14ac:dyDescent="0.25">
      <c r="B394" s="56"/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2:41" s="28" customFormat="1" x14ac:dyDescent="0.25">
      <c r="B395" s="56"/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2:41" s="28" customFormat="1" x14ac:dyDescent="0.25">
      <c r="B396" s="56"/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2:41" s="28" customFormat="1" x14ac:dyDescent="0.25">
      <c r="B397" s="56"/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2:41" s="28" customFormat="1" x14ac:dyDescent="0.25">
      <c r="B398" s="56"/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2:41" s="28" customFormat="1" x14ac:dyDescent="0.25">
      <c r="B399" s="56"/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2:41" s="28" customFormat="1" x14ac:dyDescent="0.25">
      <c r="B400" s="56"/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2:41" s="28" customFormat="1" x14ac:dyDescent="0.25">
      <c r="B401" s="56"/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2:41" s="28" customFormat="1" x14ac:dyDescent="0.25">
      <c r="B402" s="56"/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2:41" s="28" customFormat="1" x14ac:dyDescent="0.25">
      <c r="B403" s="56"/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2:41" s="28" customFormat="1" x14ac:dyDescent="0.25">
      <c r="B404" s="56"/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2:41" s="28" customFormat="1" x14ac:dyDescent="0.25">
      <c r="B405" s="56"/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2:41" s="28" customFormat="1" x14ac:dyDescent="0.25">
      <c r="B406" s="56"/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2:41" s="28" customFormat="1" x14ac:dyDescent="0.25">
      <c r="B407" s="56"/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2:41" s="28" customFormat="1" x14ac:dyDescent="0.25">
      <c r="B408" s="56"/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2:41" s="28" customFormat="1" x14ac:dyDescent="0.25">
      <c r="B409" s="56"/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2:41" s="28" customFormat="1" x14ac:dyDescent="0.25">
      <c r="B410" s="56"/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2:41" s="28" customFormat="1" x14ac:dyDescent="0.25">
      <c r="B411" s="56"/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2:41" s="28" customFormat="1" x14ac:dyDescent="0.25">
      <c r="B412" s="56"/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2:41" s="28" customFormat="1" x14ac:dyDescent="0.25">
      <c r="B413" s="56"/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2:41" s="28" customFormat="1" x14ac:dyDescent="0.25">
      <c r="B414" s="56"/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2:41" s="28" customFormat="1" x14ac:dyDescent="0.25">
      <c r="B415" s="56"/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2:41" s="28" customFormat="1" x14ac:dyDescent="0.25">
      <c r="B416" s="56"/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2:41" s="28" customFormat="1" x14ac:dyDescent="0.25">
      <c r="B417" s="56"/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2:41" s="28" customFormat="1" x14ac:dyDescent="0.25">
      <c r="B418" s="56"/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2:41" s="28" customFormat="1" x14ac:dyDescent="0.25">
      <c r="B419" s="56"/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2:41" s="28" customFormat="1" x14ac:dyDescent="0.25">
      <c r="B420" s="56"/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2:41" s="28" customFormat="1" x14ac:dyDescent="0.25">
      <c r="B421" s="56"/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2:41" s="28" customFormat="1" x14ac:dyDescent="0.25">
      <c r="B422" s="56"/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2:41" s="28" customFormat="1" x14ac:dyDescent="0.25">
      <c r="B423" s="56"/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2:41" s="28" customFormat="1" x14ac:dyDescent="0.25">
      <c r="B424" s="56"/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2:41" s="28" customFormat="1" x14ac:dyDescent="0.25">
      <c r="B425" s="56"/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2:41" s="28" customFormat="1" x14ac:dyDescent="0.25">
      <c r="B426" s="56"/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2:41" s="28" customFormat="1" x14ac:dyDescent="0.25">
      <c r="B427" s="56"/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2:41" s="28" customFormat="1" x14ac:dyDescent="0.25">
      <c r="B428" s="56"/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2:41" s="28" customFormat="1" x14ac:dyDescent="0.25">
      <c r="B429" s="56"/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2:41" s="28" customFormat="1" x14ac:dyDescent="0.25">
      <c r="B430" s="56"/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2:41" s="28" customFormat="1" x14ac:dyDescent="0.25">
      <c r="B431" s="56"/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2:41" s="28" customFormat="1" x14ac:dyDescent="0.25">
      <c r="B432" s="56"/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2:41" s="28" customFormat="1" x14ac:dyDescent="0.25">
      <c r="B433" s="56"/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2:41" s="28" customFormat="1" x14ac:dyDescent="0.25">
      <c r="B434" s="56"/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2:41" s="28" customFormat="1" x14ac:dyDescent="0.25">
      <c r="B435" s="56"/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2:41" s="28" customFormat="1" x14ac:dyDescent="0.25">
      <c r="B436" s="56"/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2:41" s="28" customFormat="1" x14ac:dyDescent="0.25">
      <c r="B437" s="56"/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2:41" s="28" customFormat="1" x14ac:dyDescent="0.25">
      <c r="B438" s="56"/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2:41" s="28" customFormat="1" x14ac:dyDescent="0.25">
      <c r="B439" s="56"/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2:41" s="28" customFormat="1" x14ac:dyDescent="0.25">
      <c r="B440" s="56"/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2:41" s="28" customFormat="1" x14ac:dyDescent="0.25">
      <c r="B441" s="56"/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2:41" s="28" customFormat="1" x14ac:dyDescent="0.25">
      <c r="B442" s="56"/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2:41" s="28" customFormat="1" x14ac:dyDescent="0.25">
      <c r="B443" s="56"/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2:41" s="28" customFormat="1" x14ac:dyDescent="0.25">
      <c r="B444" s="56"/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2:41" s="28" customFormat="1" x14ac:dyDescent="0.25">
      <c r="B445" s="56"/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2:41" s="28" customFormat="1" x14ac:dyDescent="0.25">
      <c r="B446" s="56"/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2:41" s="28" customFormat="1" x14ac:dyDescent="0.25">
      <c r="B447" s="56"/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2:41" s="28" customFormat="1" x14ac:dyDescent="0.25">
      <c r="B448" s="56"/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2:41" s="28" customFormat="1" x14ac:dyDescent="0.25">
      <c r="B449" s="56"/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2:41" s="28" customFormat="1" x14ac:dyDescent="0.25">
      <c r="B450" s="56"/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2:41" s="28" customFormat="1" x14ac:dyDescent="0.25">
      <c r="B451" s="56"/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2:41" s="28" customFormat="1" x14ac:dyDescent="0.25">
      <c r="B452" s="56"/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2:41" s="28" customFormat="1" x14ac:dyDescent="0.25">
      <c r="B453" s="56"/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2:41" s="28" customFormat="1" x14ac:dyDescent="0.25">
      <c r="B454" s="56"/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2:41" s="28" customFormat="1" x14ac:dyDescent="0.25">
      <c r="B455" s="56"/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2:41" s="28" customFormat="1" x14ac:dyDescent="0.25">
      <c r="B456" s="56"/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2:41" s="28" customFormat="1" x14ac:dyDescent="0.25">
      <c r="B457" s="56"/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2:41" s="28" customFormat="1" x14ac:dyDescent="0.25">
      <c r="B458" s="56"/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2:41" s="28" customFormat="1" x14ac:dyDescent="0.25">
      <c r="B459" s="56"/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2:41" s="28" customFormat="1" x14ac:dyDescent="0.25">
      <c r="B460" s="56"/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2:41" s="28" customFormat="1" x14ac:dyDescent="0.25">
      <c r="B461" s="56"/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2:41" s="28" customFormat="1" x14ac:dyDescent="0.25">
      <c r="B462" s="56"/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2:41" s="28" customFormat="1" x14ac:dyDescent="0.25">
      <c r="B463" s="56"/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2:41" s="28" customFormat="1" x14ac:dyDescent="0.25">
      <c r="B464" s="56"/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2:41" s="28" customFormat="1" x14ac:dyDescent="0.25">
      <c r="B465" s="56"/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2:41" s="28" customFormat="1" x14ac:dyDescent="0.25">
      <c r="B466" s="56"/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2:41" s="28" customFormat="1" x14ac:dyDescent="0.25">
      <c r="B467" s="56"/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2:41" s="28" customFormat="1" x14ac:dyDescent="0.25">
      <c r="B468" s="56"/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2:41" s="28" customFormat="1" x14ac:dyDescent="0.25">
      <c r="B469" s="56"/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2:41" s="28" customFormat="1" x14ac:dyDescent="0.25">
      <c r="B470" s="56"/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2:41" s="28" customFormat="1" x14ac:dyDescent="0.25">
      <c r="B471" s="56"/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2:41" s="28" customFormat="1" x14ac:dyDescent="0.25">
      <c r="B472" s="56"/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2:41" s="28" customFormat="1" x14ac:dyDescent="0.25">
      <c r="B473" s="56"/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2:41" s="28" customFormat="1" x14ac:dyDescent="0.25">
      <c r="B474" s="56"/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2:41" s="28" customFormat="1" x14ac:dyDescent="0.25">
      <c r="B475" s="56"/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2:41" s="28" customFormat="1" x14ac:dyDescent="0.25">
      <c r="B476" s="56"/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2:41" s="28" customFormat="1" x14ac:dyDescent="0.25">
      <c r="B477" s="56"/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2:41" s="28" customFormat="1" x14ac:dyDescent="0.25">
      <c r="B478" s="56"/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2:41" s="28" customFormat="1" x14ac:dyDescent="0.25">
      <c r="B479" s="56"/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2:41" s="28" customFormat="1" x14ac:dyDescent="0.25">
      <c r="B480" s="56"/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2:41" s="28" customFormat="1" x14ac:dyDescent="0.25">
      <c r="B481" s="56"/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2:41" s="28" customFormat="1" x14ac:dyDescent="0.25">
      <c r="B482" s="56"/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2:41" s="28" customFormat="1" x14ac:dyDescent="0.25">
      <c r="B483" s="56"/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2:41" s="28" customFormat="1" x14ac:dyDescent="0.25">
      <c r="B484" s="56"/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2:41" s="28" customFormat="1" x14ac:dyDescent="0.25">
      <c r="B485" s="56"/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2:41" s="28" customFormat="1" x14ac:dyDescent="0.25">
      <c r="B486" s="56"/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2:41" s="28" customFormat="1" x14ac:dyDescent="0.25">
      <c r="B487" s="56"/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2:41" s="28" customFormat="1" x14ac:dyDescent="0.25">
      <c r="B488" s="56"/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2:41" s="28" customFormat="1" x14ac:dyDescent="0.25">
      <c r="B489" s="56"/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2:41" s="28" customFormat="1" x14ac:dyDescent="0.25">
      <c r="B490" s="56"/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2:41" s="28" customFormat="1" x14ac:dyDescent="0.25">
      <c r="B491" s="56"/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2:41" s="28" customFormat="1" x14ac:dyDescent="0.25">
      <c r="B492" s="56"/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2:41" s="28" customFormat="1" x14ac:dyDescent="0.25">
      <c r="B493" s="56"/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2:41" s="28" customFormat="1" x14ac:dyDescent="0.25">
      <c r="B494" s="56"/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2:41" s="28" customFormat="1" x14ac:dyDescent="0.25">
      <c r="B495" s="56"/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2:41" s="28" customFormat="1" x14ac:dyDescent="0.25">
      <c r="B496" s="56"/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2:41" s="28" customFormat="1" x14ac:dyDescent="0.25">
      <c r="B497" s="56"/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2:41" s="28" customFormat="1" x14ac:dyDescent="0.25">
      <c r="B498" s="56"/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2:41" s="28" customFormat="1" x14ac:dyDescent="0.25">
      <c r="B499" s="56"/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2:41" s="28" customFormat="1" x14ac:dyDescent="0.25">
      <c r="B500" s="56"/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2:41" s="28" customFormat="1" x14ac:dyDescent="0.25">
      <c r="B501" s="56"/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2:41" s="28" customFormat="1" x14ac:dyDescent="0.25">
      <c r="B502" s="56"/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2:41" s="28" customFormat="1" x14ac:dyDescent="0.25">
      <c r="B503" s="56"/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2:41" s="28" customFormat="1" x14ac:dyDescent="0.25">
      <c r="B504" s="56"/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2:41" s="28" customFormat="1" x14ac:dyDescent="0.25">
      <c r="B505" s="56"/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2:41" s="28" customFormat="1" x14ac:dyDescent="0.25">
      <c r="B506" s="56"/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2:41" s="28" customFormat="1" x14ac:dyDescent="0.25">
      <c r="B507" s="56"/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2:41" s="28" customFormat="1" x14ac:dyDescent="0.25">
      <c r="B508" s="56"/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2:41" s="28" customFormat="1" x14ac:dyDescent="0.25">
      <c r="B509" s="56"/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2:41" s="28" customFormat="1" x14ac:dyDescent="0.25">
      <c r="B510" s="56"/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2:41" s="28" customFormat="1" x14ac:dyDescent="0.25">
      <c r="B511" s="56"/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2:41" s="28" customFormat="1" x14ac:dyDescent="0.25">
      <c r="B512" s="56"/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2:41" s="28" customFormat="1" x14ac:dyDescent="0.25">
      <c r="B513" s="56"/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2:41" s="28" customFormat="1" x14ac:dyDescent="0.25">
      <c r="B514" s="56"/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2:41" s="28" customFormat="1" x14ac:dyDescent="0.25">
      <c r="B515" s="56"/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2:41" s="28" customFormat="1" x14ac:dyDescent="0.25">
      <c r="B516" s="56"/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2:41" s="28" customFormat="1" x14ac:dyDescent="0.25">
      <c r="B517" s="56"/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2:41" s="28" customFormat="1" x14ac:dyDescent="0.25">
      <c r="B518" s="56"/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2:41" s="28" customFormat="1" x14ac:dyDescent="0.25">
      <c r="B519" s="56"/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2:41" s="28" customFormat="1" x14ac:dyDescent="0.25">
      <c r="B520" s="56"/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2:41" s="28" customFormat="1" x14ac:dyDescent="0.25">
      <c r="B521" s="56"/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2:41" s="28" customFormat="1" x14ac:dyDescent="0.25">
      <c r="B522" s="56"/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2:41" s="28" customFormat="1" x14ac:dyDescent="0.25">
      <c r="B523" s="56"/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2:41" s="28" customFormat="1" x14ac:dyDescent="0.25">
      <c r="B524" s="56"/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2:41" s="28" customFormat="1" x14ac:dyDescent="0.25">
      <c r="B525" s="56"/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2:41" s="28" customFormat="1" x14ac:dyDescent="0.25">
      <c r="B526" s="56"/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2:41" s="28" customFormat="1" x14ac:dyDescent="0.25">
      <c r="B527" s="56"/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2:41" s="28" customFormat="1" x14ac:dyDescent="0.25">
      <c r="B528" s="56"/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2:41" s="28" customFormat="1" x14ac:dyDescent="0.25">
      <c r="B529" s="56"/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2:41" s="28" customFormat="1" x14ac:dyDescent="0.25">
      <c r="B530" s="56"/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2:41" s="28" customFormat="1" x14ac:dyDescent="0.25">
      <c r="B531" s="56"/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2:41" s="28" customFormat="1" x14ac:dyDescent="0.25">
      <c r="B532" s="56"/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2:41" s="28" customFormat="1" x14ac:dyDescent="0.25">
      <c r="B533" s="56"/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2:41" s="28" customFormat="1" x14ac:dyDescent="0.25">
      <c r="B534" s="56"/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2:41" s="28" customFormat="1" x14ac:dyDescent="0.25">
      <c r="B535" s="56"/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2:41" s="28" customFormat="1" x14ac:dyDescent="0.25">
      <c r="B536" s="56"/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2:41" s="28" customFormat="1" x14ac:dyDescent="0.25">
      <c r="B537" s="56"/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2:41" s="28" customFormat="1" x14ac:dyDescent="0.25">
      <c r="B538" s="56"/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2:41" s="28" customFormat="1" x14ac:dyDescent="0.25">
      <c r="B539" s="56"/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2:41" s="28" customFormat="1" x14ac:dyDescent="0.25">
      <c r="B540" s="56"/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2:41" s="28" customFormat="1" x14ac:dyDescent="0.25">
      <c r="B541" s="56"/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2:41" s="28" customFormat="1" x14ac:dyDescent="0.25">
      <c r="B542" s="56"/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2:41" s="28" customFormat="1" x14ac:dyDescent="0.25">
      <c r="B543" s="56"/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2:41" s="28" customFormat="1" x14ac:dyDescent="0.25">
      <c r="B544" s="56"/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2:41" s="28" customFormat="1" x14ac:dyDescent="0.25">
      <c r="B545" s="56"/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2:41" s="28" customFormat="1" x14ac:dyDescent="0.25">
      <c r="B546" s="56"/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2:41" s="28" customFormat="1" x14ac:dyDescent="0.25">
      <c r="B547" s="56"/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2:41" s="28" customFormat="1" x14ac:dyDescent="0.25">
      <c r="B548" s="56"/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2:41" s="28" customFormat="1" x14ac:dyDescent="0.25">
      <c r="B549" s="56"/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2:41" s="28" customFormat="1" x14ac:dyDescent="0.25">
      <c r="B550" s="56"/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2:41" s="28" customFormat="1" x14ac:dyDescent="0.25">
      <c r="B551" s="56"/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2:41" s="28" customFormat="1" x14ac:dyDescent="0.25">
      <c r="B552" s="56"/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2:41" s="28" customFormat="1" x14ac:dyDescent="0.25">
      <c r="B553" s="56"/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2:41" s="28" customFormat="1" x14ac:dyDescent="0.25">
      <c r="B554" s="56"/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2:41" s="28" customFormat="1" x14ac:dyDescent="0.25">
      <c r="B555" s="56"/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2:41" s="28" customFormat="1" x14ac:dyDescent="0.25">
      <c r="B556" s="56"/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2:41" s="28" customFormat="1" x14ac:dyDescent="0.25">
      <c r="B557" s="56"/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2:41" s="28" customFormat="1" x14ac:dyDescent="0.25">
      <c r="B558" s="56"/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2:41" s="28" customFormat="1" x14ac:dyDescent="0.25">
      <c r="B559" s="56"/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2:41" s="28" customFormat="1" x14ac:dyDescent="0.25">
      <c r="B560" s="56"/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2:41" s="28" customFormat="1" x14ac:dyDescent="0.25">
      <c r="B561" s="56"/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2:41" s="28" customFormat="1" x14ac:dyDescent="0.25">
      <c r="B562" s="56"/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2:41" s="28" customFormat="1" x14ac:dyDescent="0.25">
      <c r="B563" s="56"/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2:41" s="28" customFormat="1" x14ac:dyDescent="0.25">
      <c r="B564" s="56"/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2:41" s="28" customFormat="1" x14ac:dyDescent="0.25">
      <c r="B565" s="56"/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2:41" s="28" customFormat="1" x14ac:dyDescent="0.25">
      <c r="B566" s="56"/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2:41" s="28" customFormat="1" x14ac:dyDescent="0.25">
      <c r="B567" s="56"/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2:41" s="28" customFormat="1" x14ac:dyDescent="0.25">
      <c r="B568" s="56"/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2:41" s="28" customFormat="1" x14ac:dyDescent="0.25">
      <c r="B569" s="56"/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2:41" s="28" customFormat="1" x14ac:dyDescent="0.25">
      <c r="B570" s="56"/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2:41" s="28" customFormat="1" x14ac:dyDescent="0.25">
      <c r="B571" s="56"/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2:41" s="28" customFormat="1" x14ac:dyDescent="0.25">
      <c r="B572" s="56"/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2:41" s="28" customFormat="1" x14ac:dyDescent="0.25">
      <c r="B573" s="56"/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2:41" s="28" customFormat="1" x14ac:dyDescent="0.25">
      <c r="B574" s="56"/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2:41" s="28" customFormat="1" x14ac:dyDescent="0.25">
      <c r="B575" s="56"/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2:41" s="28" customFormat="1" x14ac:dyDescent="0.25">
      <c r="B576" s="56"/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2:41" s="28" customFormat="1" x14ac:dyDescent="0.25">
      <c r="B577" s="56"/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2:41" s="28" customFormat="1" x14ac:dyDescent="0.25">
      <c r="B578" s="56"/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2:41" s="28" customFormat="1" x14ac:dyDescent="0.25">
      <c r="B579" s="56"/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2:41" s="28" customFormat="1" x14ac:dyDescent="0.25">
      <c r="B580" s="56"/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2:41" s="28" customFormat="1" x14ac:dyDescent="0.25">
      <c r="B581" s="56"/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2:41" s="28" customFormat="1" x14ac:dyDescent="0.25">
      <c r="B582" s="56"/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2:41" s="28" customFormat="1" x14ac:dyDescent="0.25">
      <c r="B583" s="56"/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2:41" s="28" customFormat="1" x14ac:dyDescent="0.25">
      <c r="B584" s="56"/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2:41" s="28" customFormat="1" x14ac:dyDescent="0.25">
      <c r="B585" s="56"/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2:41" s="28" customFormat="1" x14ac:dyDescent="0.25">
      <c r="B586" s="56"/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2:41" s="28" customFormat="1" x14ac:dyDescent="0.25">
      <c r="B587" s="56"/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2:41" s="28" customFormat="1" x14ac:dyDescent="0.25">
      <c r="B588" s="56"/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2:41" s="28" customFormat="1" x14ac:dyDescent="0.25">
      <c r="B589" s="56"/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2:41" s="28" customFormat="1" x14ac:dyDescent="0.25">
      <c r="B590" s="56"/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2:41" s="28" customFormat="1" x14ac:dyDescent="0.25">
      <c r="B591" s="56"/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2:41" s="28" customFormat="1" x14ac:dyDescent="0.25">
      <c r="B592" s="56"/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2:41" s="28" customFormat="1" x14ac:dyDescent="0.25">
      <c r="B593" s="56"/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2:41" s="28" customFormat="1" x14ac:dyDescent="0.25">
      <c r="B594" s="56"/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2:41" s="28" customFormat="1" x14ac:dyDescent="0.25">
      <c r="B595" s="56"/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2:41" s="28" customFormat="1" x14ac:dyDescent="0.25">
      <c r="B596" s="56"/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2:41" s="28" customFormat="1" x14ac:dyDescent="0.25">
      <c r="B597" s="56"/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2:41" s="28" customFormat="1" x14ac:dyDescent="0.25">
      <c r="B598" s="56"/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2:41" s="28" customFormat="1" x14ac:dyDescent="0.25">
      <c r="B599" s="56"/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2:41" s="28" customFormat="1" x14ac:dyDescent="0.25">
      <c r="B600" s="56"/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2:41" s="28" customFormat="1" x14ac:dyDescent="0.25">
      <c r="B601" s="56"/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2:41" s="28" customFormat="1" x14ac:dyDescent="0.25">
      <c r="B602" s="56"/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2:41" s="28" customFormat="1" x14ac:dyDescent="0.25">
      <c r="B603" s="56"/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2:41" s="28" customFormat="1" x14ac:dyDescent="0.25">
      <c r="B604" s="56"/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2:41" s="28" customFormat="1" x14ac:dyDescent="0.25">
      <c r="B605" s="56"/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2:41" s="28" customFormat="1" x14ac:dyDescent="0.25">
      <c r="B606" s="56"/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2:41" s="28" customFormat="1" x14ac:dyDescent="0.25">
      <c r="B607" s="56"/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2:41" s="28" customFormat="1" x14ac:dyDescent="0.25">
      <c r="B608" s="56"/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2:41" s="28" customFormat="1" x14ac:dyDescent="0.25">
      <c r="B609" s="56"/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2:41" s="28" customFormat="1" x14ac:dyDescent="0.25">
      <c r="B610" s="56"/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2:41" s="28" customFormat="1" x14ac:dyDescent="0.25">
      <c r="B611" s="56"/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2:41" s="28" customFormat="1" x14ac:dyDescent="0.25">
      <c r="B612" s="56"/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2:41" s="28" customFormat="1" x14ac:dyDescent="0.25">
      <c r="B613" s="56"/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2:41" s="28" customFormat="1" x14ac:dyDescent="0.25">
      <c r="B614" s="56"/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2:41" s="28" customFormat="1" x14ac:dyDescent="0.25">
      <c r="B615" s="56"/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2:41" s="28" customFormat="1" x14ac:dyDescent="0.25">
      <c r="B616" s="56"/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2:41" s="28" customFormat="1" x14ac:dyDescent="0.25">
      <c r="B617" s="56"/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2:41" s="28" customFormat="1" x14ac:dyDescent="0.25">
      <c r="B618" s="56"/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2:41" s="28" customFormat="1" x14ac:dyDescent="0.25">
      <c r="B619" s="56"/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2:41" s="28" customFormat="1" x14ac:dyDescent="0.25">
      <c r="B620" s="56"/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2:41" s="28" customFormat="1" x14ac:dyDescent="0.25">
      <c r="B621" s="56"/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2:41" s="28" customFormat="1" x14ac:dyDescent="0.25">
      <c r="B622" s="56"/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2:41" s="28" customFormat="1" x14ac:dyDescent="0.25">
      <c r="B623" s="56"/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2:41" s="28" customFormat="1" x14ac:dyDescent="0.25">
      <c r="B624" s="56"/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2:41" s="28" customFormat="1" x14ac:dyDescent="0.25">
      <c r="B625" s="56"/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2:41" s="28" customFormat="1" x14ac:dyDescent="0.25">
      <c r="B626" s="56"/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2:41" s="28" customFormat="1" x14ac:dyDescent="0.25">
      <c r="B627" s="56"/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2:41" s="28" customFormat="1" x14ac:dyDescent="0.25">
      <c r="B628" s="56"/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2:41" s="28" customFormat="1" x14ac:dyDescent="0.25">
      <c r="B629" s="56"/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2:41" s="28" customFormat="1" x14ac:dyDescent="0.25">
      <c r="B630" s="56"/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2:41" s="28" customFormat="1" x14ac:dyDescent="0.25">
      <c r="B631" s="56"/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2:41" s="28" customFormat="1" x14ac:dyDescent="0.25">
      <c r="B632" s="56"/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2:41" s="28" customFormat="1" x14ac:dyDescent="0.25">
      <c r="B633" s="56"/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2:41" s="28" customFormat="1" x14ac:dyDescent="0.25">
      <c r="B634" s="56"/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2:41" s="28" customFormat="1" x14ac:dyDescent="0.25">
      <c r="B635" s="56"/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2:41" s="28" customFormat="1" x14ac:dyDescent="0.25">
      <c r="B636" s="56"/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2:41" s="28" customFormat="1" x14ac:dyDescent="0.25">
      <c r="B637" s="56"/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2:41" s="28" customFormat="1" x14ac:dyDescent="0.25">
      <c r="B638" s="56"/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2:41" s="28" customFormat="1" x14ac:dyDescent="0.25">
      <c r="B639" s="56"/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2:41" s="28" customFormat="1" x14ac:dyDescent="0.25">
      <c r="B640" s="56"/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2:41" s="28" customFormat="1" x14ac:dyDescent="0.25">
      <c r="B641" s="56"/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2:41" s="28" customFormat="1" x14ac:dyDescent="0.25">
      <c r="B642" s="56"/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2:41" s="28" customFormat="1" x14ac:dyDescent="0.25">
      <c r="B643" s="56"/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2:41" s="28" customFormat="1" x14ac:dyDescent="0.25">
      <c r="B644" s="56"/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2:41" s="28" customFormat="1" x14ac:dyDescent="0.25">
      <c r="B645" s="56"/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2:41" s="28" customFormat="1" x14ac:dyDescent="0.25">
      <c r="B646" s="56"/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2:41" s="28" customFormat="1" x14ac:dyDescent="0.25">
      <c r="B647" s="56"/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2:41" s="28" customFormat="1" x14ac:dyDescent="0.25">
      <c r="B648" s="56"/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2:41" s="28" customFormat="1" x14ac:dyDescent="0.25">
      <c r="B649" s="56"/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2:41" s="28" customFormat="1" x14ac:dyDescent="0.25">
      <c r="B650" s="56"/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2:41" s="28" customFormat="1" x14ac:dyDescent="0.25">
      <c r="B651" s="56"/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2:41" s="28" customFormat="1" x14ac:dyDescent="0.25">
      <c r="B652" s="56"/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2:41" s="28" customFormat="1" x14ac:dyDescent="0.25">
      <c r="B653" s="56"/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2:41" s="28" customFormat="1" x14ac:dyDescent="0.25">
      <c r="B654" s="56"/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2:41" s="28" customFormat="1" x14ac:dyDescent="0.25">
      <c r="B655" s="56"/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2:41" s="28" customFormat="1" x14ac:dyDescent="0.25">
      <c r="B656" s="56"/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2:41" s="28" customFormat="1" x14ac:dyDescent="0.25">
      <c r="B657" s="56"/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2:41" s="28" customFormat="1" x14ac:dyDescent="0.25">
      <c r="B658" s="56"/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2:41" s="28" customFormat="1" x14ac:dyDescent="0.25">
      <c r="B659" s="56"/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2:41" s="28" customFormat="1" x14ac:dyDescent="0.25">
      <c r="B660" s="56"/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2:41" s="28" customFormat="1" x14ac:dyDescent="0.25">
      <c r="B661" s="56"/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2:41" s="28" customFormat="1" x14ac:dyDescent="0.25">
      <c r="B662" s="56"/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2:41" s="28" customFormat="1" x14ac:dyDescent="0.25">
      <c r="B663" s="56"/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2:41" s="28" customFormat="1" x14ac:dyDescent="0.25">
      <c r="B664" s="56"/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2:41" s="28" customFormat="1" x14ac:dyDescent="0.25">
      <c r="B665" s="56"/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2:41" s="28" customFormat="1" x14ac:dyDescent="0.25">
      <c r="B666" s="56"/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2:41" s="28" customFormat="1" x14ac:dyDescent="0.25">
      <c r="B667" s="56"/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2:41" s="28" customFormat="1" x14ac:dyDescent="0.25">
      <c r="B668" s="56"/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2:41" s="28" customFormat="1" x14ac:dyDescent="0.25">
      <c r="B669" s="56"/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2:41" s="28" customFormat="1" x14ac:dyDescent="0.25">
      <c r="B670" s="56"/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2:41" s="28" customFormat="1" x14ac:dyDescent="0.25">
      <c r="B671" s="56"/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2:41" s="28" customFormat="1" x14ac:dyDescent="0.25">
      <c r="B672" s="56"/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2:41" s="28" customFormat="1" x14ac:dyDescent="0.25">
      <c r="B673" s="56"/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2:41" s="28" customFormat="1" x14ac:dyDescent="0.25">
      <c r="B674" s="56"/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2:41" s="28" customFormat="1" x14ac:dyDescent="0.25">
      <c r="B675" s="56"/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2:41" s="28" customFormat="1" x14ac:dyDescent="0.25">
      <c r="B676" s="56"/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2:41" s="28" customFormat="1" x14ac:dyDescent="0.25">
      <c r="B677" s="56"/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2:41" s="28" customFormat="1" x14ac:dyDescent="0.25">
      <c r="B678" s="56"/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2:41" s="28" customFormat="1" x14ac:dyDescent="0.25">
      <c r="B679" s="56"/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2:41" s="28" customFormat="1" x14ac:dyDescent="0.25">
      <c r="B680" s="56"/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2:41" s="28" customFormat="1" x14ac:dyDescent="0.25">
      <c r="B681" s="56"/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2:41" s="28" customFormat="1" x14ac:dyDescent="0.25">
      <c r="B682" s="56"/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2:41" s="28" customFormat="1" x14ac:dyDescent="0.25">
      <c r="B683" s="56"/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2:41" s="28" customFormat="1" x14ac:dyDescent="0.25">
      <c r="B684" s="56"/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2:41" s="28" customFormat="1" x14ac:dyDescent="0.25">
      <c r="B685" s="56"/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2:41" s="28" customFormat="1" x14ac:dyDescent="0.25">
      <c r="B686" s="56"/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2:41" s="28" customFormat="1" x14ac:dyDescent="0.25">
      <c r="B687" s="56"/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2:41" s="28" customFormat="1" x14ac:dyDescent="0.25">
      <c r="B688" s="56"/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2:41" s="28" customFormat="1" x14ac:dyDescent="0.25">
      <c r="B689" s="56"/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2:41" s="28" customFormat="1" x14ac:dyDescent="0.25">
      <c r="B690" s="56"/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2:41" s="28" customFormat="1" x14ac:dyDescent="0.25">
      <c r="B691" s="56"/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2:41" s="28" customFormat="1" x14ac:dyDescent="0.25">
      <c r="B692" s="56"/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2:41" s="28" customFormat="1" x14ac:dyDescent="0.25">
      <c r="B693" s="56"/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2:41" s="28" customFormat="1" x14ac:dyDescent="0.25">
      <c r="B694" s="56"/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2:41" s="28" customFormat="1" x14ac:dyDescent="0.25">
      <c r="B695" s="56"/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2:41" s="28" customFormat="1" x14ac:dyDescent="0.25">
      <c r="B696" s="56"/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2:41" s="28" customFormat="1" x14ac:dyDescent="0.25">
      <c r="B697" s="56"/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2:41" s="28" customFormat="1" x14ac:dyDescent="0.25">
      <c r="B698" s="56"/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2:41" s="28" customFormat="1" x14ac:dyDescent="0.25">
      <c r="B699" s="56"/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2:41" s="28" customFormat="1" x14ac:dyDescent="0.25">
      <c r="B700" s="56"/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2:41" s="28" customFormat="1" x14ac:dyDescent="0.25">
      <c r="B701" s="56"/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2:41" s="28" customFormat="1" x14ac:dyDescent="0.25">
      <c r="B702" s="56"/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2:41" s="28" customFormat="1" x14ac:dyDescent="0.25">
      <c r="B703" s="56"/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2:41" s="28" customFormat="1" x14ac:dyDescent="0.25">
      <c r="B704" s="56"/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2:41" s="28" customFormat="1" x14ac:dyDescent="0.25">
      <c r="B705" s="56"/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2:41" s="28" customFormat="1" x14ac:dyDescent="0.25">
      <c r="B706" s="56"/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2:41" s="28" customFormat="1" x14ac:dyDescent="0.25">
      <c r="B707" s="56"/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2:41" s="28" customFormat="1" x14ac:dyDescent="0.25">
      <c r="B708" s="56"/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2:41" s="28" customFormat="1" x14ac:dyDescent="0.25">
      <c r="B709" s="56"/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2:41" s="28" customFormat="1" x14ac:dyDescent="0.25">
      <c r="B710" s="56"/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2:41" s="28" customFormat="1" x14ac:dyDescent="0.25">
      <c r="B711" s="56"/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2:41" s="28" customFormat="1" x14ac:dyDescent="0.25">
      <c r="B712" s="56"/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2:41" s="28" customFormat="1" x14ac:dyDescent="0.25">
      <c r="B713" s="56"/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2:41" s="28" customFormat="1" x14ac:dyDescent="0.25">
      <c r="B714" s="56"/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2:41" s="28" customFormat="1" x14ac:dyDescent="0.25">
      <c r="B715" s="56"/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2:41" s="28" customFormat="1" x14ac:dyDescent="0.25">
      <c r="B716" s="56"/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2:41" s="28" customFormat="1" x14ac:dyDescent="0.25">
      <c r="B717" s="56"/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2:41" s="28" customFormat="1" x14ac:dyDescent="0.25">
      <c r="B718" s="56"/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2:41" s="28" customFormat="1" x14ac:dyDescent="0.25">
      <c r="B719" s="56"/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2:41" s="28" customFormat="1" x14ac:dyDescent="0.25">
      <c r="B720" s="56"/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2:41" s="28" customFormat="1" x14ac:dyDescent="0.25">
      <c r="B721" s="56"/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2:41" s="28" customFormat="1" x14ac:dyDescent="0.25">
      <c r="B722" s="56"/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2:41" s="28" customFormat="1" x14ac:dyDescent="0.25">
      <c r="B723" s="56"/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2:41" s="28" customFormat="1" x14ac:dyDescent="0.25">
      <c r="B724" s="56"/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2:41" s="28" customFormat="1" x14ac:dyDescent="0.25">
      <c r="B725" s="56"/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2:41" s="28" customFormat="1" x14ac:dyDescent="0.25">
      <c r="B726" s="56"/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2:41" s="28" customFormat="1" x14ac:dyDescent="0.25">
      <c r="B727" s="56"/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2:41" s="28" customFormat="1" x14ac:dyDescent="0.25">
      <c r="B728" s="56"/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2:41" s="28" customFormat="1" x14ac:dyDescent="0.25">
      <c r="B729" s="56"/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2:41" s="28" customFormat="1" x14ac:dyDescent="0.25">
      <c r="B730" s="56"/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2:41" s="28" customFormat="1" x14ac:dyDescent="0.25">
      <c r="B731" s="56"/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2:41" s="28" customFormat="1" x14ac:dyDescent="0.25">
      <c r="B732" s="56"/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2:41" s="28" customFormat="1" x14ac:dyDescent="0.25">
      <c r="B733" s="56"/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2:41" s="28" customFormat="1" x14ac:dyDescent="0.25">
      <c r="B734" s="56"/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2:41" s="28" customFormat="1" x14ac:dyDescent="0.25">
      <c r="B735" s="56"/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2:41" s="28" customFormat="1" x14ac:dyDescent="0.25">
      <c r="B736" s="56"/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2:41" s="28" customFormat="1" x14ac:dyDescent="0.25">
      <c r="B737" s="56"/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2:41" s="28" customFormat="1" x14ac:dyDescent="0.25">
      <c r="B738" s="56"/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2:41" s="28" customFormat="1" x14ac:dyDescent="0.25">
      <c r="B739" s="56"/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2:41" s="28" customFormat="1" x14ac:dyDescent="0.25">
      <c r="B740" s="56"/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2:41" s="28" customFormat="1" x14ac:dyDescent="0.25">
      <c r="B741" s="56"/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2:41" s="28" customFormat="1" x14ac:dyDescent="0.25">
      <c r="B742" s="56"/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2:41" s="28" customFormat="1" x14ac:dyDescent="0.25">
      <c r="B743" s="56"/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2:41" s="28" customFormat="1" x14ac:dyDescent="0.25">
      <c r="B744" s="56"/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2:41" s="28" customFormat="1" x14ac:dyDescent="0.25">
      <c r="B745" s="56"/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2:41" s="28" customFormat="1" x14ac:dyDescent="0.25">
      <c r="B746" s="56"/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2:41" s="28" customFormat="1" x14ac:dyDescent="0.25">
      <c r="B747" s="56"/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2:41" s="28" customFormat="1" x14ac:dyDescent="0.25">
      <c r="B748" s="56"/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2:41" s="28" customFormat="1" x14ac:dyDescent="0.25">
      <c r="B749" s="56"/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2:41" s="28" customFormat="1" x14ac:dyDescent="0.25">
      <c r="B750" s="56"/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2:41" s="28" customFormat="1" x14ac:dyDescent="0.25">
      <c r="B751" s="56"/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2:41" s="28" customFormat="1" x14ac:dyDescent="0.25">
      <c r="B752" s="56"/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2:41" s="28" customFormat="1" x14ac:dyDescent="0.25">
      <c r="B753" s="56"/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2:41" s="28" customFormat="1" x14ac:dyDescent="0.25">
      <c r="B754" s="56"/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2:41" s="28" customFormat="1" x14ac:dyDescent="0.25">
      <c r="B755" s="56"/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2:41" s="28" customFormat="1" x14ac:dyDescent="0.25">
      <c r="B756" s="56"/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2:41" s="28" customFormat="1" x14ac:dyDescent="0.25">
      <c r="B757" s="56"/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2:41" s="28" customFormat="1" x14ac:dyDescent="0.25">
      <c r="B758" s="56"/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2:41" s="28" customFormat="1" x14ac:dyDescent="0.25">
      <c r="B759" s="56"/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2:41" s="28" customFormat="1" x14ac:dyDescent="0.25">
      <c r="B760" s="56"/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2:41" s="28" customFormat="1" x14ac:dyDescent="0.25">
      <c r="B761" s="56"/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2:41" s="28" customFormat="1" x14ac:dyDescent="0.25">
      <c r="B762" s="56"/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2:41" s="28" customFormat="1" x14ac:dyDescent="0.25">
      <c r="B763" s="56"/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2:41" s="28" customFormat="1" x14ac:dyDescent="0.25">
      <c r="B764" s="56"/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2:41" s="28" customFormat="1" x14ac:dyDescent="0.25">
      <c r="B765" s="56"/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2:41" s="28" customFormat="1" x14ac:dyDescent="0.25">
      <c r="B766" s="56"/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2:41" s="28" customFormat="1" x14ac:dyDescent="0.25">
      <c r="B767" s="56"/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2:41" s="28" customFormat="1" x14ac:dyDescent="0.25">
      <c r="B768" s="56"/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2:41" s="28" customFormat="1" x14ac:dyDescent="0.25">
      <c r="B769" s="56"/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2:41" s="28" customFormat="1" x14ac:dyDescent="0.25">
      <c r="B770" s="56"/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2:41" s="28" customFormat="1" x14ac:dyDescent="0.25">
      <c r="B771" s="56"/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2:41" s="28" customFormat="1" x14ac:dyDescent="0.25">
      <c r="B772" s="56"/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2:41" s="28" customFormat="1" x14ac:dyDescent="0.25">
      <c r="B773" s="56"/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2:41" s="28" customFormat="1" x14ac:dyDescent="0.25">
      <c r="B774" s="56"/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2:41" s="28" customFormat="1" x14ac:dyDescent="0.25">
      <c r="B775" s="56"/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2:41" s="28" customFormat="1" x14ac:dyDescent="0.25">
      <c r="B776" s="56"/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2:41" s="28" customFormat="1" x14ac:dyDescent="0.25">
      <c r="B777" s="56"/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2:41" s="28" customFormat="1" x14ac:dyDescent="0.25">
      <c r="B778" s="56"/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2:41" s="28" customFormat="1" x14ac:dyDescent="0.25">
      <c r="B779" s="56"/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2:41" s="28" customFormat="1" x14ac:dyDescent="0.25">
      <c r="B780" s="56"/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2:41" s="28" customFormat="1" x14ac:dyDescent="0.25">
      <c r="B781" s="56"/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2:41" s="28" customFormat="1" x14ac:dyDescent="0.25">
      <c r="B782" s="56"/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2:41" s="28" customFormat="1" x14ac:dyDescent="0.25">
      <c r="B783" s="56"/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2:41" s="28" customFormat="1" x14ac:dyDescent="0.25">
      <c r="B784" s="56"/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2:41" s="28" customFormat="1" x14ac:dyDescent="0.25">
      <c r="B785" s="56"/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2:41" s="28" customFormat="1" x14ac:dyDescent="0.25">
      <c r="B786" s="56"/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2:41" s="28" customFormat="1" x14ac:dyDescent="0.25">
      <c r="B787" s="56"/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2:41" s="28" customFormat="1" x14ac:dyDescent="0.25">
      <c r="B788" s="56"/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2:41" s="28" customFormat="1" x14ac:dyDescent="0.25">
      <c r="B789" s="56"/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2:41" s="28" customFormat="1" x14ac:dyDescent="0.25">
      <c r="B790" s="56"/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2:41" s="28" customFormat="1" x14ac:dyDescent="0.25">
      <c r="B791" s="56"/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2:41" s="28" customFormat="1" x14ac:dyDescent="0.25">
      <c r="B792" s="56"/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2:41" s="28" customFormat="1" x14ac:dyDescent="0.25">
      <c r="B793" s="56"/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2:41" s="28" customFormat="1" x14ac:dyDescent="0.25">
      <c r="B794" s="56"/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2:41" s="28" customFormat="1" x14ac:dyDescent="0.25">
      <c r="B795" s="56"/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2:41" s="28" customFormat="1" x14ac:dyDescent="0.25">
      <c r="B796" s="56"/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2:41" s="28" customFormat="1" x14ac:dyDescent="0.25">
      <c r="B797" s="56"/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2:41" s="28" customFormat="1" x14ac:dyDescent="0.25">
      <c r="B798" s="56"/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2:41" s="28" customFormat="1" x14ac:dyDescent="0.25">
      <c r="B799" s="56"/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2:41" s="28" customFormat="1" x14ac:dyDescent="0.25">
      <c r="B800" s="56"/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2:41" s="28" customFormat="1" x14ac:dyDescent="0.25">
      <c r="B801" s="56"/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2:41" s="28" customFormat="1" x14ac:dyDescent="0.25">
      <c r="B802" s="56"/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2:41" s="28" customFormat="1" x14ac:dyDescent="0.25">
      <c r="B803" s="56"/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2:41" s="28" customFormat="1" x14ac:dyDescent="0.25">
      <c r="B804" s="56"/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2:41" s="28" customFormat="1" x14ac:dyDescent="0.25">
      <c r="B805" s="56"/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2:41" s="28" customFormat="1" x14ac:dyDescent="0.25">
      <c r="B806" s="56"/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2:41" s="28" customFormat="1" x14ac:dyDescent="0.25">
      <c r="B807" s="56"/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2:41" s="28" customFormat="1" x14ac:dyDescent="0.25">
      <c r="B808" s="56"/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2:41" s="28" customFormat="1" x14ac:dyDescent="0.25">
      <c r="B809" s="56"/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2:41" s="28" customFormat="1" x14ac:dyDescent="0.25">
      <c r="B810" s="56"/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2:41" s="28" customFormat="1" x14ac:dyDescent="0.25">
      <c r="B811" s="56"/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2:41" s="28" customFormat="1" x14ac:dyDescent="0.25">
      <c r="B812" s="56"/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2:41" s="28" customFormat="1" x14ac:dyDescent="0.25">
      <c r="B813" s="56"/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2:41" s="28" customFormat="1" x14ac:dyDescent="0.25">
      <c r="B814" s="56"/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2:41" s="28" customFormat="1" x14ac:dyDescent="0.25">
      <c r="B815" s="56"/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2:41" s="28" customFormat="1" x14ac:dyDescent="0.25">
      <c r="B816" s="56"/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2:41" s="28" customFormat="1" x14ac:dyDescent="0.25">
      <c r="B817" s="56"/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2:41" s="28" customFormat="1" x14ac:dyDescent="0.25">
      <c r="B818" s="56"/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2:41" s="28" customFormat="1" x14ac:dyDescent="0.25">
      <c r="B819" s="56"/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2:41" s="28" customFormat="1" x14ac:dyDescent="0.25">
      <c r="B820" s="56"/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2:41" s="28" customFormat="1" x14ac:dyDescent="0.25">
      <c r="B821" s="56"/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2:41" s="28" customFormat="1" x14ac:dyDescent="0.25">
      <c r="B822" s="56"/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2:41" s="28" customFormat="1" x14ac:dyDescent="0.25">
      <c r="B823" s="56"/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2:41" s="28" customFormat="1" x14ac:dyDescent="0.25">
      <c r="B824" s="56"/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2:41" s="28" customFormat="1" x14ac:dyDescent="0.25">
      <c r="B825" s="56"/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2:41" s="28" customFormat="1" x14ac:dyDescent="0.25">
      <c r="B826" s="56"/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2:41" s="28" customFormat="1" x14ac:dyDescent="0.25">
      <c r="B827" s="56"/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2:41" s="28" customFormat="1" x14ac:dyDescent="0.25">
      <c r="B828" s="56"/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2:41" s="28" customFormat="1" x14ac:dyDescent="0.25">
      <c r="B829" s="56"/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2:41" s="28" customFormat="1" x14ac:dyDescent="0.25">
      <c r="B830" s="56"/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2:41" s="28" customFormat="1" x14ac:dyDescent="0.25">
      <c r="B831" s="56"/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2:41" s="28" customFormat="1" x14ac:dyDescent="0.25">
      <c r="B832" s="56"/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2:41" s="28" customFormat="1" x14ac:dyDescent="0.25">
      <c r="B833" s="56"/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2:41" s="28" customFormat="1" x14ac:dyDescent="0.25">
      <c r="B834" s="56"/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2:41" s="28" customFormat="1" x14ac:dyDescent="0.25">
      <c r="B835" s="56"/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2:41" s="28" customFormat="1" x14ac:dyDescent="0.25">
      <c r="B836" s="56"/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2:41" s="28" customFormat="1" x14ac:dyDescent="0.25">
      <c r="B837" s="56"/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2:41" s="28" customFormat="1" x14ac:dyDescent="0.25">
      <c r="B838" s="56"/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2:41" s="28" customFormat="1" x14ac:dyDescent="0.25">
      <c r="B839" s="56"/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2:41" s="28" customFormat="1" x14ac:dyDescent="0.25">
      <c r="B840" s="56"/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2:41" s="28" customFormat="1" x14ac:dyDescent="0.25">
      <c r="B841" s="56"/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2:41" s="28" customFormat="1" x14ac:dyDescent="0.25">
      <c r="B842" s="56"/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2:41" s="28" customFormat="1" x14ac:dyDescent="0.25">
      <c r="B843" s="56"/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2:41" s="28" customFormat="1" x14ac:dyDescent="0.25">
      <c r="B844" s="56"/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2:41" s="28" customFormat="1" x14ac:dyDescent="0.25">
      <c r="B845" s="56"/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2:41" s="28" customFormat="1" x14ac:dyDescent="0.25">
      <c r="B846" s="56"/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2:41" s="28" customFormat="1" x14ac:dyDescent="0.25">
      <c r="B847" s="56"/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2:41" s="28" customFormat="1" x14ac:dyDescent="0.25">
      <c r="B848" s="56"/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2:41" s="28" customFormat="1" x14ac:dyDescent="0.25">
      <c r="B849" s="56"/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2:41" s="28" customFormat="1" x14ac:dyDescent="0.25">
      <c r="B850" s="56"/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2:41" s="28" customFormat="1" x14ac:dyDescent="0.25">
      <c r="B851" s="56"/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2:41" s="28" customFormat="1" x14ac:dyDescent="0.25">
      <c r="B852" s="56"/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2:41" s="28" customFormat="1" x14ac:dyDescent="0.25">
      <c r="B853" s="56"/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2:41" s="28" customFormat="1" x14ac:dyDescent="0.25">
      <c r="B854" s="56"/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2:41" s="28" customFormat="1" x14ac:dyDescent="0.25">
      <c r="B855" s="56"/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2:41" s="28" customFormat="1" x14ac:dyDescent="0.25">
      <c r="B856" s="56"/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2:41" s="28" customFormat="1" x14ac:dyDescent="0.25">
      <c r="B857" s="56"/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2:41" s="28" customFormat="1" x14ac:dyDescent="0.25">
      <c r="B858" s="56"/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2:41" s="28" customFormat="1" x14ac:dyDescent="0.25">
      <c r="B859" s="56"/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2:41" s="28" customFormat="1" x14ac:dyDescent="0.25">
      <c r="B860" s="56"/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2:41" s="28" customFormat="1" x14ac:dyDescent="0.25">
      <c r="B861" s="56"/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2:41" s="28" customFormat="1" x14ac:dyDescent="0.25">
      <c r="B862" s="56"/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2:41" s="28" customFormat="1" x14ac:dyDescent="0.25">
      <c r="B863" s="56"/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2:41" s="28" customFormat="1" x14ac:dyDescent="0.25">
      <c r="B864" s="56"/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2:41" s="28" customFormat="1" x14ac:dyDescent="0.25">
      <c r="B865" s="56"/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2:41" s="28" customFormat="1" x14ac:dyDescent="0.25">
      <c r="B866" s="56"/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2:41" s="28" customFormat="1" x14ac:dyDescent="0.25">
      <c r="B867" s="56"/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2:41" s="28" customFormat="1" x14ac:dyDescent="0.25">
      <c r="B868" s="56"/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2:41" s="28" customFormat="1" x14ac:dyDescent="0.25">
      <c r="B869" s="56"/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2:41" s="28" customFormat="1" x14ac:dyDescent="0.25">
      <c r="B870" s="56"/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2:41" s="28" customFormat="1" x14ac:dyDescent="0.25">
      <c r="B871" s="56"/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2:41" s="28" customFormat="1" x14ac:dyDescent="0.25">
      <c r="B872" s="56"/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2:41" s="28" customFormat="1" x14ac:dyDescent="0.25">
      <c r="B873" s="56"/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2:41" s="28" customFormat="1" x14ac:dyDescent="0.25">
      <c r="B874" s="56"/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2:41" s="28" customFormat="1" x14ac:dyDescent="0.25">
      <c r="B875" s="56"/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2:41" s="28" customFormat="1" x14ac:dyDescent="0.25">
      <c r="B876" s="56"/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2:41" s="28" customFormat="1" x14ac:dyDescent="0.25">
      <c r="B877" s="56"/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2:41" s="28" customFormat="1" x14ac:dyDescent="0.25">
      <c r="B878" s="56"/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2:41" s="28" customFormat="1" x14ac:dyDescent="0.25">
      <c r="B879" s="56"/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2:41" s="28" customFormat="1" x14ac:dyDescent="0.25">
      <c r="B880" s="56"/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2:41" s="28" customFormat="1" x14ac:dyDescent="0.25">
      <c r="B881" s="56"/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2:41" s="28" customFormat="1" x14ac:dyDescent="0.25">
      <c r="B882" s="56"/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2:41" s="28" customFormat="1" x14ac:dyDescent="0.25">
      <c r="B883" s="56"/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2:41" s="28" customFormat="1" x14ac:dyDescent="0.25">
      <c r="B884" s="56"/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2:41" s="28" customFormat="1" x14ac:dyDescent="0.25">
      <c r="B885" s="56"/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2:41" s="28" customFormat="1" x14ac:dyDescent="0.25">
      <c r="B886" s="56"/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2:41" s="28" customFormat="1" x14ac:dyDescent="0.25">
      <c r="B887" s="56"/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2:41" s="28" customFormat="1" x14ac:dyDescent="0.25">
      <c r="B888" s="56"/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2:41" s="28" customFormat="1" x14ac:dyDescent="0.25">
      <c r="B889" s="56"/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2:41" s="28" customFormat="1" x14ac:dyDescent="0.25">
      <c r="B890" s="56"/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2:41" s="28" customFormat="1" x14ac:dyDescent="0.25">
      <c r="B891" s="56"/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2:41" s="28" customFormat="1" x14ac:dyDescent="0.25">
      <c r="B892" s="56"/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2:41" s="28" customFormat="1" x14ac:dyDescent="0.25">
      <c r="B893" s="56"/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2:41" s="28" customFormat="1" x14ac:dyDescent="0.25">
      <c r="B894" s="56"/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2:41" s="28" customFormat="1" x14ac:dyDescent="0.25">
      <c r="B895" s="56"/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2:41" s="28" customFormat="1" x14ac:dyDescent="0.25">
      <c r="B896" s="56"/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2:41" s="28" customFormat="1" x14ac:dyDescent="0.25">
      <c r="B897" s="56"/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2:41" s="28" customFormat="1" x14ac:dyDescent="0.25">
      <c r="B898" s="56"/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2:41" s="28" customFormat="1" x14ac:dyDescent="0.25">
      <c r="B899" s="56"/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2:41" s="28" customFormat="1" x14ac:dyDescent="0.25">
      <c r="B900" s="56"/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2:41" s="28" customFormat="1" x14ac:dyDescent="0.25">
      <c r="B901" s="56"/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2:41" s="28" customFormat="1" x14ac:dyDescent="0.25">
      <c r="B902" s="56"/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2:41" s="28" customFormat="1" x14ac:dyDescent="0.25">
      <c r="B903" s="56"/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2:41" s="28" customFormat="1" x14ac:dyDescent="0.25">
      <c r="B904" s="56"/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2:41" s="28" customFormat="1" x14ac:dyDescent="0.25">
      <c r="B905" s="56"/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2:41" s="28" customFormat="1" x14ac:dyDescent="0.25">
      <c r="B906" s="56"/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2:41" s="28" customFormat="1" x14ac:dyDescent="0.25">
      <c r="B907" s="56"/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2:41" s="28" customFormat="1" x14ac:dyDescent="0.25">
      <c r="B908" s="56"/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2:41" s="28" customFormat="1" x14ac:dyDescent="0.25">
      <c r="B909" s="56"/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2:41" s="28" customFormat="1" x14ac:dyDescent="0.25">
      <c r="B910" s="56"/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2:41" s="28" customFormat="1" x14ac:dyDescent="0.25">
      <c r="B911" s="56"/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2:41" s="28" customFormat="1" x14ac:dyDescent="0.25">
      <c r="B912" s="56"/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2:41" s="28" customFormat="1" x14ac:dyDescent="0.25">
      <c r="B913" s="56"/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2:41" s="28" customFormat="1" x14ac:dyDescent="0.25">
      <c r="B914" s="56"/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2:41" s="28" customFormat="1" x14ac:dyDescent="0.25">
      <c r="B915" s="56"/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2:41" s="28" customFormat="1" x14ac:dyDescent="0.25">
      <c r="B916" s="56"/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2:41" s="28" customFormat="1" x14ac:dyDescent="0.25">
      <c r="B917" s="56"/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2:41" s="28" customFormat="1" x14ac:dyDescent="0.25">
      <c r="B918" s="56"/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2:41" s="28" customFormat="1" x14ac:dyDescent="0.25">
      <c r="B919" s="56"/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2:41" s="28" customFormat="1" x14ac:dyDescent="0.25">
      <c r="B920" s="56"/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2:41" s="28" customFormat="1" x14ac:dyDescent="0.25">
      <c r="B921" s="56"/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2:41" s="28" customFormat="1" x14ac:dyDescent="0.25">
      <c r="B922" s="56"/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2:41" s="28" customFormat="1" x14ac:dyDescent="0.25">
      <c r="B923" s="56"/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2:41" s="28" customFormat="1" x14ac:dyDescent="0.25">
      <c r="B924" s="56"/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2:41" s="28" customFormat="1" x14ac:dyDescent="0.25">
      <c r="B925" s="56"/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2:41" s="28" customFormat="1" x14ac:dyDescent="0.25">
      <c r="B926" s="56"/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2:41" s="28" customFormat="1" x14ac:dyDescent="0.25">
      <c r="B927" s="56"/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2:41" s="28" customFormat="1" x14ac:dyDescent="0.25">
      <c r="B928" s="56"/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2:41" s="28" customFormat="1" x14ac:dyDescent="0.25">
      <c r="B929" s="56"/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2:41" s="28" customFormat="1" x14ac:dyDescent="0.25">
      <c r="B930" s="56"/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2:41" s="28" customFormat="1" x14ac:dyDescent="0.25">
      <c r="B931" s="56"/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2:41" s="28" customFormat="1" x14ac:dyDescent="0.25">
      <c r="B932" s="56"/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2:41" s="28" customFormat="1" x14ac:dyDescent="0.25">
      <c r="B933" s="56"/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2:41" s="28" customFormat="1" x14ac:dyDescent="0.25">
      <c r="B934" s="56"/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2:41" s="28" customFormat="1" x14ac:dyDescent="0.25">
      <c r="B935" s="56"/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2:41" s="28" customFormat="1" x14ac:dyDescent="0.25">
      <c r="B936" s="56"/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2:41" s="28" customFormat="1" x14ac:dyDescent="0.25">
      <c r="B937" s="56"/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2:41" s="28" customFormat="1" x14ac:dyDescent="0.25">
      <c r="B938" s="56"/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2:41" s="28" customFormat="1" x14ac:dyDescent="0.25">
      <c r="B939" s="56"/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2:41" s="28" customFormat="1" x14ac:dyDescent="0.25">
      <c r="B940" s="56"/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2:41" s="28" customFormat="1" x14ac:dyDescent="0.25">
      <c r="B941" s="56"/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2:41" s="28" customFormat="1" x14ac:dyDescent="0.25">
      <c r="B942" s="56"/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2:41" s="28" customFormat="1" x14ac:dyDescent="0.25">
      <c r="B943" s="56"/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2:41" s="28" customFormat="1" x14ac:dyDescent="0.25">
      <c r="B944" s="56"/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2:41" s="28" customFormat="1" x14ac:dyDescent="0.25">
      <c r="B945" s="56"/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2:41" s="28" customFormat="1" x14ac:dyDescent="0.25">
      <c r="B946" s="56"/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2:41" s="28" customFormat="1" x14ac:dyDescent="0.25">
      <c r="B947" s="56"/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2:41" s="28" customFormat="1" x14ac:dyDescent="0.25">
      <c r="B948" s="56"/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2:41" s="28" customFormat="1" x14ac:dyDescent="0.25">
      <c r="B949" s="56"/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2:41" s="28" customFormat="1" x14ac:dyDescent="0.25">
      <c r="B950" s="56"/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2:41" s="28" customFormat="1" x14ac:dyDescent="0.25">
      <c r="B951" s="56"/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2:41" s="28" customFormat="1" x14ac:dyDescent="0.25">
      <c r="B952" s="56"/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2:41" s="28" customFormat="1" x14ac:dyDescent="0.25">
      <c r="B953" s="56"/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2:41" s="28" customFormat="1" x14ac:dyDescent="0.25">
      <c r="B954" s="56"/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2:41" s="28" customFormat="1" x14ac:dyDescent="0.25">
      <c r="B955" s="56"/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2:41" s="28" customFormat="1" x14ac:dyDescent="0.25">
      <c r="B956" s="56"/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2:41" s="28" customFormat="1" x14ac:dyDescent="0.25">
      <c r="B957" s="56"/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2:41" s="28" customFormat="1" x14ac:dyDescent="0.25">
      <c r="B958" s="56"/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2:41" s="28" customFormat="1" x14ac:dyDescent="0.25">
      <c r="B959" s="56"/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2:41" s="28" customFormat="1" x14ac:dyDescent="0.25">
      <c r="B960" s="56"/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2:41" s="28" customFormat="1" x14ac:dyDescent="0.25">
      <c r="B961" s="56"/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2:41" s="28" customFormat="1" x14ac:dyDescent="0.25">
      <c r="B962" s="56"/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2:41" s="28" customFormat="1" x14ac:dyDescent="0.25">
      <c r="B963" s="56"/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2:41" s="28" customFormat="1" x14ac:dyDescent="0.25">
      <c r="B964" s="56"/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2:41" s="28" customFormat="1" x14ac:dyDescent="0.25">
      <c r="B965" s="56"/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2:41" s="28" customFormat="1" x14ac:dyDescent="0.25">
      <c r="B966" s="56"/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2:41" s="28" customFormat="1" x14ac:dyDescent="0.25">
      <c r="B967" s="56"/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2:41" s="28" customFormat="1" x14ac:dyDescent="0.25">
      <c r="B968" s="56"/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2:41" s="28" customFormat="1" x14ac:dyDescent="0.25">
      <c r="B969" s="56"/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2:41" s="28" customFormat="1" x14ac:dyDescent="0.25">
      <c r="B970" s="56"/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2:41" s="28" customFormat="1" x14ac:dyDescent="0.25">
      <c r="B971" s="56"/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2:41" s="28" customFormat="1" x14ac:dyDescent="0.25">
      <c r="B972" s="56"/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2:41" s="28" customFormat="1" x14ac:dyDescent="0.25">
      <c r="B973" s="56"/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2:41" s="28" customFormat="1" x14ac:dyDescent="0.25">
      <c r="B974" s="56"/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2:41" s="28" customFormat="1" x14ac:dyDescent="0.25">
      <c r="B975" s="56"/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2:41" s="28" customFormat="1" x14ac:dyDescent="0.25">
      <c r="B976" s="56"/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2:41" s="28" customFormat="1" x14ac:dyDescent="0.25">
      <c r="B977" s="56"/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2:41" s="28" customFormat="1" x14ac:dyDescent="0.25">
      <c r="B978" s="56"/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2:41" s="28" customFormat="1" x14ac:dyDescent="0.25">
      <c r="B979" s="56"/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2:41" s="28" customFormat="1" x14ac:dyDescent="0.25">
      <c r="B980" s="56"/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2:41" s="28" customFormat="1" x14ac:dyDescent="0.25">
      <c r="B981" s="56"/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2:41" s="28" customFormat="1" x14ac:dyDescent="0.25">
      <c r="B982" s="56"/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2:41" s="28" customFormat="1" x14ac:dyDescent="0.25">
      <c r="B983" s="56"/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2:41" s="28" customFormat="1" x14ac:dyDescent="0.25">
      <c r="B984" s="56"/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2:41" s="28" customFormat="1" x14ac:dyDescent="0.25">
      <c r="B985" s="56"/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2:41" s="28" customFormat="1" x14ac:dyDescent="0.25">
      <c r="B986" s="56"/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2:41" s="28" customFormat="1" x14ac:dyDescent="0.25">
      <c r="B987" s="56"/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2:41" s="28" customFormat="1" x14ac:dyDescent="0.25">
      <c r="B988" s="56"/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2:41" s="28" customFormat="1" x14ac:dyDescent="0.25">
      <c r="B989" s="56"/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2:41" s="28" customFormat="1" x14ac:dyDescent="0.25">
      <c r="B990" s="56"/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2:41" s="28" customFormat="1" x14ac:dyDescent="0.25">
      <c r="B991" s="56"/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2:41" s="28" customFormat="1" x14ac:dyDescent="0.25">
      <c r="B992" s="56"/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2:41" s="28" customFormat="1" x14ac:dyDescent="0.25">
      <c r="B993" s="56"/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2:41" s="28" customFormat="1" x14ac:dyDescent="0.25">
      <c r="B994" s="56"/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2:41" s="28" customFormat="1" x14ac:dyDescent="0.25">
      <c r="B995" s="56"/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2:41" s="28" customFormat="1" x14ac:dyDescent="0.25">
      <c r="B996" s="56"/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2:41" s="28" customFormat="1" x14ac:dyDescent="0.25">
      <c r="B997" s="56"/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2:41" s="28" customFormat="1" x14ac:dyDescent="0.25">
      <c r="B998" s="56"/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2:41" s="28" customFormat="1" x14ac:dyDescent="0.25">
      <c r="B999" s="56"/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2:41" s="28" customFormat="1" x14ac:dyDescent="0.25">
      <c r="B1000" s="56"/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2:41" s="28" customFormat="1" x14ac:dyDescent="0.25">
      <c r="B1001" s="56"/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2:41" s="28" customFormat="1" x14ac:dyDescent="0.25">
      <c r="B1002" s="56"/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2:41" s="28" customFormat="1" x14ac:dyDescent="0.25">
      <c r="B1003" s="56"/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2:41" s="28" customFormat="1" x14ac:dyDescent="0.25">
      <c r="B1004" s="56"/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2:41" s="28" customFormat="1" x14ac:dyDescent="0.25">
      <c r="B1005" s="56"/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2:41" s="28" customFormat="1" x14ac:dyDescent="0.25">
      <c r="B1006" s="56"/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2:41" s="28" customFormat="1" x14ac:dyDescent="0.25">
      <c r="B1007" s="56"/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2:41" s="28" customFormat="1" x14ac:dyDescent="0.25">
      <c r="B1008" s="56"/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2:41" s="28" customFormat="1" x14ac:dyDescent="0.25">
      <c r="B1009" s="56"/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2:41" s="28" customFormat="1" x14ac:dyDescent="0.25">
      <c r="B1010" s="56"/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2:41" s="28" customFormat="1" x14ac:dyDescent="0.25">
      <c r="B1011" s="56"/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2:41" s="28" customFormat="1" x14ac:dyDescent="0.25">
      <c r="B1012" s="56"/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2:41" s="28" customFormat="1" x14ac:dyDescent="0.25">
      <c r="B1013" s="56"/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2:41" s="28" customFormat="1" x14ac:dyDescent="0.25">
      <c r="B1014" s="56"/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2:41" s="28" customFormat="1" x14ac:dyDescent="0.25">
      <c r="B1015" s="56"/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2:41" s="28" customFormat="1" x14ac:dyDescent="0.25">
      <c r="B1016" s="56"/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2:41" s="28" customFormat="1" x14ac:dyDescent="0.25">
      <c r="B1017" s="56"/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2:41" s="28" customFormat="1" x14ac:dyDescent="0.25">
      <c r="B1018" s="56"/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2:41" s="28" customFormat="1" x14ac:dyDescent="0.25">
      <c r="B1019" s="56"/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2:41" s="28" customFormat="1" x14ac:dyDescent="0.25">
      <c r="B1020" s="56"/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2:41" s="28" customFormat="1" x14ac:dyDescent="0.25">
      <c r="B1021" s="56"/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2:41" s="28" customFormat="1" x14ac:dyDescent="0.25">
      <c r="B1022" s="56"/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2:41" s="28" customFormat="1" x14ac:dyDescent="0.25">
      <c r="B1023" s="56"/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2:41" s="28" customFormat="1" x14ac:dyDescent="0.25">
      <c r="B1024" s="56"/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2:41" s="28" customFormat="1" x14ac:dyDescent="0.25">
      <c r="B1025" s="56"/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2:41" s="28" customFormat="1" x14ac:dyDescent="0.25">
      <c r="B1026" s="56"/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2:41" s="28" customFormat="1" x14ac:dyDescent="0.25">
      <c r="B1027" s="56"/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2:41" s="28" customFormat="1" x14ac:dyDescent="0.25">
      <c r="B1028" s="56"/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2:41" s="28" customFormat="1" x14ac:dyDescent="0.25">
      <c r="B1029" s="56"/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2:41" s="28" customFormat="1" x14ac:dyDescent="0.25">
      <c r="B1030" s="56"/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2:41" s="28" customFormat="1" x14ac:dyDescent="0.25">
      <c r="B1031" s="56"/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2:41" s="28" customFormat="1" x14ac:dyDescent="0.25">
      <c r="B1032" s="56"/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2:41" s="28" customFormat="1" x14ac:dyDescent="0.25">
      <c r="B1033" s="56"/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2:41" s="28" customFormat="1" x14ac:dyDescent="0.25">
      <c r="B1034" s="56"/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2:41" s="28" customFormat="1" x14ac:dyDescent="0.25">
      <c r="B1035" s="56"/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2:41" s="28" customFormat="1" x14ac:dyDescent="0.25">
      <c r="B1036" s="56"/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2:41" s="28" customFormat="1" x14ac:dyDescent="0.25">
      <c r="B1037" s="56"/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2:41" s="28" customFormat="1" x14ac:dyDescent="0.25">
      <c r="B1038" s="56"/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2:41" s="28" customFormat="1" x14ac:dyDescent="0.25">
      <c r="B1039" s="56"/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2:41" s="28" customFormat="1" x14ac:dyDescent="0.25">
      <c r="B1040" s="56"/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2:41" s="28" customFormat="1" x14ac:dyDescent="0.25">
      <c r="B1041" s="56"/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2:41" s="28" customFormat="1" x14ac:dyDescent="0.25">
      <c r="B1042" s="56"/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2:41" s="28" customFormat="1" x14ac:dyDescent="0.25">
      <c r="B1043" s="56"/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2:41" s="28" customFormat="1" x14ac:dyDescent="0.25">
      <c r="B1044" s="56"/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2:41" s="28" customFormat="1" x14ac:dyDescent="0.25">
      <c r="B1045" s="56"/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2:41" s="28" customFormat="1" x14ac:dyDescent="0.25">
      <c r="B1046" s="56"/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2:41" s="28" customFormat="1" x14ac:dyDescent="0.25">
      <c r="B1047" s="56"/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2:41" s="28" customFormat="1" x14ac:dyDescent="0.25">
      <c r="B1048" s="56"/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2:41" s="28" customFormat="1" x14ac:dyDescent="0.25">
      <c r="B1049" s="56"/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2:41" s="28" customFormat="1" x14ac:dyDescent="0.25">
      <c r="B1050" s="56"/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2:41" s="28" customFormat="1" x14ac:dyDescent="0.25">
      <c r="B1051" s="56"/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2:41" s="28" customFormat="1" x14ac:dyDescent="0.25">
      <c r="B1052" s="56"/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2:41" s="28" customFormat="1" x14ac:dyDescent="0.25">
      <c r="B1053" s="56"/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2:41" s="28" customFormat="1" x14ac:dyDescent="0.25">
      <c r="B1054" s="56"/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2:41" s="28" customFormat="1" x14ac:dyDescent="0.25">
      <c r="B1055" s="56"/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2:41" s="28" customFormat="1" x14ac:dyDescent="0.25">
      <c r="B1056" s="56"/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2:41" s="28" customFormat="1" x14ac:dyDescent="0.25">
      <c r="B1057" s="56"/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2:41" s="28" customFormat="1" x14ac:dyDescent="0.25">
      <c r="B1058" s="56"/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2:41" s="28" customFormat="1" x14ac:dyDescent="0.25">
      <c r="B1059" s="56"/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2:41" s="28" customFormat="1" x14ac:dyDescent="0.25">
      <c r="B1060" s="56"/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2:41" s="28" customFormat="1" x14ac:dyDescent="0.25">
      <c r="B1061" s="56"/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2:41" s="28" customFormat="1" x14ac:dyDescent="0.25">
      <c r="B1062" s="56"/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2:41" s="28" customFormat="1" x14ac:dyDescent="0.25">
      <c r="B1063" s="56"/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2:41" s="28" customFormat="1" x14ac:dyDescent="0.25">
      <c r="B1064" s="56"/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2:41" s="28" customFormat="1" x14ac:dyDescent="0.25">
      <c r="B1065" s="56"/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2:41" s="28" customFormat="1" x14ac:dyDescent="0.25">
      <c r="B1066" s="56"/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2:41" s="28" customFormat="1" x14ac:dyDescent="0.25">
      <c r="B1067" s="56"/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2:41" s="28" customFormat="1" x14ac:dyDescent="0.25">
      <c r="B1068" s="56"/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2:41" s="28" customFormat="1" x14ac:dyDescent="0.25">
      <c r="B1069" s="56"/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2:41" s="28" customFormat="1" x14ac:dyDescent="0.25">
      <c r="B1070" s="56"/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2:41" s="28" customFormat="1" x14ac:dyDescent="0.25">
      <c r="B1071" s="56"/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2:41" s="28" customFormat="1" x14ac:dyDescent="0.25">
      <c r="B1072" s="56"/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2:41" s="28" customFormat="1" x14ac:dyDescent="0.25">
      <c r="B1073" s="56"/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2:41" s="28" customFormat="1" x14ac:dyDescent="0.25">
      <c r="B1074" s="56"/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2:41" s="28" customFormat="1" x14ac:dyDescent="0.25">
      <c r="B1075" s="56"/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2:41" s="28" customFormat="1" x14ac:dyDescent="0.25">
      <c r="B1076" s="56"/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2:41" s="28" customFormat="1" x14ac:dyDescent="0.25">
      <c r="B1077" s="56"/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2:41" s="28" customFormat="1" x14ac:dyDescent="0.25">
      <c r="B1078" s="56"/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2:41" s="28" customFormat="1" x14ac:dyDescent="0.25">
      <c r="B1079" s="56"/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2:41" s="28" customFormat="1" x14ac:dyDescent="0.25">
      <c r="B1080" s="56"/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2:41" s="28" customFormat="1" x14ac:dyDescent="0.25">
      <c r="B1081" s="56"/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2:41" s="28" customFormat="1" x14ac:dyDescent="0.25">
      <c r="B1082" s="56"/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2:41" s="28" customFormat="1" x14ac:dyDescent="0.25">
      <c r="B1083" s="56"/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2:41" s="28" customFormat="1" x14ac:dyDescent="0.25">
      <c r="B1084" s="56"/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2:41" s="28" customFormat="1" x14ac:dyDescent="0.25">
      <c r="B1085" s="56"/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2:41" s="28" customFormat="1" x14ac:dyDescent="0.25">
      <c r="B1086" s="56"/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2:41" s="28" customFormat="1" x14ac:dyDescent="0.25">
      <c r="B1087" s="56"/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2:41" s="28" customFormat="1" x14ac:dyDescent="0.25">
      <c r="B1088" s="56"/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2:41" s="28" customFormat="1" x14ac:dyDescent="0.25">
      <c r="B1089" s="56"/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2:41" s="28" customFormat="1" x14ac:dyDescent="0.25">
      <c r="B1090" s="56"/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2:41" s="28" customFormat="1" x14ac:dyDescent="0.25">
      <c r="B1091" s="56"/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2:41" s="28" customFormat="1" x14ac:dyDescent="0.25">
      <c r="B1092" s="56"/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2:41" s="28" customFormat="1" x14ac:dyDescent="0.25">
      <c r="B1093" s="56"/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2:41" s="28" customFormat="1" x14ac:dyDescent="0.25">
      <c r="B1094" s="56"/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2:41" s="28" customFormat="1" x14ac:dyDescent="0.25">
      <c r="B1095" s="56"/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2:41" s="28" customFormat="1" x14ac:dyDescent="0.25">
      <c r="B1096" s="56"/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2:41" s="28" customFormat="1" x14ac:dyDescent="0.25">
      <c r="B1097" s="56"/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2:41" s="28" customFormat="1" x14ac:dyDescent="0.25">
      <c r="B1098" s="56"/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2:41" s="28" customFormat="1" x14ac:dyDescent="0.25">
      <c r="B1099" s="56"/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2:41" s="28" customFormat="1" x14ac:dyDescent="0.25">
      <c r="B1100" s="56"/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2:41" s="28" customFormat="1" x14ac:dyDescent="0.25">
      <c r="B1101" s="56"/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2:41" s="28" customFormat="1" x14ac:dyDescent="0.25">
      <c r="B1102" s="56"/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2:41" s="28" customFormat="1" x14ac:dyDescent="0.25">
      <c r="B1103" s="56"/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2:41" s="28" customFormat="1" x14ac:dyDescent="0.25">
      <c r="B1104" s="56"/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2:41" s="28" customFormat="1" x14ac:dyDescent="0.25">
      <c r="B1105" s="56"/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2:41" s="28" customFormat="1" x14ac:dyDescent="0.25">
      <c r="B1106" s="56"/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2:41" s="28" customFormat="1" x14ac:dyDescent="0.25">
      <c r="B1107" s="56"/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2:41" s="28" customFormat="1" x14ac:dyDescent="0.25">
      <c r="B1108" s="56"/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2:41" s="28" customFormat="1" x14ac:dyDescent="0.25">
      <c r="B1109" s="56"/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2:41" s="28" customFormat="1" x14ac:dyDescent="0.25">
      <c r="B1110" s="56"/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2:41" s="28" customFormat="1" x14ac:dyDescent="0.25">
      <c r="B1111" s="56"/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2:41" s="28" customFormat="1" x14ac:dyDescent="0.25">
      <c r="B1112" s="56"/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2:41" s="28" customFormat="1" x14ac:dyDescent="0.25">
      <c r="B1113" s="56"/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2:41" s="28" customFormat="1" x14ac:dyDescent="0.25">
      <c r="B1114" s="56"/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2:41" s="28" customFormat="1" x14ac:dyDescent="0.25">
      <c r="B1115" s="56"/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2:41" s="28" customFormat="1" x14ac:dyDescent="0.25">
      <c r="B1116" s="56"/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2:41" s="28" customFormat="1" x14ac:dyDescent="0.25">
      <c r="B1117" s="56"/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2:41" s="28" customFormat="1" x14ac:dyDescent="0.25">
      <c r="B1118" s="56"/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2:41" s="28" customFormat="1" x14ac:dyDescent="0.25">
      <c r="B1119" s="56"/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2:41" s="28" customFormat="1" x14ac:dyDescent="0.25">
      <c r="B1120" s="56"/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2:41" s="28" customFormat="1" x14ac:dyDescent="0.25">
      <c r="B1121" s="56"/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2:41" s="28" customFormat="1" x14ac:dyDescent="0.25">
      <c r="B1122" s="56"/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2:41" s="28" customFormat="1" x14ac:dyDescent="0.25">
      <c r="B1123" s="56"/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2:41" s="28" customFormat="1" x14ac:dyDescent="0.25">
      <c r="B1124" s="56"/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2:41" s="28" customFormat="1" x14ac:dyDescent="0.25">
      <c r="B1125" s="56"/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2:41" s="28" customFormat="1" x14ac:dyDescent="0.25">
      <c r="B1126" s="56"/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2:41" s="28" customFormat="1" x14ac:dyDescent="0.25">
      <c r="B1127" s="56"/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2:41" s="28" customFormat="1" x14ac:dyDescent="0.25">
      <c r="B1128" s="56"/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2:41" s="28" customFormat="1" x14ac:dyDescent="0.25">
      <c r="B1129" s="56"/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2:41" s="28" customFormat="1" x14ac:dyDescent="0.25">
      <c r="B1130" s="56"/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2:41" s="28" customFormat="1" x14ac:dyDescent="0.25">
      <c r="B1131" s="56"/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2:41" s="28" customFormat="1" x14ac:dyDescent="0.25">
      <c r="B1132" s="56"/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2:41" s="28" customFormat="1" x14ac:dyDescent="0.25">
      <c r="B1133" s="56"/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2:41" s="28" customFormat="1" x14ac:dyDescent="0.25">
      <c r="B1134" s="56"/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2:41" s="28" customFormat="1" x14ac:dyDescent="0.25">
      <c r="B1135" s="56"/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2:41" s="28" customFormat="1" x14ac:dyDescent="0.25">
      <c r="B1136" s="56"/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2:41" s="28" customFormat="1" x14ac:dyDescent="0.25">
      <c r="B1137" s="56"/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2:41" s="28" customFormat="1" x14ac:dyDescent="0.25">
      <c r="B1138" s="56"/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2:41" s="28" customFormat="1" x14ac:dyDescent="0.25">
      <c r="B1139" s="56"/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2:41" s="28" customFormat="1" x14ac:dyDescent="0.25">
      <c r="B1140" s="56"/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2:41" s="28" customFormat="1" x14ac:dyDescent="0.25">
      <c r="B1141" s="56"/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2:41" s="28" customFormat="1" x14ac:dyDescent="0.25">
      <c r="B1142" s="56"/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2:41" s="28" customFormat="1" x14ac:dyDescent="0.25">
      <c r="B1143" s="56"/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2:41" s="28" customFormat="1" x14ac:dyDescent="0.25">
      <c r="B1144" s="56"/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2:41" s="28" customFormat="1" x14ac:dyDescent="0.25">
      <c r="B1145" s="56"/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2:41" s="28" customFormat="1" x14ac:dyDescent="0.25">
      <c r="B1146" s="56"/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2:41" s="28" customFormat="1" x14ac:dyDescent="0.25">
      <c r="B1147" s="56"/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2:41" s="28" customFormat="1" x14ac:dyDescent="0.25">
      <c r="B1148" s="56"/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2:41" s="28" customFormat="1" x14ac:dyDescent="0.25">
      <c r="B1149" s="56"/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2:41" s="28" customFormat="1" x14ac:dyDescent="0.25">
      <c r="B1150" s="56"/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2:41" s="28" customFormat="1" x14ac:dyDescent="0.25">
      <c r="B1151" s="56"/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2:41" s="28" customFormat="1" x14ac:dyDescent="0.25">
      <c r="B1152" s="56"/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2:41" s="28" customFormat="1" x14ac:dyDescent="0.25">
      <c r="B1153" s="56"/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2:41" s="28" customFormat="1" x14ac:dyDescent="0.25">
      <c r="B1154" s="56"/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2:41" s="28" customFormat="1" x14ac:dyDescent="0.25">
      <c r="B1155" s="56"/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2:41" s="28" customFormat="1" x14ac:dyDescent="0.25">
      <c r="B1156" s="56"/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2:41" s="28" customFormat="1" x14ac:dyDescent="0.25">
      <c r="B1157" s="56"/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2:41" s="28" customFormat="1" x14ac:dyDescent="0.25">
      <c r="B1158" s="56"/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2:41" s="28" customFormat="1" x14ac:dyDescent="0.25">
      <c r="B1159" s="56"/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2:41" s="28" customFormat="1" x14ac:dyDescent="0.25">
      <c r="B1160" s="56"/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2:41" s="28" customFormat="1" x14ac:dyDescent="0.25">
      <c r="B1161" s="56"/>
      <c r="C1161" s="23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2:41" s="28" customFormat="1" x14ac:dyDescent="0.25">
      <c r="B1162" s="56"/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2:41" s="28" customFormat="1" x14ac:dyDescent="0.25">
      <c r="B1163" s="56"/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2:41" s="28" customFormat="1" x14ac:dyDescent="0.25">
      <c r="B1164" s="56"/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2:41" s="28" customFormat="1" x14ac:dyDescent="0.25">
      <c r="B1165" s="56"/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2:41" s="28" customFormat="1" x14ac:dyDescent="0.25">
      <c r="B1166" s="56"/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2:41" s="28" customFormat="1" x14ac:dyDescent="0.25">
      <c r="B1167" s="56"/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2:41" s="28" customFormat="1" x14ac:dyDescent="0.25">
      <c r="B1168" s="56"/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2:41" s="28" customFormat="1" x14ac:dyDescent="0.25">
      <c r="B1169" s="56"/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2:41" s="28" customFormat="1" x14ac:dyDescent="0.25">
      <c r="B1170" s="56"/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2:41" s="28" customFormat="1" x14ac:dyDescent="0.25">
      <c r="B1171" s="56"/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2:41" s="28" customFormat="1" x14ac:dyDescent="0.25">
      <c r="B1172" s="56"/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2:41" s="28" customFormat="1" x14ac:dyDescent="0.25">
      <c r="B1173" s="56"/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2:41" s="28" customFormat="1" x14ac:dyDescent="0.25">
      <c r="B1174" s="56"/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2:41" s="28" customFormat="1" x14ac:dyDescent="0.25">
      <c r="B1175" s="56"/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2:41" s="28" customFormat="1" x14ac:dyDescent="0.25">
      <c r="B1176" s="56"/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2:41" s="28" customFormat="1" x14ac:dyDescent="0.25">
      <c r="B1177" s="56"/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2:41" s="28" customFormat="1" x14ac:dyDescent="0.25">
      <c r="B1178" s="56"/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2:41" s="28" customFormat="1" x14ac:dyDescent="0.25">
      <c r="B1179" s="56"/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2:41" s="28" customFormat="1" x14ac:dyDescent="0.25">
      <c r="B1180" s="56"/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2:41" s="28" customFormat="1" x14ac:dyDescent="0.25">
      <c r="B1181" s="56"/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2:41" s="28" customFormat="1" x14ac:dyDescent="0.25">
      <c r="B1182" s="56"/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2:41" s="28" customFormat="1" x14ac:dyDescent="0.25">
      <c r="B1183" s="56"/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2:41" s="28" customFormat="1" x14ac:dyDescent="0.25">
      <c r="B1184" s="56"/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2:41" s="28" customFormat="1" x14ac:dyDescent="0.25">
      <c r="B1185" s="56"/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2:41" s="28" customFormat="1" x14ac:dyDescent="0.25">
      <c r="B1186" s="56"/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2:41" s="28" customFormat="1" x14ac:dyDescent="0.25">
      <c r="B1187" s="56"/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2:41" s="28" customFormat="1" x14ac:dyDescent="0.25">
      <c r="B1188" s="56"/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2:41" s="28" customFormat="1" x14ac:dyDescent="0.25">
      <c r="B1189" s="56"/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2:41" s="28" customFormat="1" x14ac:dyDescent="0.25">
      <c r="B1190" s="56"/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2:41" s="28" customFormat="1" x14ac:dyDescent="0.25">
      <c r="B1191" s="56"/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2:41" s="28" customFormat="1" x14ac:dyDescent="0.25">
      <c r="B1192" s="56"/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2:41" s="28" customFormat="1" x14ac:dyDescent="0.25">
      <c r="B1193" s="56"/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2:41" s="28" customFormat="1" x14ac:dyDescent="0.25">
      <c r="B1194" s="56"/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2:41" s="28" customFormat="1" x14ac:dyDescent="0.25">
      <c r="B1195" s="56"/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2:41" s="28" customFormat="1" x14ac:dyDescent="0.25">
      <c r="B1196" s="56"/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2:41" s="28" customFormat="1" x14ac:dyDescent="0.25">
      <c r="B1197" s="56"/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2:41" s="28" customFormat="1" x14ac:dyDescent="0.25">
      <c r="B1198" s="56"/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2:41" s="28" customFormat="1" x14ac:dyDescent="0.25">
      <c r="B1199" s="56"/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2:41" s="28" customFormat="1" x14ac:dyDescent="0.25">
      <c r="B1200" s="56"/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2:41" s="28" customFormat="1" x14ac:dyDescent="0.25">
      <c r="B1201" s="56"/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2:41" s="28" customFormat="1" x14ac:dyDescent="0.25">
      <c r="B1202" s="56"/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2:41" s="28" customFormat="1" x14ac:dyDescent="0.25">
      <c r="B1203" s="56"/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2:41" s="28" customFormat="1" x14ac:dyDescent="0.25">
      <c r="B1204" s="56"/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2:41" s="28" customFormat="1" x14ac:dyDescent="0.25">
      <c r="B1205" s="56"/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2:41" s="28" customFormat="1" x14ac:dyDescent="0.25">
      <c r="B1206" s="56"/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2:41" s="28" customFormat="1" x14ac:dyDescent="0.25">
      <c r="B1207" s="56"/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2:41" s="28" customFormat="1" x14ac:dyDescent="0.25">
      <c r="B1208" s="56"/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2:41" s="28" customFormat="1" x14ac:dyDescent="0.25">
      <c r="B1209" s="56"/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2:41" s="28" customFormat="1" x14ac:dyDescent="0.25">
      <c r="B1210" s="56"/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2:41" s="28" customFormat="1" x14ac:dyDescent="0.25">
      <c r="B1211" s="56"/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2:41" s="28" customFormat="1" x14ac:dyDescent="0.25">
      <c r="B1212" s="56"/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2:41" s="28" customFormat="1" x14ac:dyDescent="0.25">
      <c r="B1213" s="56"/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2:41" s="28" customFormat="1" x14ac:dyDescent="0.25">
      <c r="B1214" s="56"/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2:41" s="28" customFormat="1" x14ac:dyDescent="0.25">
      <c r="B1215" s="56"/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2:41" s="28" customFormat="1" x14ac:dyDescent="0.25">
      <c r="B1216" s="56"/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2:41" s="28" customFormat="1" x14ac:dyDescent="0.25">
      <c r="B1217" s="56"/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2:41" s="28" customFormat="1" x14ac:dyDescent="0.25">
      <c r="B1218" s="56"/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2:41" s="28" customFormat="1" x14ac:dyDescent="0.25">
      <c r="B1219" s="56"/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2:41" s="28" customFormat="1" x14ac:dyDescent="0.25">
      <c r="B1220" s="56"/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2:41" s="28" customFormat="1" x14ac:dyDescent="0.25">
      <c r="B1221" s="56"/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2:41" s="28" customFormat="1" x14ac:dyDescent="0.25">
      <c r="B1222" s="56"/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2:41" s="28" customFormat="1" x14ac:dyDescent="0.25">
      <c r="B1223" s="56"/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2:41" s="28" customFormat="1" x14ac:dyDescent="0.25">
      <c r="B1224" s="56"/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2:41" s="28" customFormat="1" x14ac:dyDescent="0.25">
      <c r="B1225" s="56"/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2:41" s="28" customFormat="1" x14ac:dyDescent="0.25">
      <c r="B1226" s="56"/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2:41" s="28" customFormat="1" x14ac:dyDescent="0.25">
      <c r="B1227" s="56"/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2:41" s="28" customFormat="1" x14ac:dyDescent="0.25">
      <c r="B1228" s="56"/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2:41" s="28" customFormat="1" x14ac:dyDescent="0.25">
      <c r="B1229" s="56"/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2:41" s="28" customFormat="1" x14ac:dyDescent="0.25">
      <c r="B1230" s="56"/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2:41" s="28" customFormat="1" x14ac:dyDescent="0.25">
      <c r="B1231" s="56"/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2:41" s="28" customFormat="1" x14ac:dyDescent="0.25">
      <c r="B1232" s="56"/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2:41" s="28" customFormat="1" x14ac:dyDescent="0.25">
      <c r="B1233" s="56"/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2:41" s="28" customFormat="1" x14ac:dyDescent="0.25">
      <c r="B1234" s="56"/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2:41" s="28" customFormat="1" x14ac:dyDescent="0.25">
      <c r="B1235" s="56"/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2:41" s="28" customFormat="1" x14ac:dyDescent="0.25">
      <c r="B1236" s="56"/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2:41" s="28" customFormat="1" x14ac:dyDescent="0.25">
      <c r="B1237" s="56"/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2:41" s="28" customFormat="1" x14ac:dyDescent="0.25">
      <c r="B1238" s="56"/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2:41" s="28" customFormat="1" x14ac:dyDescent="0.25">
      <c r="B1239" s="56"/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2:41" s="28" customFormat="1" x14ac:dyDescent="0.25">
      <c r="B1240" s="56"/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2:41" s="28" customFormat="1" x14ac:dyDescent="0.25">
      <c r="B1241" s="56"/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2:41" s="28" customFormat="1" x14ac:dyDescent="0.25">
      <c r="B1242" s="56"/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2:41" s="28" customFormat="1" x14ac:dyDescent="0.25">
      <c r="B1243" s="56"/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2:41" s="28" customFormat="1" x14ac:dyDescent="0.25">
      <c r="B1244" s="56"/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2:41" s="28" customFormat="1" x14ac:dyDescent="0.25">
      <c r="B1245" s="56"/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2:41" s="28" customFormat="1" x14ac:dyDescent="0.25">
      <c r="B1246" s="56"/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2:41" s="28" customFormat="1" x14ac:dyDescent="0.25">
      <c r="B1247" s="56"/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2:41" s="28" customFormat="1" x14ac:dyDescent="0.25">
      <c r="B1248" s="56"/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2:41" s="28" customFormat="1" x14ac:dyDescent="0.25">
      <c r="B1249" s="56"/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2:41" s="28" customFormat="1" x14ac:dyDescent="0.25">
      <c r="B1250" s="56"/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2:41" s="28" customFormat="1" x14ac:dyDescent="0.25">
      <c r="B1251" s="56"/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2:41" s="28" customFormat="1" x14ac:dyDescent="0.25">
      <c r="B1252" s="56"/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2:41" s="28" customFormat="1" x14ac:dyDescent="0.25">
      <c r="B1253" s="56"/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2:41" s="28" customFormat="1" x14ac:dyDescent="0.25">
      <c r="B1254" s="56"/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2:41" s="28" customFormat="1" x14ac:dyDescent="0.25">
      <c r="B1255" s="56"/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2:41" s="28" customFormat="1" x14ac:dyDescent="0.25">
      <c r="B1256" s="56"/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2:41" s="28" customFormat="1" x14ac:dyDescent="0.25">
      <c r="B1257" s="56"/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2:41" s="28" customFormat="1" x14ac:dyDescent="0.25">
      <c r="B1258" s="56"/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2:41" s="28" customFormat="1" x14ac:dyDescent="0.25">
      <c r="B1259" s="56"/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2:41" s="28" customFormat="1" x14ac:dyDescent="0.25">
      <c r="B1260" s="56"/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2:41" s="28" customFormat="1" x14ac:dyDescent="0.25">
      <c r="B1261" s="56"/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2:41" s="28" customFormat="1" x14ac:dyDescent="0.25">
      <c r="B1262" s="56"/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2:41" s="28" customFormat="1" x14ac:dyDescent="0.25">
      <c r="B1263" s="56"/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2:41" s="28" customFormat="1" x14ac:dyDescent="0.25">
      <c r="B1264" s="56"/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2:41" s="28" customFormat="1" x14ac:dyDescent="0.25">
      <c r="B1265" s="56"/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2:41" s="28" customFormat="1" x14ac:dyDescent="0.25">
      <c r="B1266" s="56"/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2:41" s="28" customFormat="1" x14ac:dyDescent="0.25">
      <c r="B1267" s="56"/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2:41" s="28" customFormat="1" x14ac:dyDescent="0.25">
      <c r="B1268" s="56"/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2:41" s="28" customFormat="1" x14ac:dyDescent="0.25">
      <c r="B1269" s="56"/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2:41" s="28" customFormat="1" x14ac:dyDescent="0.25">
      <c r="B1270" s="56"/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2:41" s="28" customFormat="1" x14ac:dyDescent="0.25">
      <c r="B1271" s="56"/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2:41" s="28" customFormat="1" x14ac:dyDescent="0.25">
      <c r="B1272" s="56"/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2:41" s="28" customFormat="1" x14ac:dyDescent="0.25">
      <c r="B1273" s="56"/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2:41" s="28" customFormat="1" x14ac:dyDescent="0.25">
      <c r="B1274" s="56"/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2:41" s="28" customFormat="1" x14ac:dyDescent="0.25">
      <c r="B1275" s="56"/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2:41" s="28" customFormat="1" x14ac:dyDescent="0.25">
      <c r="B1276" s="56"/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2:41" s="28" customFormat="1" x14ac:dyDescent="0.25">
      <c r="B1277" s="56"/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2:41" s="28" customFormat="1" x14ac:dyDescent="0.25">
      <c r="B1278" s="56"/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2:41" s="28" customFormat="1" x14ac:dyDescent="0.25">
      <c r="B1279" s="56"/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2:41" s="28" customFormat="1" x14ac:dyDescent="0.25">
      <c r="B1280" s="56"/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2:41" s="28" customFormat="1" x14ac:dyDescent="0.25">
      <c r="B1281" s="56"/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2:41" s="28" customFormat="1" x14ac:dyDescent="0.25">
      <c r="B1282" s="56"/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2:41" s="28" customFormat="1" x14ac:dyDescent="0.25">
      <c r="B1283" s="56"/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2:41" s="28" customFormat="1" x14ac:dyDescent="0.25">
      <c r="B1284" s="56"/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2:41" s="28" customFormat="1" x14ac:dyDescent="0.25">
      <c r="B1285" s="56"/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2:41" s="28" customFormat="1" x14ac:dyDescent="0.25">
      <c r="B1286" s="56"/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2:41" s="28" customFormat="1" x14ac:dyDescent="0.25">
      <c r="B1287" s="56"/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2:41" s="28" customFormat="1" x14ac:dyDescent="0.25">
      <c r="B1288" s="56"/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2:41" s="28" customFormat="1" x14ac:dyDescent="0.25">
      <c r="B1289" s="56"/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2:41" s="28" customFormat="1" x14ac:dyDescent="0.25">
      <c r="B1290" s="56"/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2:41" s="28" customFormat="1" x14ac:dyDescent="0.25">
      <c r="B1291" s="56"/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2:41" s="28" customFormat="1" x14ac:dyDescent="0.25">
      <c r="B1292" s="56"/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2:41" s="28" customFormat="1" x14ac:dyDescent="0.25">
      <c r="B1293" s="56"/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2:41" s="28" customFormat="1" x14ac:dyDescent="0.25">
      <c r="B1294" s="56"/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2:41" s="28" customFormat="1" x14ac:dyDescent="0.25">
      <c r="B1295" s="56"/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2:41" s="28" customFormat="1" x14ac:dyDescent="0.25">
      <c r="B1296" s="56"/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2:41" s="28" customFormat="1" x14ac:dyDescent="0.25">
      <c r="B1297" s="56"/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2:41" s="28" customFormat="1" x14ac:dyDescent="0.25">
      <c r="B1298" s="56"/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2:41" s="28" customFormat="1" x14ac:dyDescent="0.25">
      <c r="B1299" s="56"/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2:41" s="28" customFormat="1" x14ac:dyDescent="0.25">
      <c r="B1300" s="56"/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2:41" s="28" customFormat="1" x14ac:dyDescent="0.25">
      <c r="B1301" s="56"/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2:41" s="28" customFormat="1" x14ac:dyDescent="0.25">
      <c r="B1302" s="56"/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2:41" s="28" customFormat="1" x14ac:dyDescent="0.25">
      <c r="B1303" s="56"/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2:41" s="28" customFormat="1" x14ac:dyDescent="0.25">
      <c r="B1304" s="56"/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2:41" s="28" customFormat="1" x14ac:dyDescent="0.25">
      <c r="B1305" s="56"/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2:41" s="28" customFormat="1" x14ac:dyDescent="0.25">
      <c r="B1306" s="56"/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2:41" s="28" customFormat="1" x14ac:dyDescent="0.25">
      <c r="B1307" s="56"/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2:41" s="28" customFormat="1" x14ac:dyDescent="0.25">
      <c r="B1308" s="56"/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2:41" s="28" customFormat="1" x14ac:dyDescent="0.25">
      <c r="B1309" s="56"/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2:41" s="28" customFormat="1" x14ac:dyDescent="0.25">
      <c r="B1310" s="56"/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2:41" s="28" customFormat="1" x14ac:dyDescent="0.25">
      <c r="B1311" s="56"/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2:41" s="28" customFormat="1" x14ac:dyDescent="0.25">
      <c r="B1312" s="56"/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2:41" s="28" customFormat="1" x14ac:dyDescent="0.25">
      <c r="B1313" s="56"/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2:41" s="28" customFormat="1" x14ac:dyDescent="0.25">
      <c r="B1314" s="56"/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2:41" s="28" customFormat="1" x14ac:dyDescent="0.25">
      <c r="B1315" s="56"/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2:41" s="28" customFormat="1" x14ac:dyDescent="0.25">
      <c r="B1316" s="56"/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2:41" s="28" customFormat="1" x14ac:dyDescent="0.25">
      <c r="B1317" s="56"/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2:41" s="28" customFormat="1" x14ac:dyDescent="0.25">
      <c r="B1318" s="56"/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2:41" s="28" customFormat="1" x14ac:dyDescent="0.25">
      <c r="B1319" s="56"/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2:41" s="28" customFormat="1" x14ac:dyDescent="0.25">
      <c r="B1320" s="56"/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2:41" s="28" customFormat="1" x14ac:dyDescent="0.25">
      <c r="B1321" s="56"/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2:41" s="28" customFormat="1" x14ac:dyDescent="0.25">
      <c r="B1322" s="56"/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2:41" s="28" customFormat="1" x14ac:dyDescent="0.25">
      <c r="B1323" s="56"/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2:41" s="28" customFormat="1" x14ac:dyDescent="0.25">
      <c r="B1324" s="56"/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2:41" s="28" customFormat="1" x14ac:dyDescent="0.25">
      <c r="B1325" s="56"/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2:41" s="28" customFormat="1" x14ac:dyDescent="0.25">
      <c r="B1326" s="56"/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2:41" s="28" customFormat="1" x14ac:dyDescent="0.25">
      <c r="B1327" s="56"/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2:41" s="28" customFormat="1" x14ac:dyDescent="0.25">
      <c r="B1328" s="56"/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2:41" s="28" customFormat="1" x14ac:dyDescent="0.25">
      <c r="B1329" s="56"/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2:41" s="28" customFormat="1" x14ac:dyDescent="0.25">
      <c r="B1330" s="56"/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2:41" s="28" customFormat="1" x14ac:dyDescent="0.25">
      <c r="B1331" s="56"/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2:41" s="28" customFormat="1" x14ac:dyDescent="0.25">
      <c r="B1332" s="56"/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2:41" s="28" customFormat="1" x14ac:dyDescent="0.25">
      <c r="B1333" s="56"/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2:41" s="28" customFormat="1" x14ac:dyDescent="0.25">
      <c r="B1334" s="56"/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2:41" s="28" customFormat="1" x14ac:dyDescent="0.25">
      <c r="B1335" s="56"/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2:41" s="28" customFormat="1" x14ac:dyDescent="0.25">
      <c r="B1336" s="56"/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2:41" s="28" customFormat="1" x14ac:dyDescent="0.25">
      <c r="B1337" s="56"/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2:41" s="28" customFormat="1" x14ac:dyDescent="0.25">
      <c r="B1338" s="56"/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2:41" s="28" customFormat="1" x14ac:dyDescent="0.25">
      <c r="B1339" s="56"/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2:41" s="28" customFormat="1" x14ac:dyDescent="0.25">
      <c r="B1340" s="56"/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2:41" s="28" customFormat="1" x14ac:dyDescent="0.25">
      <c r="B1341" s="56"/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2:41" s="28" customFormat="1" x14ac:dyDescent="0.25">
      <c r="B1342" s="56"/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2:41" s="28" customFormat="1" x14ac:dyDescent="0.25">
      <c r="B1343" s="56"/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2:41" s="28" customFormat="1" x14ac:dyDescent="0.25">
      <c r="B1344" s="56"/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2:41" s="28" customFormat="1" x14ac:dyDescent="0.25">
      <c r="B1345" s="56"/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2:41" s="28" customFormat="1" x14ac:dyDescent="0.25">
      <c r="B1346" s="56"/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2:41" s="28" customFormat="1" x14ac:dyDescent="0.25">
      <c r="B1347" s="56"/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2:41" s="28" customFormat="1" x14ac:dyDescent="0.25">
      <c r="B1348" s="56"/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2:41" s="28" customFormat="1" x14ac:dyDescent="0.25">
      <c r="B1349" s="56"/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2:41" s="28" customFormat="1" x14ac:dyDescent="0.25">
      <c r="B1350" s="56"/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2:41" s="28" customFormat="1" x14ac:dyDescent="0.25">
      <c r="B1351" s="56"/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2:41" s="28" customFormat="1" x14ac:dyDescent="0.25">
      <c r="B1352" s="56"/>
      <c r="C1352" s="31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2:41" s="28" customFormat="1" x14ac:dyDescent="0.25">
      <c r="B1353" s="56"/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2:41" s="28" customFormat="1" x14ac:dyDescent="0.25">
      <c r="B1354" s="56"/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2:41" s="28" customFormat="1" x14ac:dyDescent="0.25">
      <c r="B1355" s="56"/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2:41" s="28" customFormat="1" x14ac:dyDescent="0.25">
      <c r="B1356" s="56"/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2:41" s="28" customFormat="1" x14ac:dyDescent="0.25">
      <c r="B1357" s="56"/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2:41" s="28" customFormat="1" x14ac:dyDescent="0.25">
      <c r="B1358" s="56"/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2:41" s="28" customFormat="1" x14ac:dyDescent="0.25">
      <c r="B1359" s="56"/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2:41" s="28" customFormat="1" x14ac:dyDescent="0.25">
      <c r="B1360" s="56"/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2:41" s="28" customFormat="1" x14ac:dyDescent="0.25">
      <c r="B1361" s="56"/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2:41" s="28" customFormat="1" x14ac:dyDescent="0.25">
      <c r="B1362" s="56"/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2:41" s="28" customFormat="1" x14ac:dyDescent="0.25">
      <c r="B1363" s="56"/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2:41" s="28" customFormat="1" x14ac:dyDescent="0.25">
      <c r="B1364" s="56"/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2:41" s="28" customFormat="1" x14ac:dyDescent="0.25">
      <c r="B1365" s="56"/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2:41" s="28" customFormat="1" x14ac:dyDescent="0.25">
      <c r="B1366" s="56"/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2:41" s="28" customFormat="1" x14ac:dyDescent="0.25">
      <c r="B1367" s="56"/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2:41" s="28" customFormat="1" x14ac:dyDescent="0.25">
      <c r="B1368" s="56"/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2:41" s="28" customFormat="1" x14ac:dyDescent="0.25">
      <c r="B1369" s="56"/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2:41" s="28" customFormat="1" x14ac:dyDescent="0.25">
      <c r="B1370" s="56"/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2:41" s="28" customFormat="1" x14ac:dyDescent="0.25">
      <c r="B1371" s="56"/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2:41" s="28" customFormat="1" x14ac:dyDescent="0.25">
      <c r="B1372" s="56"/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2:41" s="28" customFormat="1" x14ac:dyDescent="0.25">
      <c r="B1373" s="56"/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2:41" s="28" customFormat="1" x14ac:dyDescent="0.25">
      <c r="B1374" s="56"/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2:41" s="28" customFormat="1" x14ac:dyDescent="0.25">
      <c r="B1375" s="56"/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2:41" s="28" customFormat="1" x14ac:dyDescent="0.25">
      <c r="B1376" s="56"/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2:41" s="28" customFormat="1" x14ac:dyDescent="0.25">
      <c r="B1377" s="56"/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2:41" s="28" customFormat="1" x14ac:dyDescent="0.25">
      <c r="B1378" s="56"/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2:41" s="28" customFormat="1" x14ac:dyDescent="0.25">
      <c r="B1379" s="56"/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2:41" s="28" customFormat="1" x14ac:dyDescent="0.25">
      <c r="B1380" s="56"/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2:41" s="28" customFormat="1" x14ac:dyDescent="0.25">
      <c r="B1381" s="56"/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2:41" s="28" customFormat="1" x14ac:dyDescent="0.25">
      <c r="B1382" s="56"/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2:41" s="28" customFormat="1" x14ac:dyDescent="0.25">
      <c r="B1383" s="56"/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2:41" s="28" customFormat="1" x14ac:dyDescent="0.25">
      <c r="B1384" s="56"/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2:41" s="28" customFormat="1" x14ac:dyDescent="0.25">
      <c r="B1385" s="56"/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2:41" s="28" customFormat="1" x14ac:dyDescent="0.25">
      <c r="B1386" s="56"/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2:41" s="28" customFormat="1" x14ac:dyDescent="0.25">
      <c r="B1387" s="56"/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2:41" s="28" customFormat="1" x14ac:dyDescent="0.25">
      <c r="B1388" s="56"/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2:41" s="28" customFormat="1" x14ac:dyDescent="0.25">
      <c r="B1389" s="56"/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2:41" s="28" customFormat="1" x14ac:dyDescent="0.25">
      <c r="B1390" s="56"/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2:41" s="28" customFormat="1" x14ac:dyDescent="0.25">
      <c r="B1391" s="56"/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2:41" s="28" customFormat="1" x14ac:dyDescent="0.25">
      <c r="B1392" s="56"/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2:41" s="28" customFormat="1" x14ac:dyDescent="0.25">
      <c r="B1393" s="56"/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2:41" s="28" customFormat="1" x14ac:dyDescent="0.25">
      <c r="B1394" s="56"/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2:41" s="28" customFormat="1" x14ac:dyDescent="0.25">
      <c r="B1395" s="56"/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2:41" s="28" customFormat="1" x14ac:dyDescent="0.25">
      <c r="B1396" s="56"/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2:41" s="28" customFormat="1" x14ac:dyDescent="0.25">
      <c r="B1397" s="56"/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2:41" s="28" customFormat="1" x14ac:dyDescent="0.25">
      <c r="B1398" s="56"/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2:41" s="28" customFormat="1" x14ac:dyDescent="0.25">
      <c r="B1399" s="56"/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2:41" s="28" customFormat="1" x14ac:dyDescent="0.25">
      <c r="B1400" s="56"/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2:41" s="28" customFormat="1" x14ac:dyDescent="0.25">
      <c r="B1401" s="56"/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2:41" s="28" customFormat="1" x14ac:dyDescent="0.25">
      <c r="B1402" s="56"/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2:41" s="28" customFormat="1" x14ac:dyDescent="0.25">
      <c r="B1403" s="56"/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2:41" s="28" customFormat="1" x14ac:dyDescent="0.25">
      <c r="B1404" s="56"/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2:41" s="28" customFormat="1" x14ac:dyDescent="0.25">
      <c r="B1405" s="56"/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2:41" s="28" customFormat="1" x14ac:dyDescent="0.25">
      <c r="B1406" s="56"/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2:41" s="28" customFormat="1" x14ac:dyDescent="0.25">
      <c r="B1407" s="56"/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2:41" s="28" customFormat="1" x14ac:dyDescent="0.25">
      <c r="B1408" s="56"/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2:41" s="28" customFormat="1" x14ac:dyDescent="0.25">
      <c r="B1409" s="56"/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2:41" s="28" customFormat="1" x14ac:dyDescent="0.25">
      <c r="B1410" s="56"/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2:41" s="28" customFormat="1" x14ac:dyDescent="0.25">
      <c r="B1411" s="56"/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2:41" s="28" customFormat="1" x14ac:dyDescent="0.25">
      <c r="B1412" s="56"/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2:41" s="28" customFormat="1" x14ac:dyDescent="0.25">
      <c r="B1413" s="56"/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2:41" s="28" customFormat="1" x14ac:dyDescent="0.25">
      <c r="B1414" s="56"/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2:41" s="28" customFormat="1" x14ac:dyDescent="0.25">
      <c r="B1415" s="56"/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2:41" s="28" customFormat="1" x14ac:dyDescent="0.25">
      <c r="B1416" s="56"/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2:41" s="28" customFormat="1" x14ac:dyDescent="0.25">
      <c r="B1417" s="56"/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2:41" s="28" customFormat="1" x14ac:dyDescent="0.25">
      <c r="B1418" s="56"/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2:41" s="28" customFormat="1" x14ac:dyDescent="0.25">
      <c r="B1419" s="56"/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2:41" s="28" customFormat="1" x14ac:dyDescent="0.25">
      <c r="B1420" s="56"/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2:41" s="28" customFormat="1" x14ac:dyDescent="0.25">
      <c r="B1421" s="56"/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2:41" s="28" customFormat="1" x14ac:dyDescent="0.25">
      <c r="B1422" s="56"/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2:41" s="28" customFormat="1" x14ac:dyDescent="0.25">
      <c r="B1423" s="56"/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2:41" s="28" customFormat="1" x14ac:dyDescent="0.25">
      <c r="B1424" s="56"/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2:41" s="28" customFormat="1" x14ac:dyDescent="0.25">
      <c r="B1425" s="56"/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2:41" s="28" customFormat="1" x14ac:dyDescent="0.25">
      <c r="B1426" s="56"/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2:41" s="28" customFormat="1" x14ac:dyDescent="0.25">
      <c r="B1427" s="56"/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2:41" s="28" customFormat="1" x14ac:dyDescent="0.25">
      <c r="B1428" s="56"/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2:41" s="28" customFormat="1" x14ac:dyDescent="0.25">
      <c r="B1429" s="56"/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2:41" s="28" customFormat="1" x14ac:dyDescent="0.25">
      <c r="B1430" s="56"/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2:41" s="28" customFormat="1" x14ac:dyDescent="0.25">
      <c r="B1431" s="56"/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2:41" s="28" customFormat="1" x14ac:dyDescent="0.25">
      <c r="B1432" s="56"/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2:41" s="28" customFormat="1" x14ac:dyDescent="0.25">
      <c r="B1433" s="56"/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2:41" s="28" customFormat="1" x14ac:dyDescent="0.25">
      <c r="B1434" s="56"/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2:41" s="28" customFormat="1" x14ac:dyDescent="0.25">
      <c r="B1435" s="56"/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2:41" s="28" customFormat="1" x14ac:dyDescent="0.25">
      <c r="B1436" s="56"/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2:41" s="28" customFormat="1" x14ac:dyDescent="0.25">
      <c r="B1437" s="56"/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2:41" s="28" customFormat="1" x14ac:dyDescent="0.25">
      <c r="B1438" s="56"/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2:41" s="28" customFormat="1" x14ac:dyDescent="0.25">
      <c r="B1439" s="56"/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2:41" s="28" customFormat="1" x14ac:dyDescent="0.25">
      <c r="B1440" s="56"/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2:41" s="28" customFormat="1" x14ac:dyDescent="0.25">
      <c r="B1441" s="56"/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2:41" s="28" customFormat="1" x14ac:dyDescent="0.25">
      <c r="B1442" s="56"/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2:41" s="28" customFormat="1" x14ac:dyDescent="0.25">
      <c r="B1443" s="56"/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2:41" s="28" customFormat="1" x14ac:dyDescent="0.25">
      <c r="B1444" s="56"/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2:41" s="28" customFormat="1" x14ac:dyDescent="0.25">
      <c r="B1445" s="56"/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2:41" s="28" customFormat="1" x14ac:dyDescent="0.25">
      <c r="B1446" s="56"/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2:41" s="28" customFormat="1" x14ac:dyDescent="0.25">
      <c r="B1447" s="56"/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2:41" s="28" customFormat="1" x14ac:dyDescent="0.25">
      <c r="B1448" s="56"/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2:41" s="28" customFormat="1" x14ac:dyDescent="0.25">
      <c r="B1449" s="56"/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2:41" s="28" customFormat="1" x14ac:dyDescent="0.25">
      <c r="B1450" s="56"/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2:41" s="28" customFormat="1" x14ac:dyDescent="0.25">
      <c r="B1451" s="56"/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2:41" s="28" customFormat="1" x14ac:dyDescent="0.25">
      <c r="B1452" s="56"/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2:41" s="28" customFormat="1" x14ac:dyDescent="0.25">
      <c r="B1453" s="56"/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2:41" s="28" customFormat="1" x14ac:dyDescent="0.25">
      <c r="B1454" s="56"/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2:41" s="28" customFormat="1" x14ac:dyDescent="0.25">
      <c r="B1455" s="56"/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2:41" s="28" customFormat="1" x14ac:dyDescent="0.25">
      <c r="B1456" s="56"/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2:41" s="28" customFormat="1" x14ac:dyDescent="0.25">
      <c r="B1457" s="56"/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2:41" s="28" customFormat="1" x14ac:dyDescent="0.25">
      <c r="B1458" s="56"/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2:41" s="28" customFormat="1" x14ac:dyDescent="0.25">
      <c r="B1459" s="56"/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2:41" s="28" customFormat="1" x14ac:dyDescent="0.25">
      <c r="B1460" s="56"/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2:41" s="28" customFormat="1" x14ac:dyDescent="0.25">
      <c r="B1461" s="56"/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2:41" s="28" customFormat="1" x14ac:dyDescent="0.25">
      <c r="B1462" s="56"/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2:41" s="28" customFormat="1" x14ac:dyDescent="0.25">
      <c r="B1463" s="56"/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2:41" s="28" customFormat="1" x14ac:dyDescent="0.25">
      <c r="B1464" s="56"/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2:41" s="28" customFormat="1" x14ac:dyDescent="0.25">
      <c r="B1465" s="56"/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2:41" s="28" customFormat="1" x14ac:dyDescent="0.25">
      <c r="B1466" s="56"/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2:41" s="28" customFormat="1" x14ac:dyDescent="0.25">
      <c r="B1467" s="56"/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2:41" s="28" customFormat="1" x14ac:dyDescent="0.25">
      <c r="B1468" s="56"/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2:41" s="28" customFormat="1" x14ac:dyDescent="0.25">
      <c r="B1469" s="56"/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2:41" s="28" customFormat="1" x14ac:dyDescent="0.25">
      <c r="B1470" s="56"/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2:41" s="28" customFormat="1" x14ac:dyDescent="0.25">
      <c r="B1471" s="56"/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2:41" s="28" customFormat="1" x14ac:dyDescent="0.25">
      <c r="B1472" s="56"/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2:41" s="28" customFormat="1" x14ac:dyDescent="0.25">
      <c r="B1473" s="56"/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2:41" s="28" customFormat="1" x14ac:dyDescent="0.25">
      <c r="B1474" s="56"/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2:41" s="28" customFormat="1" x14ac:dyDescent="0.25">
      <c r="B1475" s="56"/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2:41" s="28" customFormat="1" x14ac:dyDescent="0.25">
      <c r="B1476" s="56"/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2:41" s="28" customFormat="1" x14ac:dyDescent="0.25">
      <c r="B1477" s="56"/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2:41" s="28" customFormat="1" x14ac:dyDescent="0.25">
      <c r="B1478" s="56"/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2:41" s="28" customFormat="1" x14ac:dyDescent="0.25">
      <c r="B1479" s="56"/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2:41" s="28" customFormat="1" x14ac:dyDescent="0.25">
      <c r="B1480" s="56"/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2:41" s="28" customFormat="1" x14ac:dyDescent="0.25">
      <c r="B1481" s="56"/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2:41" s="28" customFormat="1" x14ac:dyDescent="0.25">
      <c r="B1482" s="56"/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2:41" s="28" customFormat="1" x14ac:dyDescent="0.25">
      <c r="B1483" s="56"/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2:41" s="28" customFormat="1" x14ac:dyDescent="0.25">
      <c r="B1484" s="56"/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2:41" s="28" customFormat="1" x14ac:dyDescent="0.25">
      <c r="B1485" s="56"/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2:41" s="28" customFormat="1" x14ac:dyDescent="0.25">
      <c r="B1486" s="56"/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2:41" s="28" customFormat="1" x14ac:dyDescent="0.25">
      <c r="B1487" s="56"/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2:41" s="28" customFormat="1" x14ac:dyDescent="0.25">
      <c r="B1488" s="56"/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2:41" s="28" customFormat="1" x14ac:dyDescent="0.25">
      <c r="B1489" s="56"/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2:41" s="28" customFormat="1" x14ac:dyDescent="0.25">
      <c r="B1490" s="56"/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2:41" s="28" customFormat="1" x14ac:dyDescent="0.25">
      <c r="B1491" s="56"/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2:41" s="28" customFormat="1" x14ac:dyDescent="0.25">
      <c r="B1492" s="56"/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2:41" s="28" customFormat="1" x14ac:dyDescent="0.25">
      <c r="B1493" s="56"/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2:41" s="28" customFormat="1" x14ac:dyDescent="0.25">
      <c r="B1494" s="56"/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2:41" s="28" customFormat="1" x14ac:dyDescent="0.25">
      <c r="B1495" s="56"/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2:41" s="28" customFormat="1" x14ac:dyDescent="0.25">
      <c r="B1496" s="56"/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2:41" s="28" customFormat="1" x14ac:dyDescent="0.25">
      <c r="B1497" s="56"/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2:41" s="28" customFormat="1" x14ac:dyDescent="0.25">
      <c r="B1498" s="56"/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2:41" s="28" customFormat="1" x14ac:dyDescent="0.25">
      <c r="B1499" s="56"/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2:41" s="28" customFormat="1" x14ac:dyDescent="0.25">
      <c r="B1500" s="56"/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2:41" s="28" customFormat="1" x14ac:dyDescent="0.25">
      <c r="B1501" s="56"/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2:41" s="28" customFormat="1" x14ac:dyDescent="0.25">
      <c r="B1502" s="56"/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2:41" s="28" customFormat="1" x14ac:dyDescent="0.25">
      <c r="B1503" s="56"/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2:41" s="28" customFormat="1" x14ac:dyDescent="0.25">
      <c r="B1504" s="56"/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2:41" s="28" customFormat="1" x14ac:dyDescent="0.25">
      <c r="B1505" s="56"/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2:41" s="28" customFormat="1" x14ac:dyDescent="0.25">
      <c r="B1506" s="56"/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2:41" s="28" customFormat="1" x14ac:dyDescent="0.25">
      <c r="B1507" s="56"/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2:41" s="28" customFormat="1" x14ac:dyDescent="0.25">
      <c r="B1508" s="56"/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2:41" s="28" customFormat="1" x14ac:dyDescent="0.25">
      <c r="B1509" s="56"/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2:41" s="28" customFormat="1" x14ac:dyDescent="0.25">
      <c r="B1510" s="56"/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2:41" s="28" customFormat="1" x14ac:dyDescent="0.25">
      <c r="B1511" s="56"/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2:41" s="28" customFormat="1" x14ac:dyDescent="0.25">
      <c r="B1512" s="56"/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2:41" s="28" customFormat="1" x14ac:dyDescent="0.25">
      <c r="B1513" s="56"/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2:41" s="28" customFormat="1" x14ac:dyDescent="0.25">
      <c r="B1514" s="56"/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2:41" s="28" customFormat="1" x14ac:dyDescent="0.25">
      <c r="B1515" s="56"/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2:41" s="28" customFormat="1" x14ac:dyDescent="0.25">
      <c r="B1516" s="56"/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2:41" s="28" customFormat="1" x14ac:dyDescent="0.25">
      <c r="B1517" s="56"/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2:41" s="28" customFormat="1" x14ac:dyDescent="0.25">
      <c r="B1518" s="56"/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2:41" s="28" customFormat="1" x14ac:dyDescent="0.25">
      <c r="B1519" s="56"/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2:41" s="28" customFormat="1" x14ac:dyDescent="0.25">
      <c r="B1520" s="56"/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2:41" s="28" customFormat="1" x14ac:dyDescent="0.25">
      <c r="B1521" s="56"/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2:41" s="28" customFormat="1" x14ac:dyDescent="0.25">
      <c r="B1522" s="56"/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2:41" s="28" customFormat="1" x14ac:dyDescent="0.25">
      <c r="B1523" s="56"/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2:41" s="28" customFormat="1" x14ac:dyDescent="0.25">
      <c r="B1524" s="56"/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2:41" s="28" customFormat="1" x14ac:dyDescent="0.25">
      <c r="B1525" s="56"/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2:41" s="28" customFormat="1" x14ac:dyDescent="0.25">
      <c r="B1526" s="56"/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2:41" s="28" customFormat="1" x14ac:dyDescent="0.25">
      <c r="B1527" s="56"/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2:41" s="28" customFormat="1" x14ac:dyDescent="0.25">
      <c r="B1528" s="56"/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2:41" s="28" customFormat="1" x14ac:dyDescent="0.25">
      <c r="B1529" s="56"/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2:41" s="28" customFormat="1" x14ac:dyDescent="0.25">
      <c r="B1530" s="56"/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2:41" s="28" customFormat="1" x14ac:dyDescent="0.25">
      <c r="B1531" s="56"/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2:41" s="28" customFormat="1" x14ac:dyDescent="0.25">
      <c r="B1532" s="56"/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2:41" s="28" customFormat="1" x14ac:dyDescent="0.25">
      <c r="B1533" s="56"/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2:41" s="28" customFormat="1" x14ac:dyDescent="0.25">
      <c r="B1534" s="56"/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2:41" s="28" customFormat="1" x14ac:dyDescent="0.25">
      <c r="B1535" s="56"/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2:41" s="28" customFormat="1" x14ac:dyDescent="0.25">
      <c r="B1536" s="56"/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2:41" s="28" customFormat="1" x14ac:dyDescent="0.25">
      <c r="B1537" s="56"/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2:41" s="28" customFormat="1" x14ac:dyDescent="0.25">
      <c r="B1538" s="56"/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2:41" s="28" customFormat="1" x14ac:dyDescent="0.25">
      <c r="B1539" s="56"/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2:41" s="28" customFormat="1" x14ac:dyDescent="0.25">
      <c r="B1540" s="56"/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2:41" s="28" customFormat="1" x14ac:dyDescent="0.25">
      <c r="B1541" s="56"/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2:41" s="28" customFormat="1" x14ac:dyDescent="0.25">
      <c r="B1542" s="56"/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2:41" s="28" customFormat="1" x14ac:dyDescent="0.25">
      <c r="B1543" s="56"/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2:41" s="28" customFormat="1" x14ac:dyDescent="0.25">
      <c r="B1544" s="56"/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2:41" s="28" customFormat="1" x14ac:dyDescent="0.25">
      <c r="B1545" s="56"/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2:41" s="28" customFormat="1" x14ac:dyDescent="0.25">
      <c r="B1546" s="56"/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2:41" s="28" customFormat="1" x14ac:dyDescent="0.25">
      <c r="B1547" s="56"/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2:41" s="28" customFormat="1" x14ac:dyDescent="0.25">
      <c r="B1548" s="56"/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2:41" s="28" customFormat="1" x14ac:dyDescent="0.25">
      <c r="B1549" s="56"/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2:41" s="28" customFormat="1" x14ac:dyDescent="0.25">
      <c r="B1550" s="56"/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2:41" s="28" customFormat="1" x14ac:dyDescent="0.25">
      <c r="B1551" s="56"/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2:41" s="28" customFormat="1" x14ac:dyDescent="0.25">
      <c r="B1552" s="56"/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2:41" s="28" customFormat="1" x14ac:dyDescent="0.25">
      <c r="B1553" s="56"/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2:41" s="28" customFormat="1" x14ac:dyDescent="0.25">
      <c r="B1554" s="56"/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2:41" s="28" customFormat="1" x14ac:dyDescent="0.25">
      <c r="B1555" s="56"/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2:41" s="28" customFormat="1" x14ac:dyDescent="0.25">
      <c r="B1556" s="56"/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2:41" s="28" customFormat="1" x14ac:dyDescent="0.25">
      <c r="B1557" s="56"/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2:41" s="28" customFormat="1" x14ac:dyDescent="0.25">
      <c r="B1558" s="56"/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2:41" s="28" customFormat="1" x14ac:dyDescent="0.25">
      <c r="B1559" s="56"/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2:41" s="28" customFormat="1" x14ac:dyDescent="0.25">
      <c r="B1560" s="56"/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2:41" s="28" customFormat="1" x14ac:dyDescent="0.25">
      <c r="B1561" s="56"/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2:41" s="28" customFormat="1" x14ac:dyDescent="0.25">
      <c r="B1562" s="56"/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2:41" s="28" customFormat="1" x14ac:dyDescent="0.25">
      <c r="B1563" s="56"/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2:41" s="28" customFormat="1" x14ac:dyDescent="0.25">
      <c r="B1564" s="56"/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2:41" s="28" customFormat="1" x14ac:dyDescent="0.25">
      <c r="B1565" s="56"/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2:41" s="28" customFormat="1" x14ac:dyDescent="0.25">
      <c r="B1566" s="56"/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2:41" s="28" customFormat="1" x14ac:dyDescent="0.25">
      <c r="B1567" s="56"/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2:41" s="28" customFormat="1" x14ac:dyDescent="0.25">
      <c r="B1568" s="56"/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2:41" s="28" customFormat="1" x14ac:dyDescent="0.25">
      <c r="B1569" s="56"/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2:41" s="28" customFormat="1" x14ac:dyDescent="0.25">
      <c r="B1570" s="56"/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2:41" s="28" customFormat="1" x14ac:dyDescent="0.25">
      <c r="B1571" s="56"/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2:41" s="28" customFormat="1" x14ac:dyDescent="0.25">
      <c r="B1572" s="56"/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2:41" s="28" customFormat="1" x14ac:dyDescent="0.25">
      <c r="B1573" s="56"/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2:41" s="28" customFormat="1" x14ac:dyDescent="0.25">
      <c r="B1574" s="56"/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2:41" s="28" customFormat="1" x14ac:dyDescent="0.25">
      <c r="B1575" s="56"/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2:41" s="28" customFormat="1" x14ac:dyDescent="0.25">
      <c r="B1576" s="56"/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2:41" s="28" customFormat="1" x14ac:dyDescent="0.25">
      <c r="B1577" s="56"/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2:41" s="28" customFormat="1" x14ac:dyDescent="0.25">
      <c r="B1578" s="56"/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2:41" s="28" customFormat="1" x14ac:dyDescent="0.25">
      <c r="B1579" s="56"/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2:41" s="28" customFormat="1" x14ac:dyDescent="0.25">
      <c r="B1580" s="56"/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2:41" s="28" customFormat="1" x14ac:dyDescent="0.25">
      <c r="B1581" s="56"/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2:41" s="28" customFormat="1" x14ac:dyDescent="0.25">
      <c r="B1582" s="56"/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2:41" s="28" customFormat="1" x14ac:dyDescent="0.25">
      <c r="B1583" s="56"/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2:41" s="28" customFormat="1" x14ac:dyDescent="0.25">
      <c r="B1584" s="56"/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2:41" s="28" customFormat="1" x14ac:dyDescent="0.25">
      <c r="B1585" s="56"/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2:41" s="28" customFormat="1" x14ac:dyDescent="0.25">
      <c r="B1586" s="56"/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2:41" s="28" customFormat="1" x14ac:dyDescent="0.25">
      <c r="B1587" s="56"/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2:41" s="28" customFormat="1" x14ac:dyDescent="0.25">
      <c r="B1588" s="56"/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2:41" s="28" customFormat="1" x14ac:dyDescent="0.25">
      <c r="B1589" s="56"/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2:41" s="28" customFormat="1" x14ac:dyDescent="0.25">
      <c r="B1590" s="56"/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2:41" s="28" customFormat="1" x14ac:dyDescent="0.25">
      <c r="B1591" s="56"/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2:41" s="28" customFormat="1" x14ac:dyDescent="0.25">
      <c r="B1592" s="56"/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2:41" s="28" customFormat="1" x14ac:dyDescent="0.25">
      <c r="B1593" s="56"/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2:41" s="28" customFormat="1" x14ac:dyDescent="0.25">
      <c r="B1594" s="56"/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2:41" s="28" customFormat="1" x14ac:dyDescent="0.25">
      <c r="B1595" s="56"/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2:41" s="28" customFormat="1" x14ac:dyDescent="0.25">
      <c r="B1596" s="56"/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2:41" s="28" customFormat="1" x14ac:dyDescent="0.25">
      <c r="B1597" s="56"/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2:41" s="28" customFormat="1" x14ac:dyDescent="0.25">
      <c r="B1598" s="56"/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2:41" s="28" customFormat="1" x14ac:dyDescent="0.25">
      <c r="B1599" s="56"/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2:41" s="28" customFormat="1" x14ac:dyDescent="0.25">
      <c r="B1600" s="56"/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2:41" s="28" customFormat="1" x14ac:dyDescent="0.25">
      <c r="B1601" s="56"/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2:41" s="28" customFormat="1" x14ac:dyDescent="0.25">
      <c r="B1602" s="56"/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2:41" s="28" customFormat="1" x14ac:dyDescent="0.25">
      <c r="B1603" s="56"/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2:41" s="28" customFormat="1" x14ac:dyDescent="0.25">
      <c r="B1604" s="56"/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2:41" s="28" customFormat="1" x14ac:dyDescent="0.25">
      <c r="B1605" s="56"/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2:41" s="28" customFormat="1" x14ac:dyDescent="0.25">
      <c r="B1606" s="56"/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2:41" s="28" customFormat="1" x14ac:dyDescent="0.25">
      <c r="B1607" s="56"/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2:41" s="28" customFormat="1" x14ac:dyDescent="0.25">
      <c r="B1608" s="56"/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2:41" s="28" customFormat="1" x14ac:dyDescent="0.25">
      <c r="B1609" s="56"/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2:41" s="28" customFormat="1" x14ac:dyDescent="0.25">
      <c r="B1610" s="56"/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2:41" s="28" customFormat="1" x14ac:dyDescent="0.25">
      <c r="B1611" s="56"/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2:41" s="28" customFormat="1" x14ac:dyDescent="0.25">
      <c r="B1612" s="56"/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2:41" s="28" customFormat="1" x14ac:dyDescent="0.25">
      <c r="B1613" s="56"/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2:41" s="28" customFormat="1" x14ac:dyDescent="0.25">
      <c r="B1614" s="56"/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2:41" s="28" customFormat="1" x14ac:dyDescent="0.25">
      <c r="B1615" s="56"/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2:41" s="28" customFormat="1" x14ac:dyDescent="0.25">
      <c r="B1616" s="56"/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2:41" s="28" customFormat="1" x14ac:dyDescent="0.25">
      <c r="B1617" s="56"/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2:41" s="28" customFormat="1" x14ac:dyDescent="0.25">
      <c r="B1618" s="56"/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2:41" s="28" customFormat="1" x14ac:dyDescent="0.25">
      <c r="B1619" s="56"/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2:41" s="28" customFormat="1" x14ac:dyDescent="0.25">
      <c r="B1620" s="56"/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2:41" s="28" customFormat="1" x14ac:dyDescent="0.25">
      <c r="B1621" s="56"/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2:41" s="28" customFormat="1" x14ac:dyDescent="0.25">
      <c r="B1622" s="56"/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2:41" s="28" customFormat="1" x14ac:dyDescent="0.25">
      <c r="B1623" s="56"/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2:41" s="28" customFormat="1" x14ac:dyDescent="0.25">
      <c r="B1624" s="56"/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2:41" s="28" customFormat="1" x14ac:dyDescent="0.25">
      <c r="B1625" s="56"/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2:41" s="28" customFormat="1" x14ac:dyDescent="0.25">
      <c r="B1626" s="56"/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2:41" s="28" customFormat="1" x14ac:dyDescent="0.25">
      <c r="B1627" s="56"/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2:41" s="28" customFormat="1" x14ac:dyDescent="0.25">
      <c r="B1628" s="56"/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2:41" s="28" customFormat="1" x14ac:dyDescent="0.25">
      <c r="B1629" s="56"/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2:41" s="28" customFormat="1" x14ac:dyDescent="0.25">
      <c r="B1630" s="56"/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2:41" s="28" customFormat="1" x14ac:dyDescent="0.25">
      <c r="B1631" s="56"/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2:41" s="28" customFormat="1" x14ac:dyDescent="0.25">
      <c r="B1632" s="56"/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2:41" s="28" customFormat="1" x14ac:dyDescent="0.25">
      <c r="B1633" s="56"/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2:41" s="28" customFormat="1" x14ac:dyDescent="0.25">
      <c r="B1634" s="56"/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2:41" s="28" customFormat="1" x14ac:dyDescent="0.25">
      <c r="B1635" s="56"/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2:41" s="28" customFormat="1" x14ac:dyDescent="0.25">
      <c r="B1636" s="56"/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2:41" s="28" customFormat="1" x14ac:dyDescent="0.25">
      <c r="B1637" s="56"/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2:41" s="28" customFormat="1" x14ac:dyDescent="0.25">
      <c r="B1638" s="56"/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2:41" s="28" customFormat="1" x14ac:dyDescent="0.25">
      <c r="B1639" s="56"/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2:41" s="28" customFormat="1" x14ac:dyDescent="0.25">
      <c r="B1640" s="56"/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2:41" s="28" customFormat="1" x14ac:dyDescent="0.25">
      <c r="B1641" s="56"/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2:41" s="28" customFormat="1" x14ac:dyDescent="0.25">
      <c r="B1642" s="56"/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2:41" s="28" customFormat="1" x14ac:dyDescent="0.25">
      <c r="B1643" s="56"/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2:41" s="28" customFormat="1" x14ac:dyDescent="0.25">
      <c r="B1644" s="56"/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2:41" s="28" customFormat="1" x14ac:dyDescent="0.25">
      <c r="B1645" s="56"/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2:41" s="28" customFormat="1" x14ac:dyDescent="0.25">
      <c r="B1646" s="56"/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2:41" s="28" customFormat="1" x14ac:dyDescent="0.25">
      <c r="B1647" s="56"/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2:41" s="28" customFormat="1" x14ac:dyDescent="0.25">
      <c r="B1648" s="56"/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2:41" s="28" customFormat="1" x14ac:dyDescent="0.25">
      <c r="B1649" s="56"/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2:41" s="28" customFormat="1" x14ac:dyDescent="0.25">
      <c r="B1650" s="56"/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2:41" s="28" customFormat="1" x14ac:dyDescent="0.25">
      <c r="B1651" s="56"/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2:41" s="28" customFormat="1" x14ac:dyDescent="0.25">
      <c r="B1652" s="56"/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2:41" s="28" customFormat="1" x14ac:dyDescent="0.25">
      <c r="B1653" s="56"/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2:41" s="28" customFormat="1" x14ac:dyDescent="0.25">
      <c r="B1654" s="56"/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2:41" s="28" customFormat="1" x14ac:dyDescent="0.25">
      <c r="B1655" s="56"/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2:41" s="28" customFormat="1" x14ac:dyDescent="0.25">
      <c r="B1656" s="56"/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2:41" s="28" customFormat="1" x14ac:dyDescent="0.25">
      <c r="B1657" s="56"/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2:41" s="28" customFormat="1" x14ac:dyDescent="0.25">
      <c r="B1658" s="56"/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2:41" s="28" customFormat="1" x14ac:dyDescent="0.25">
      <c r="B1659" s="56"/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2:41" s="28" customFormat="1" x14ac:dyDescent="0.25">
      <c r="B1660" s="56"/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2:41" s="28" customFormat="1" x14ac:dyDescent="0.25">
      <c r="B1661" s="56"/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2:41" s="28" customFormat="1" x14ac:dyDescent="0.25">
      <c r="B1662" s="56"/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2:41" s="28" customFormat="1" x14ac:dyDescent="0.25">
      <c r="B1663" s="56"/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2:41" s="28" customFormat="1" x14ac:dyDescent="0.25">
      <c r="B1664" s="56"/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2:41" s="28" customFormat="1" x14ac:dyDescent="0.25">
      <c r="B1665" s="56"/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2:41" s="28" customFormat="1" x14ac:dyDescent="0.25">
      <c r="B1666" s="56"/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2:41" s="28" customFormat="1" x14ac:dyDescent="0.25">
      <c r="B1667" s="56"/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2:41" s="28" customFormat="1" x14ac:dyDescent="0.25">
      <c r="B1668" s="56"/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2:41" s="28" customFormat="1" x14ac:dyDescent="0.25">
      <c r="B1669" s="56"/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2:41" s="28" customFormat="1" x14ac:dyDescent="0.25">
      <c r="B1670" s="56"/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2:41" s="28" customFormat="1" x14ac:dyDescent="0.25">
      <c r="B1671" s="56"/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2:41" s="28" customFormat="1" x14ac:dyDescent="0.25">
      <c r="B1672" s="56"/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2:41" s="28" customFormat="1" x14ac:dyDescent="0.25">
      <c r="B1673" s="56"/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2:41" s="28" customFormat="1" x14ac:dyDescent="0.25">
      <c r="B1674" s="56"/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2:41" s="28" customFormat="1" x14ac:dyDescent="0.25">
      <c r="B1675" s="56"/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2:41" s="28" customFormat="1" x14ac:dyDescent="0.25">
      <c r="B1676" s="56"/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2:41" s="28" customFormat="1" x14ac:dyDescent="0.25">
      <c r="B1677" s="56"/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2:41" s="28" customFormat="1" x14ac:dyDescent="0.25">
      <c r="B1678" s="56"/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2:41" s="28" customFormat="1" x14ac:dyDescent="0.25">
      <c r="B1679" s="56"/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2:41" s="28" customFormat="1" x14ac:dyDescent="0.25">
      <c r="B1680" s="56"/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2:41" s="28" customFormat="1" x14ac:dyDescent="0.25">
      <c r="B1681" s="56"/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2:41" s="28" customFormat="1" x14ac:dyDescent="0.25">
      <c r="B1682" s="56"/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2:41" s="28" customFormat="1" x14ac:dyDescent="0.25">
      <c r="B1683" s="56"/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2:41" s="28" customFormat="1" x14ac:dyDescent="0.25">
      <c r="B1684" s="56"/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2:41" s="28" customFormat="1" x14ac:dyDescent="0.25">
      <c r="B1685" s="56"/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2:41" s="28" customFormat="1" x14ac:dyDescent="0.25">
      <c r="B1686" s="56"/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2:41" s="28" customFormat="1" x14ac:dyDescent="0.25">
      <c r="B1687" s="56"/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2:41" s="28" customFormat="1" x14ac:dyDescent="0.25">
      <c r="B1688" s="56"/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2:41" s="28" customFormat="1" x14ac:dyDescent="0.25">
      <c r="B1689" s="56"/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2:41" s="28" customFormat="1" x14ac:dyDescent="0.25">
      <c r="B1690" s="56"/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2:41" s="28" customFormat="1" x14ac:dyDescent="0.25">
      <c r="B1691" s="56"/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2:41" s="28" customFormat="1" x14ac:dyDescent="0.25">
      <c r="B1692" s="56"/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2:41" s="28" customFormat="1" x14ac:dyDescent="0.25">
      <c r="B1693" s="56"/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2:41" s="28" customFormat="1" x14ac:dyDescent="0.25">
      <c r="B1694" s="56"/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2:41" s="28" customFormat="1" x14ac:dyDescent="0.25">
      <c r="B1695" s="56"/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2:41" s="28" customFormat="1" x14ac:dyDescent="0.25">
      <c r="B1696" s="56"/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2:41" s="28" customFormat="1" x14ac:dyDescent="0.25">
      <c r="B1697" s="56"/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2:41" s="28" customFormat="1" x14ac:dyDescent="0.25">
      <c r="B1698" s="56"/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2:41" s="28" customFormat="1" x14ac:dyDescent="0.25">
      <c r="B1699" s="56"/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2:41" s="28" customFormat="1" x14ac:dyDescent="0.25">
      <c r="B1700" s="56"/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2:41" s="28" customFormat="1" x14ac:dyDescent="0.25">
      <c r="B1701" s="56"/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2:41" s="28" customFormat="1" x14ac:dyDescent="0.25">
      <c r="B1702" s="56"/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2:41" s="28" customFormat="1" x14ac:dyDescent="0.25">
      <c r="B1703" s="56"/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2:41" s="28" customFormat="1" x14ac:dyDescent="0.25">
      <c r="B1704" s="56"/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2:41" s="28" customFormat="1" x14ac:dyDescent="0.25">
      <c r="B1705" s="56"/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2:41" s="28" customFormat="1" x14ac:dyDescent="0.25">
      <c r="B1706" s="56"/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2:41" s="28" customFormat="1" x14ac:dyDescent="0.25">
      <c r="B1707" s="56"/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2:41" s="28" customFormat="1" x14ac:dyDescent="0.25">
      <c r="B1708" s="56"/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2:41" s="28" customFormat="1" x14ac:dyDescent="0.25">
      <c r="B1709" s="56"/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2:41" s="28" customFormat="1" x14ac:dyDescent="0.25">
      <c r="B1710" s="56"/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2:41" s="28" customFormat="1" x14ac:dyDescent="0.25">
      <c r="B1711" s="56"/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2:41" s="28" customFormat="1" x14ac:dyDescent="0.25">
      <c r="B1712" s="56"/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2:41" s="28" customFormat="1" x14ac:dyDescent="0.25">
      <c r="B1713" s="56"/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2:41" s="28" customFormat="1" x14ac:dyDescent="0.25">
      <c r="B1714" s="56"/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2:41" s="28" customFormat="1" x14ac:dyDescent="0.25">
      <c r="B1715" s="56"/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2:41" s="28" customFormat="1" x14ac:dyDescent="0.25">
      <c r="B1716" s="56"/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2:41" s="28" customFormat="1" x14ac:dyDescent="0.25">
      <c r="B1717" s="56"/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2:41" s="28" customFormat="1" x14ac:dyDescent="0.25">
      <c r="B1718" s="56"/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2:41" s="28" customFormat="1" x14ac:dyDescent="0.25">
      <c r="B1719" s="56"/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2:41" s="28" customFormat="1" x14ac:dyDescent="0.25">
      <c r="B1720" s="56"/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2:41" s="28" customFormat="1" x14ac:dyDescent="0.25">
      <c r="B1721" s="56"/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2:41" s="28" customFormat="1" x14ac:dyDescent="0.25">
      <c r="B1722" s="56"/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2:41" s="28" customFormat="1" x14ac:dyDescent="0.25">
      <c r="B1723" s="56"/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2:41" s="28" customFormat="1" x14ac:dyDescent="0.25">
      <c r="B1724" s="56"/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2:41" s="28" customFormat="1" x14ac:dyDescent="0.25">
      <c r="B1725" s="56"/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2:41" s="28" customFormat="1" x14ac:dyDescent="0.25">
      <c r="B1726" s="56"/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2:41" s="28" customFormat="1" x14ac:dyDescent="0.25">
      <c r="B1727" s="56"/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2:41" s="28" customFormat="1" x14ac:dyDescent="0.25">
      <c r="B1728" s="56"/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2:41" s="28" customFormat="1" x14ac:dyDescent="0.25">
      <c r="B1729" s="56"/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2:41" s="28" customFormat="1" x14ac:dyDescent="0.25">
      <c r="B1730" s="56"/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2:41" s="28" customFormat="1" x14ac:dyDescent="0.25">
      <c r="B1731" s="56"/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2:41" s="28" customFormat="1" x14ac:dyDescent="0.25">
      <c r="B1732" s="56"/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2:41" s="28" customFormat="1" x14ac:dyDescent="0.25">
      <c r="B1733" s="56"/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2:41" s="28" customFormat="1" x14ac:dyDescent="0.25">
      <c r="B1734" s="56"/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2:41" s="28" customFormat="1" x14ac:dyDescent="0.25">
      <c r="B1735" s="56"/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2:41" s="28" customFormat="1" x14ac:dyDescent="0.25">
      <c r="B1736" s="56"/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2:41" s="28" customFormat="1" x14ac:dyDescent="0.25">
      <c r="B1737" s="56"/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2:41" s="28" customFormat="1" x14ac:dyDescent="0.25">
      <c r="B1738" s="56"/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2:41" s="28" customFormat="1" x14ac:dyDescent="0.25">
      <c r="B1739" s="56"/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2:41" s="28" customFormat="1" x14ac:dyDescent="0.25">
      <c r="B1740" s="56"/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2:41" s="28" customFormat="1" x14ac:dyDescent="0.25">
      <c r="B1741" s="56"/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2:41" s="28" customFormat="1" x14ac:dyDescent="0.25">
      <c r="B1742" s="56"/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2:41" s="28" customFormat="1" x14ac:dyDescent="0.25">
      <c r="B1743" s="56"/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2:41" s="28" customFormat="1" x14ac:dyDescent="0.25">
      <c r="B1744" s="56"/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2:41" s="28" customFormat="1" x14ac:dyDescent="0.25">
      <c r="B1745" s="56"/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2:41" s="28" customFormat="1" x14ac:dyDescent="0.25">
      <c r="B1746" s="56"/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2:41" s="28" customFormat="1" x14ac:dyDescent="0.25">
      <c r="B1747" s="56"/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2:41" s="28" customFormat="1" x14ac:dyDescent="0.25">
      <c r="B1748" s="56"/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2:41" s="28" customFormat="1" x14ac:dyDescent="0.25">
      <c r="B1749" s="56"/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2:41" s="28" customFormat="1" x14ac:dyDescent="0.25">
      <c r="B1750" s="56"/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2:41" s="28" customFormat="1" x14ac:dyDescent="0.25">
      <c r="B1751" s="56"/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2:41" s="28" customFormat="1" x14ac:dyDescent="0.25">
      <c r="B1752" s="56"/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2:41" s="28" customFormat="1" x14ac:dyDescent="0.25">
      <c r="B1753" s="56"/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2:41" s="28" customFormat="1" x14ac:dyDescent="0.25">
      <c r="B1754" s="56"/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2:41" s="28" customFormat="1" x14ac:dyDescent="0.25">
      <c r="B1755" s="56"/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2:41" s="28" customFormat="1" x14ac:dyDescent="0.25">
      <c r="B1756" s="56"/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2:41" s="28" customFormat="1" x14ac:dyDescent="0.25">
      <c r="B1757" s="56"/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2:41" s="28" customFormat="1" x14ac:dyDescent="0.25">
      <c r="B1758" s="56"/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2:41" s="28" customFormat="1" x14ac:dyDescent="0.25">
      <c r="B1759" s="56"/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2:41" s="28" customFormat="1" x14ac:dyDescent="0.25">
      <c r="B1760" s="56"/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2:41" s="28" customFormat="1" x14ac:dyDescent="0.25">
      <c r="B1761" s="56"/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2:41" s="28" customFormat="1" x14ac:dyDescent="0.25">
      <c r="B1762" s="56"/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2:41" s="28" customFormat="1" x14ac:dyDescent="0.25">
      <c r="B1763" s="56"/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2:41" s="28" customFormat="1" x14ac:dyDescent="0.25">
      <c r="B1764" s="56"/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2:41" s="28" customFormat="1" x14ac:dyDescent="0.25">
      <c r="B1765" s="56"/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2:41" s="28" customFormat="1" x14ac:dyDescent="0.25">
      <c r="B1766" s="56"/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2:41" s="28" customFormat="1" x14ac:dyDescent="0.25">
      <c r="B1767" s="56"/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2:41" s="28" customFormat="1" x14ac:dyDescent="0.25">
      <c r="B1768" s="56"/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2:41" s="28" customFormat="1" x14ac:dyDescent="0.25">
      <c r="B1769" s="56"/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2:41" s="28" customFormat="1" x14ac:dyDescent="0.25">
      <c r="B1770" s="56"/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2:41" s="28" customFormat="1" x14ac:dyDescent="0.25">
      <c r="B1771" s="56"/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2:41" s="28" customFormat="1" x14ac:dyDescent="0.25">
      <c r="B1772" s="56"/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2:41" s="28" customFormat="1" x14ac:dyDescent="0.25">
      <c r="B1773" s="56"/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2:41" s="28" customFormat="1" x14ac:dyDescent="0.25">
      <c r="B1774" s="56"/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2:41" s="28" customFormat="1" x14ac:dyDescent="0.25">
      <c r="B1775" s="56"/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2:41" s="28" customFormat="1" x14ac:dyDescent="0.25">
      <c r="B1776" s="56"/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2:41" s="28" customFormat="1" x14ac:dyDescent="0.25">
      <c r="B1777" s="56"/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2:41" s="28" customFormat="1" x14ac:dyDescent="0.25">
      <c r="B1778" s="56"/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2:41" s="28" customFormat="1" x14ac:dyDescent="0.25">
      <c r="B1779" s="56"/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2:41" s="28" customFormat="1" x14ac:dyDescent="0.25">
      <c r="B1780" s="56"/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2:41" s="28" customFormat="1" x14ac:dyDescent="0.25">
      <c r="B1781" s="56"/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2:41" s="28" customFormat="1" x14ac:dyDescent="0.25">
      <c r="B1782" s="56"/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2:41" s="28" customFormat="1" x14ac:dyDescent="0.25">
      <c r="B1783" s="56"/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2:41" s="28" customFormat="1" x14ac:dyDescent="0.25">
      <c r="B1784" s="56"/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2:41" s="28" customFormat="1" x14ac:dyDescent="0.25">
      <c r="B1785" s="56"/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2:41" s="28" customFormat="1" x14ac:dyDescent="0.25">
      <c r="B1786" s="56"/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2:41" s="28" customFormat="1" x14ac:dyDescent="0.25">
      <c r="B1787" s="56"/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2:41" s="28" customFormat="1" x14ac:dyDescent="0.25">
      <c r="B1788" s="56"/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2:41" s="28" customFormat="1" x14ac:dyDescent="0.25">
      <c r="B1789" s="56"/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2:41" s="28" customFormat="1" x14ac:dyDescent="0.25">
      <c r="B1790" s="56"/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2:41" s="28" customFormat="1" x14ac:dyDescent="0.25">
      <c r="B1791" s="56"/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2:41" s="28" customFormat="1" x14ac:dyDescent="0.25">
      <c r="B1792" s="56"/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2:41" s="28" customFormat="1" x14ac:dyDescent="0.25">
      <c r="B1793" s="56"/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2:41" s="28" customFormat="1" x14ac:dyDescent="0.25">
      <c r="B1794" s="56"/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2:41" s="28" customFormat="1" x14ac:dyDescent="0.25">
      <c r="B1795" s="56"/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2:41" s="28" customFormat="1" x14ac:dyDescent="0.25">
      <c r="B1796" s="56"/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2:41" s="28" customFormat="1" x14ac:dyDescent="0.25">
      <c r="B1797" s="56"/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2:41" s="28" customFormat="1" x14ac:dyDescent="0.25">
      <c r="B1798" s="56"/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2:41" s="28" customFormat="1" x14ac:dyDescent="0.25">
      <c r="B1799" s="56"/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2:41" s="28" customFormat="1" x14ac:dyDescent="0.25">
      <c r="B1800" s="56"/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2:41" s="28" customFormat="1" x14ac:dyDescent="0.25">
      <c r="B1801" s="56"/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2:41" s="28" customFormat="1" x14ac:dyDescent="0.25">
      <c r="B1802" s="56"/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2:41" s="28" customFormat="1" x14ac:dyDescent="0.25">
      <c r="B1803" s="56"/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2:41" s="28" customFormat="1" x14ac:dyDescent="0.25">
      <c r="B1804" s="56"/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2:41" s="28" customFormat="1" x14ac:dyDescent="0.25">
      <c r="B1805" s="56"/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2:41" s="28" customFormat="1" x14ac:dyDescent="0.25">
      <c r="B1806" s="56"/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2:41" s="28" customFormat="1" x14ac:dyDescent="0.25">
      <c r="B1807" s="56"/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2:41" s="28" customFormat="1" x14ac:dyDescent="0.25">
      <c r="B1808" s="56"/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2:41" s="28" customFormat="1" x14ac:dyDescent="0.25">
      <c r="B1809" s="56"/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2:41" s="28" customFormat="1" x14ac:dyDescent="0.25">
      <c r="B1810" s="56"/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2:41" s="28" customFormat="1" x14ac:dyDescent="0.25">
      <c r="B1811" s="56"/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2:41" s="28" customFormat="1" x14ac:dyDescent="0.25">
      <c r="B1812" s="56"/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2:41" s="28" customFormat="1" x14ac:dyDescent="0.25">
      <c r="B1813" s="56"/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2:41" s="28" customFormat="1" x14ac:dyDescent="0.25">
      <c r="B1814" s="56"/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2:41" s="28" customFormat="1" x14ac:dyDescent="0.25">
      <c r="B1815" s="56"/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2:41" s="28" customFormat="1" x14ac:dyDescent="0.25">
      <c r="B1816" s="56"/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2:41" s="28" customFormat="1" x14ac:dyDescent="0.25">
      <c r="B1817" s="56"/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2:41" s="28" customFormat="1" x14ac:dyDescent="0.25">
      <c r="B1818" s="56"/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2:41" s="28" customFormat="1" x14ac:dyDescent="0.25">
      <c r="B1819" s="56"/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2:41" s="28" customFormat="1" x14ac:dyDescent="0.25">
      <c r="B1820" s="56"/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2:41" s="28" customFormat="1" x14ac:dyDescent="0.25">
      <c r="B1821" s="56"/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2:41" s="28" customFormat="1" x14ac:dyDescent="0.25">
      <c r="B1822" s="56"/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2:41" s="28" customFormat="1" x14ac:dyDescent="0.25">
      <c r="B1823" s="56"/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2:41" s="28" customFormat="1" x14ac:dyDescent="0.25">
      <c r="B1824" s="56"/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2:41" s="28" customFormat="1" x14ac:dyDescent="0.25">
      <c r="B1825" s="56"/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2:41" s="28" customFormat="1" x14ac:dyDescent="0.25">
      <c r="B1826" s="56"/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2:41" s="28" customFormat="1" x14ac:dyDescent="0.25">
      <c r="B1827" s="56"/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2:41" s="28" customFormat="1" x14ac:dyDescent="0.25">
      <c r="B1828" s="56"/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2:41" s="28" customFormat="1" x14ac:dyDescent="0.25">
      <c r="B1829" s="56"/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2:41" s="28" customFormat="1" x14ac:dyDescent="0.25">
      <c r="B1830" s="56"/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2:41" s="28" customFormat="1" x14ac:dyDescent="0.25">
      <c r="B1831" s="56"/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2:41" s="28" customFormat="1" x14ac:dyDescent="0.25">
      <c r="B1832" s="56"/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2:41" s="28" customFormat="1" x14ac:dyDescent="0.25">
      <c r="B1833" s="56"/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2:41" s="28" customFormat="1" x14ac:dyDescent="0.25">
      <c r="B1834" s="56"/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2:41" s="28" customFormat="1" x14ac:dyDescent="0.25">
      <c r="B1835" s="56"/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2:41" s="28" customFormat="1" x14ac:dyDescent="0.25">
      <c r="B1836" s="56"/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2:41" s="28" customFormat="1" x14ac:dyDescent="0.25">
      <c r="B1837" s="56"/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2:41" s="28" customFormat="1" x14ac:dyDescent="0.25">
      <c r="B1838" s="56"/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2:41" s="28" customFormat="1" x14ac:dyDescent="0.25">
      <c r="B1839" s="56"/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2:41" s="28" customFormat="1" x14ac:dyDescent="0.25">
      <c r="B1840" s="56"/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2:41" s="28" customFormat="1" x14ac:dyDescent="0.25">
      <c r="B1841" s="56"/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2:41" s="28" customFormat="1" x14ac:dyDescent="0.25">
      <c r="B1842" s="56"/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2:41" s="28" customFormat="1" x14ac:dyDescent="0.25">
      <c r="B1843" s="56"/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2:41" s="28" customFormat="1" x14ac:dyDescent="0.25">
      <c r="B1844" s="56"/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2:41" s="28" customFormat="1" x14ac:dyDescent="0.25">
      <c r="B1845" s="56"/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2:41" s="28" customFormat="1" x14ac:dyDescent="0.25">
      <c r="B1846" s="56"/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2:41" s="28" customFormat="1" x14ac:dyDescent="0.25">
      <c r="B1847" s="56"/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2:41" s="28" customFormat="1" x14ac:dyDescent="0.25">
      <c r="B1848" s="56"/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2:41" s="28" customFormat="1" x14ac:dyDescent="0.25">
      <c r="B1849" s="56"/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2:41" s="28" customFormat="1" x14ac:dyDescent="0.25">
      <c r="B1850" s="56"/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2:41" s="28" customFormat="1" x14ac:dyDescent="0.25">
      <c r="B1851" s="56"/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2:41" s="28" customFormat="1" x14ac:dyDescent="0.25">
      <c r="B1852" s="56"/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2:41" s="28" customFormat="1" x14ac:dyDescent="0.25">
      <c r="B1853" s="56"/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2:41" s="28" customFormat="1" x14ac:dyDescent="0.25">
      <c r="B1854" s="56"/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2:41" s="28" customFormat="1" x14ac:dyDescent="0.25">
      <c r="B1855" s="56"/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2:41" s="28" customFormat="1" x14ac:dyDescent="0.25">
      <c r="B1856" s="56"/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2:41" s="28" customFormat="1" x14ac:dyDescent="0.25">
      <c r="B1857" s="56"/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2:41" s="28" customFormat="1" x14ac:dyDescent="0.25">
      <c r="B1858" s="56"/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2:41" s="28" customFormat="1" x14ac:dyDescent="0.25">
      <c r="B1859" s="56"/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2:41" s="28" customFormat="1" x14ac:dyDescent="0.25">
      <c r="B1860" s="56"/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2:41" s="28" customFormat="1" x14ac:dyDescent="0.25">
      <c r="B1861" s="56"/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2:41" s="28" customFormat="1" x14ac:dyDescent="0.25">
      <c r="B1862" s="56"/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2:41" s="28" customFormat="1" x14ac:dyDescent="0.25">
      <c r="B1863" s="56"/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2:41" s="28" customFormat="1" x14ac:dyDescent="0.25">
      <c r="B1864" s="56"/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2:41" s="28" customFormat="1" x14ac:dyDescent="0.25">
      <c r="B1865" s="56"/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2:41" s="28" customFormat="1" x14ac:dyDescent="0.25">
      <c r="B1866" s="56"/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2:41" s="28" customFormat="1" x14ac:dyDescent="0.25">
      <c r="B1867" s="56"/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2:41" s="28" customFormat="1" x14ac:dyDescent="0.25">
      <c r="B1868" s="56"/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2:41" s="28" customFormat="1" x14ac:dyDescent="0.25">
      <c r="B1869" s="56"/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2:41" s="28" customFormat="1" x14ac:dyDescent="0.25">
      <c r="B1870" s="56"/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2:41" s="28" customFormat="1" x14ac:dyDescent="0.25">
      <c r="B1871" s="56"/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2:41" s="28" customFormat="1" x14ac:dyDescent="0.25">
      <c r="B1872" s="56"/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2:41" s="28" customFormat="1" x14ac:dyDescent="0.25">
      <c r="B1873" s="56"/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2:41" s="28" customFormat="1" x14ac:dyDescent="0.25">
      <c r="B1874" s="56"/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2:41" s="28" customFormat="1" x14ac:dyDescent="0.25">
      <c r="B1875" s="56"/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2:41" s="28" customFormat="1" x14ac:dyDescent="0.25">
      <c r="B1876" s="56"/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2:41" s="28" customFormat="1" x14ac:dyDescent="0.25">
      <c r="B1877" s="56"/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2:41" s="28" customFormat="1" x14ac:dyDescent="0.25">
      <c r="B1878" s="56"/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2:41" s="28" customFormat="1" x14ac:dyDescent="0.25">
      <c r="B1879" s="56"/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2:41" s="28" customFormat="1" x14ac:dyDescent="0.25">
      <c r="B1880" s="56"/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2:41" s="28" customFormat="1" x14ac:dyDescent="0.25">
      <c r="B1881" s="56"/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2:41" s="28" customFormat="1" x14ac:dyDescent="0.25">
      <c r="B1882" s="56"/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2:41" s="28" customFormat="1" x14ac:dyDescent="0.25">
      <c r="B1883" s="56"/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2:41" s="28" customFormat="1" x14ac:dyDescent="0.25">
      <c r="B1884" s="56"/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2:41" s="28" customFormat="1" x14ac:dyDescent="0.25">
      <c r="B1885" s="56"/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2:41" s="28" customFormat="1" x14ac:dyDescent="0.25">
      <c r="B1886" s="56"/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2:41" s="28" customFormat="1" x14ac:dyDescent="0.25">
      <c r="B1887" s="56"/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2:41" s="28" customFormat="1" x14ac:dyDescent="0.25">
      <c r="B1888" s="56"/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2:41" s="28" customFormat="1" x14ac:dyDescent="0.25">
      <c r="B1889" s="56"/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2:41" s="28" customFormat="1" x14ac:dyDescent="0.25">
      <c r="B1890" s="56"/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2:41" s="28" customFormat="1" x14ac:dyDescent="0.25">
      <c r="B1891" s="56"/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2:41" s="28" customFormat="1" x14ac:dyDescent="0.25">
      <c r="B1892" s="56"/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2:41" s="28" customFormat="1" x14ac:dyDescent="0.25">
      <c r="B1893" s="56"/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2:41" s="28" customFormat="1" x14ac:dyDescent="0.25">
      <c r="B1894" s="56"/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2:41" s="28" customFormat="1" x14ac:dyDescent="0.25">
      <c r="B1895" s="56"/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2:41" s="28" customFormat="1" x14ac:dyDescent="0.25">
      <c r="B1896" s="56"/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2:41" s="28" customFormat="1" x14ac:dyDescent="0.25">
      <c r="B1897" s="56"/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2:41" s="28" customFormat="1" x14ac:dyDescent="0.25">
      <c r="B1898" s="56"/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2:41" s="28" customFormat="1" x14ac:dyDescent="0.25">
      <c r="B1899" s="56"/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2:41" s="28" customFormat="1" x14ac:dyDescent="0.25">
      <c r="B1900" s="56"/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2:41" s="28" customFormat="1" x14ac:dyDescent="0.25">
      <c r="B1901" s="56"/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2:41" s="28" customFormat="1" x14ac:dyDescent="0.25">
      <c r="B1902" s="56"/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2:41" s="28" customFormat="1" x14ac:dyDescent="0.25">
      <c r="B1903" s="56"/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2:41" s="28" customFormat="1" x14ac:dyDescent="0.25">
      <c r="B1904" s="56"/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2:41" s="28" customFormat="1" x14ac:dyDescent="0.25">
      <c r="B1905" s="56"/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2:41" s="28" customFormat="1" x14ac:dyDescent="0.25">
      <c r="B1906" s="56"/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2:41" s="28" customFormat="1" x14ac:dyDescent="0.25">
      <c r="B1907" s="56"/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2:41" s="28" customFormat="1" x14ac:dyDescent="0.25">
      <c r="B1908" s="56"/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2:41" s="28" customFormat="1" x14ac:dyDescent="0.25">
      <c r="B1909" s="56"/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2:41" s="28" customFormat="1" x14ac:dyDescent="0.25">
      <c r="B1910" s="56"/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2:41" s="28" customFormat="1" x14ac:dyDescent="0.25">
      <c r="B1911" s="56"/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2:41" s="28" customFormat="1" x14ac:dyDescent="0.25">
      <c r="B1912" s="56"/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2:41" s="28" customFormat="1" x14ac:dyDescent="0.25">
      <c r="B1913" s="56"/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2:41" s="28" customFormat="1" x14ac:dyDescent="0.25">
      <c r="B1914" s="56"/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2:41" s="28" customFormat="1" x14ac:dyDescent="0.25">
      <c r="B1915" s="56"/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2:41" s="28" customFormat="1" x14ac:dyDescent="0.25">
      <c r="B1916" s="56"/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2:41" s="28" customFormat="1" x14ac:dyDescent="0.25">
      <c r="B1917" s="56"/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2:41" s="28" customFormat="1" x14ac:dyDescent="0.25">
      <c r="B1918" s="56"/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2:41" s="28" customFormat="1" x14ac:dyDescent="0.25">
      <c r="B1919" s="56"/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2:41" s="28" customFormat="1" x14ac:dyDescent="0.25">
      <c r="B1920" s="56"/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2:41" s="28" customFormat="1" x14ac:dyDescent="0.25">
      <c r="B1921" s="56"/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2:41" s="28" customFormat="1" x14ac:dyDescent="0.25">
      <c r="B1922" s="56"/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2:41" s="28" customFormat="1" x14ac:dyDescent="0.25">
      <c r="B1923" s="56"/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2:41" s="28" customFormat="1" x14ac:dyDescent="0.25">
      <c r="B1924" s="56"/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2:41" s="28" customFormat="1" x14ac:dyDescent="0.25">
      <c r="B1925" s="56"/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2:41" s="28" customFormat="1" x14ac:dyDescent="0.25">
      <c r="B1926" s="56"/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2:41" s="28" customFormat="1" x14ac:dyDescent="0.25">
      <c r="B1927" s="56"/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2:41" s="28" customFormat="1" x14ac:dyDescent="0.25">
      <c r="B1928" s="56"/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2:41" s="28" customFormat="1" x14ac:dyDescent="0.25">
      <c r="B1929" s="56"/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2:41" s="28" customFormat="1" x14ac:dyDescent="0.25">
      <c r="B1930" s="56"/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2:41" s="28" customFormat="1" x14ac:dyDescent="0.25">
      <c r="B1931" s="56"/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2:41" s="28" customFormat="1" x14ac:dyDescent="0.25">
      <c r="B1932" s="56"/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2:41" s="28" customFormat="1" x14ac:dyDescent="0.25">
      <c r="B1933" s="56"/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2:41" s="28" customFormat="1" x14ac:dyDescent="0.25">
      <c r="B1934" s="56"/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2:41" s="28" customFormat="1" x14ac:dyDescent="0.25">
      <c r="B1935" s="56"/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2:41" s="28" customFormat="1" x14ac:dyDescent="0.25">
      <c r="B1936" s="56"/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2:41" s="28" customFormat="1" x14ac:dyDescent="0.25">
      <c r="B1937" s="56"/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2:41" s="28" customFormat="1" x14ac:dyDescent="0.25">
      <c r="B1938" s="56"/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2:41" s="28" customFormat="1" x14ac:dyDescent="0.25">
      <c r="B1939" s="56"/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2:41" s="28" customFormat="1" x14ac:dyDescent="0.25">
      <c r="B1940" s="56"/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2:41" s="28" customFormat="1" x14ac:dyDescent="0.25">
      <c r="B1941" s="56"/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2:41" s="28" customFormat="1" x14ac:dyDescent="0.25">
      <c r="B1942" s="56"/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2:41" s="28" customFormat="1" x14ac:dyDescent="0.25">
      <c r="B1943" s="56"/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2:41" s="28" customFormat="1" x14ac:dyDescent="0.25">
      <c r="B1944" s="56"/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2:41" s="28" customFormat="1" x14ac:dyDescent="0.25">
      <c r="B1945" s="56"/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2:41" s="28" customFormat="1" x14ac:dyDescent="0.25">
      <c r="B1946" s="56"/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2:41" s="28" customFormat="1" x14ac:dyDescent="0.25">
      <c r="B1947" s="56"/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2:41" s="28" customFormat="1" x14ac:dyDescent="0.25">
      <c r="B1948" s="56"/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2:41" s="28" customFormat="1" x14ac:dyDescent="0.25">
      <c r="B1949" s="56"/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2:41" s="28" customFormat="1" x14ac:dyDescent="0.25">
      <c r="B1950" s="56"/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2:41" s="28" customFormat="1" x14ac:dyDescent="0.25">
      <c r="B1951" s="56"/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2:41" s="28" customFormat="1" x14ac:dyDescent="0.25">
      <c r="B1952" s="56"/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2:41" s="28" customFormat="1" x14ac:dyDescent="0.25">
      <c r="B1953" s="56"/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2:41" s="28" customFormat="1" x14ac:dyDescent="0.25">
      <c r="B1954" s="56"/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2:41" s="28" customFormat="1" x14ac:dyDescent="0.25">
      <c r="B1955" s="56"/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2:41" s="28" customFormat="1" x14ac:dyDescent="0.25">
      <c r="B1956" s="56"/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2:41" s="28" customFormat="1" x14ac:dyDescent="0.25">
      <c r="B1957" s="56"/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2:41" s="28" customFormat="1" x14ac:dyDescent="0.25">
      <c r="B1958" s="56"/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2:41" s="28" customFormat="1" x14ac:dyDescent="0.25">
      <c r="B1959" s="56"/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2:41" s="28" customFormat="1" x14ac:dyDescent="0.25">
      <c r="B1960" s="56"/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2:41" s="28" customFormat="1" x14ac:dyDescent="0.25">
      <c r="B1961" s="56"/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2:41" s="28" customFormat="1" x14ac:dyDescent="0.25">
      <c r="B1962" s="56"/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2:41" s="28" customFormat="1" x14ac:dyDescent="0.25">
      <c r="B1963" s="56"/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2:41" s="28" customFormat="1" x14ac:dyDescent="0.25">
      <c r="B1964" s="56"/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2:41" s="28" customFormat="1" x14ac:dyDescent="0.25">
      <c r="B1965" s="56"/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2:41" s="28" customFormat="1" x14ac:dyDescent="0.25">
      <c r="B1966" s="56"/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2:41" s="28" customFormat="1" x14ac:dyDescent="0.25">
      <c r="B1967" s="56"/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2:41" s="28" customFormat="1" x14ac:dyDescent="0.25">
      <c r="B1968" s="56"/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2:41" s="28" customFormat="1" x14ac:dyDescent="0.25">
      <c r="B1969" s="56"/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2:41" s="28" customFormat="1" x14ac:dyDescent="0.25">
      <c r="B1970" s="56"/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2:41" s="28" customFormat="1" x14ac:dyDescent="0.25">
      <c r="B1971" s="56"/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2:41" s="28" customFormat="1" x14ac:dyDescent="0.25">
      <c r="B1972" s="56"/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2:41" s="28" customFormat="1" x14ac:dyDescent="0.25">
      <c r="B1973" s="56"/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2:41" s="28" customFormat="1" x14ac:dyDescent="0.25">
      <c r="B1974" s="56"/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2:41" s="28" customFormat="1" x14ac:dyDescent="0.25">
      <c r="B1975" s="56"/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2:41" s="28" customFormat="1" x14ac:dyDescent="0.25">
      <c r="B1976" s="56"/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2:41" s="28" customFormat="1" x14ac:dyDescent="0.25">
      <c r="B1977" s="56"/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2:41" s="28" customFormat="1" x14ac:dyDescent="0.25">
      <c r="B1978" s="56"/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2:41" s="28" customFormat="1" x14ac:dyDescent="0.25">
      <c r="B1979" s="56"/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2:41" s="28" customFormat="1" x14ac:dyDescent="0.25">
      <c r="B1980" s="56"/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2:41" s="28" customFormat="1" x14ac:dyDescent="0.25">
      <c r="B1981" s="56"/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2:41" s="28" customFormat="1" x14ac:dyDescent="0.25">
      <c r="B1982" s="56"/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2:41" s="28" customFormat="1" x14ac:dyDescent="0.25">
      <c r="B1983" s="56"/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2:41" s="28" customFormat="1" x14ac:dyDescent="0.25">
      <c r="B1984" s="56"/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2:41" s="28" customFormat="1" x14ac:dyDescent="0.25">
      <c r="B1985" s="56"/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2:41" s="28" customFormat="1" x14ac:dyDescent="0.25">
      <c r="B1986" s="56"/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2:41" s="28" customFormat="1" x14ac:dyDescent="0.25">
      <c r="B1987" s="56"/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2:41" s="28" customFormat="1" x14ac:dyDescent="0.25">
      <c r="B1988" s="56"/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2:41" s="28" customFormat="1" x14ac:dyDescent="0.25">
      <c r="B1989" s="56"/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2:41" s="28" customFormat="1" x14ac:dyDescent="0.25">
      <c r="B1990" s="56"/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2:41" s="28" customFormat="1" x14ac:dyDescent="0.25">
      <c r="B1991" s="56"/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2:41" s="28" customFormat="1" x14ac:dyDescent="0.25">
      <c r="B1992" s="56"/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2:41" s="28" customFormat="1" x14ac:dyDescent="0.25">
      <c r="B1993" s="56"/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2:41" s="28" customFormat="1" x14ac:dyDescent="0.25">
      <c r="B1994" s="56"/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2:41" s="28" customFormat="1" x14ac:dyDescent="0.25">
      <c r="B1995" s="56"/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2:41" s="28" customFormat="1" x14ac:dyDescent="0.25">
      <c r="B1996" s="56"/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2:41" s="28" customFormat="1" x14ac:dyDescent="0.25">
      <c r="B1997" s="56"/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2:41" s="28" customFormat="1" x14ac:dyDescent="0.25">
      <c r="B1998" s="56"/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2:41" s="28" customFormat="1" x14ac:dyDescent="0.25">
      <c r="B1999" s="56"/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2:41" s="28" customFormat="1" x14ac:dyDescent="0.25">
      <c r="B2000" s="56"/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2:41" s="28" customFormat="1" x14ac:dyDescent="0.25">
      <c r="B2001" s="56"/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2:41" s="28" customFormat="1" x14ac:dyDescent="0.25">
      <c r="B2002" s="56"/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2:41" s="28" customFormat="1" x14ac:dyDescent="0.25">
      <c r="B2003" s="56"/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2:41" s="28" customFormat="1" x14ac:dyDescent="0.25">
      <c r="B2004" s="56"/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2:41" s="28" customFormat="1" x14ac:dyDescent="0.25">
      <c r="B2005" s="56"/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2:41" s="28" customFormat="1" x14ac:dyDescent="0.25">
      <c r="B2006" s="56"/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2:41" s="28" customFormat="1" x14ac:dyDescent="0.25">
      <c r="B2007" s="56"/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2:41" s="28" customFormat="1" x14ac:dyDescent="0.25">
      <c r="B2008" s="56"/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2:41" s="28" customFormat="1" x14ac:dyDescent="0.25">
      <c r="B2009" s="56"/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2:41" s="28" customFormat="1" x14ac:dyDescent="0.25">
      <c r="B2010" s="56"/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2:41" s="28" customFormat="1" x14ac:dyDescent="0.25">
      <c r="B2011" s="56"/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2:41" s="28" customFormat="1" x14ac:dyDescent="0.25">
      <c r="B2012" s="56"/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2:41" s="28" customFormat="1" x14ac:dyDescent="0.25">
      <c r="B2013" s="56"/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2:41" s="28" customFormat="1" x14ac:dyDescent="0.25">
      <c r="B2014" s="56"/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2:41" s="28" customFormat="1" x14ac:dyDescent="0.25">
      <c r="B2015" s="56"/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2:41" s="28" customFormat="1" x14ac:dyDescent="0.25">
      <c r="B2016" s="56"/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2:41" s="28" customFormat="1" x14ac:dyDescent="0.25">
      <c r="B2017" s="56"/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2:41" s="28" customFormat="1" x14ac:dyDescent="0.25">
      <c r="B2018" s="56"/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2:41" s="28" customFormat="1" x14ac:dyDescent="0.25">
      <c r="B2019" s="56"/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2:41" s="28" customFormat="1" x14ac:dyDescent="0.25">
      <c r="B2020" s="56"/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2:41" s="28" customFormat="1" x14ac:dyDescent="0.25">
      <c r="B2021" s="56"/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2:41" s="28" customFormat="1" x14ac:dyDescent="0.25">
      <c r="B2022" s="56"/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2:41" s="28" customFormat="1" x14ac:dyDescent="0.25">
      <c r="B2023" s="56"/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2:41" s="28" customFormat="1" x14ac:dyDescent="0.25">
      <c r="B2024" s="56"/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2:41" s="28" customFormat="1" x14ac:dyDescent="0.25">
      <c r="B2025" s="56"/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2:41" s="28" customFormat="1" x14ac:dyDescent="0.25">
      <c r="B2026" s="56"/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2:41" s="28" customFormat="1" x14ac:dyDescent="0.25">
      <c r="B2027" s="56"/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2:41" s="28" customFormat="1" x14ac:dyDescent="0.25">
      <c r="B2028" s="56"/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2:41" s="28" customFormat="1" x14ac:dyDescent="0.25">
      <c r="B2029" s="56"/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2:41" s="28" customFormat="1" x14ac:dyDescent="0.25">
      <c r="B2030" s="56"/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2:41" s="28" customFormat="1" x14ac:dyDescent="0.25">
      <c r="B2031" s="56"/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2:41" s="28" customFormat="1" x14ac:dyDescent="0.25">
      <c r="B2032" s="56"/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2:41" s="28" customFormat="1" x14ac:dyDescent="0.25">
      <c r="B2033" s="56"/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2:41" s="28" customFormat="1" x14ac:dyDescent="0.25">
      <c r="B2034" s="56"/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2:41" s="28" customFormat="1" x14ac:dyDescent="0.25">
      <c r="B2035" s="56"/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2:41" s="28" customFormat="1" x14ac:dyDescent="0.25">
      <c r="B2036" s="56"/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2:41" s="28" customFormat="1" x14ac:dyDescent="0.25">
      <c r="B2037" s="56"/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2:41" s="28" customFormat="1" x14ac:dyDescent="0.25">
      <c r="B2038" s="56"/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2:41" s="28" customFormat="1" x14ac:dyDescent="0.25">
      <c r="B2039" s="56"/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2:41" s="28" customFormat="1" x14ac:dyDescent="0.25">
      <c r="B2040" s="56"/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2:41" s="28" customFormat="1" x14ac:dyDescent="0.25">
      <c r="B2041" s="56"/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2:41" s="28" customFormat="1" x14ac:dyDescent="0.25">
      <c r="B2042" s="56"/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2:41" s="28" customFormat="1" x14ac:dyDescent="0.25">
      <c r="B2043" s="56"/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2:41" s="28" customFormat="1" x14ac:dyDescent="0.25">
      <c r="B2044" s="56"/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2:41" s="28" customFormat="1" x14ac:dyDescent="0.25">
      <c r="B2045" s="56"/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2:41" s="28" customFormat="1" x14ac:dyDescent="0.25">
      <c r="B2046" s="56"/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2:41" s="28" customFormat="1" x14ac:dyDescent="0.25">
      <c r="B2047" s="56"/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2:41" s="28" customFormat="1" x14ac:dyDescent="0.25">
      <c r="B2048" s="56"/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2:41" s="28" customFormat="1" x14ac:dyDescent="0.25">
      <c r="B2049" s="56"/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2:41" s="28" customFormat="1" x14ac:dyDescent="0.25">
      <c r="B2050" s="56"/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2:41" s="28" customFormat="1" x14ac:dyDescent="0.25">
      <c r="B2051" s="56"/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2:41" s="28" customFormat="1" x14ac:dyDescent="0.25">
      <c r="B2052" s="56"/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2:41" s="28" customFormat="1" x14ac:dyDescent="0.25">
      <c r="B2053" s="56"/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2:41" s="28" customFormat="1" x14ac:dyDescent="0.25">
      <c r="B2054" s="56"/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2:41" s="28" customFormat="1" x14ac:dyDescent="0.25">
      <c r="B2055" s="56"/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2:41" s="28" customFormat="1" x14ac:dyDescent="0.25">
      <c r="B2056" s="56"/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2:41" s="28" customFormat="1" x14ac:dyDescent="0.25">
      <c r="B2057" s="56"/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2:41" s="28" customFormat="1" x14ac:dyDescent="0.25">
      <c r="B2058" s="56"/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2:41" s="28" customFormat="1" x14ac:dyDescent="0.25">
      <c r="B2059" s="56"/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2:41" s="28" customFormat="1" x14ac:dyDescent="0.25">
      <c r="B2060" s="56"/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2:41" s="28" customFormat="1" x14ac:dyDescent="0.25">
      <c r="B2061" s="56"/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2:41" s="28" customFormat="1" x14ac:dyDescent="0.25">
      <c r="B2062" s="56"/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2:41" s="28" customFormat="1" x14ac:dyDescent="0.25">
      <c r="B2063" s="56"/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2:41" s="28" customFormat="1" x14ac:dyDescent="0.25">
      <c r="B2064" s="56"/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2:41" s="28" customFormat="1" x14ac:dyDescent="0.25">
      <c r="B2065" s="56"/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2:41" s="28" customFormat="1" x14ac:dyDescent="0.25">
      <c r="B2066" s="56"/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2:41" s="28" customFormat="1" x14ac:dyDescent="0.25">
      <c r="B2067" s="56"/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2:41" s="28" customFormat="1" x14ac:dyDescent="0.25">
      <c r="B2068" s="56"/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2:41" s="28" customFormat="1" x14ac:dyDescent="0.25">
      <c r="B2069" s="56"/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2:41" s="28" customFormat="1" x14ac:dyDescent="0.25">
      <c r="B2070" s="56"/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2:41" s="28" customFormat="1" x14ac:dyDescent="0.25">
      <c r="B2071" s="56"/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2:41" s="28" customFormat="1" x14ac:dyDescent="0.25">
      <c r="B2072" s="56"/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2:41" s="28" customFormat="1" x14ac:dyDescent="0.25">
      <c r="B2073" s="56"/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2:41" s="28" customFormat="1" x14ac:dyDescent="0.25">
      <c r="B2074" s="56"/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2:41" s="28" customFormat="1" x14ac:dyDescent="0.25">
      <c r="B2075" s="56"/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2:41" s="28" customFormat="1" x14ac:dyDescent="0.25">
      <c r="B2076" s="56"/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2:41" s="28" customFormat="1" x14ac:dyDescent="0.25">
      <c r="B2077" s="56"/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2:41" s="28" customFormat="1" x14ac:dyDescent="0.25">
      <c r="B2078" s="56"/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2:41" s="28" customFormat="1" x14ac:dyDescent="0.25">
      <c r="B2079" s="56"/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2:41" s="28" customFormat="1" x14ac:dyDescent="0.25">
      <c r="B2080" s="56"/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2:41" s="28" customFormat="1" x14ac:dyDescent="0.25">
      <c r="B2081" s="56"/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2:41" s="28" customFormat="1" x14ac:dyDescent="0.25">
      <c r="B2082" s="56"/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2:41" s="28" customFormat="1" x14ac:dyDescent="0.25">
      <c r="B2083" s="56"/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2:41" s="28" customFormat="1" x14ac:dyDescent="0.25">
      <c r="B2084" s="56"/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2:41" s="28" customFormat="1" x14ac:dyDescent="0.25">
      <c r="B2085" s="56"/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2:41" s="28" customFormat="1" x14ac:dyDescent="0.25">
      <c r="B2086" s="56"/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2:41" s="28" customFormat="1" x14ac:dyDescent="0.25">
      <c r="B2087" s="56"/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2:41" s="28" customFormat="1" x14ac:dyDescent="0.25">
      <c r="B2088" s="56"/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2:41" s="28" customFormat="1" x14ac:dyDescent="0.25">
      <c r="B2089" s="56"/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2:41" s="28" customFormat="1" x14ac:dyDescent="0.25">
      <c r="B2090" s="56"/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2:41" s="28" customFormat="1" x14ac:dyDescent="0.25">
      <c r="B2091" s="56"/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2:41" s="28" customFormat="1" x14ac:dyDescent="0.25">
      <c r="B2092" s="56"/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2:41" s="28" customFormat="1" x14ac:dyDescent="0.25">
      <c r="B2093" s="56"/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2:41" s="28" customFormat="1" x14ac:dyDescent="0.25">
      <c r="B2094" s="56"/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2:41" s="28" customFormat="1" x14ac:dyDescent="0.25">
      <c r="B2095" s="56"/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2:41" s="28" customFormat="1" x14ac:dyDescent="0.25">
      <c r="B2096" s="56"/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2:41" s="28" customFormat="1" x14ac:dyDescent="0.25">
      <c r="B2097" s="56"/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2:41" s="28" customFormat="1" x14ac:dyDescent="0.25">
      <c r="B2098" s="56"/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2:41" s="28" customFormat="1" x14ac:dyDescent="0.25">
      <c r="B2099" s="56"/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2:41" s="28" customFormat="1" x14ac:dyDescent="0.25">
      <c r="B2100" s="56"/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2:41" s="28" customFormat="1" x14ac:dyDescent="0.25">
      <c r="B2101" s="56"/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2:41" s="28" customFormat="1" x14ac:dyDescent="0.25">
      <c r="B2102" s="56"/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2:41" s="28" customFormat="1" x14ac:dyDescent="0.25">
      <c r="B2103" s="56"/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2:41" s="28" customFormat="1" x14ac:dyDescent="0.25">
      <c r="B2104" s="56"/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2:41" s="28" customFormat="1" x14ac:dyDescent="0.25">
      <c r="B2105" s="56"/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2:41" s="28" customFormat="1" x14ac:dyDescent="0.25">
      <c r="B2106" s="56"/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2:41" s="28" customFormat="1" x14ac:dyDescent="0.25">
      <c r="B2107" s="56"/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2:41" s="28" customFormat="1" x14ac:dyDescent="0.25">
      <c r="B2108" s="56"/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2:41" s="28" customFormat="1" x14ac:dyDescent="0.25">
      <c r="B2109" s="56"/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2:41" s="28" customFormat="1" x14ac:dyDescent="0.25">
      <c r="B2110" s="56"/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2:41" s="28" customFormat="1" x14ac:dyDescent="0.25">
      <c r="B2111" s="56"/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2:41" s="28" customFormat="1" x14ac:dyDescent="0.25">
      <c r="B2112" s="56"/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2:41" s="28" customFormat="1" x14ac:dyDescent="0.25">
      <c r="B2113" s="56"/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2:41" s="28" customFormat="1" x14ac:dyDescent="0.25">
      <c r="B2114" s="56"/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2:41" s="28" customFormat="1" x14ac:dyDescent="0.25">
      <c r="B2115" s="56"/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2:41" s="28" customFormat="1" x14ac:dyDescent="0.25">
      <c r="B2116" s="56"/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2:41" s="28" customFormat="1" x14ac:dyDescent="0.25">
      <c r="B2117" s="56"/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2:41" s="28" customFormat="1" x14ac:dyDescent="0.25">
      <c r="B2118" s="56"/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2:41" s="28" customFormat="1" x14ac:dyDescent="0.25">
      <c r="B2119" s="56"/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2:41" s="28" customFormat="1" x14ac:dyDescent="0.25">
      <c r="B2120" s="56"/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2:41" s="28" customFormat="1" x14ac:dyDescent="0.25">
      <c r="B2121" s="56"/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2:41" s="28" customFormat="1" x14ac:dyDescent="0.25">
      <c r="B2122" s="56"/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2:41" s="28" customFormat="1" x14ac:dyDescent="0.25">
      <c r="B2123" s="56"/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2:41" s="28" customFormat="1" x14ac:dyDescent="0.25">
      <c r="B2124" s="56"/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2:41" s="28" customFormat="1" x14ac:dyDescent="0.25">
      <c r="B2125" s="56"/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2:41" s="28" customFormat="1" x14ac:dyDescent="0.25">
      <c r="B2126" s="56"/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2:41" s="28" customFormat="1" x14ac:dyDescent="0.25">
      <c r="B2127" s="56"/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2:41" s="28" customFormat="1" x14ac:dyDescent="0.25">
      <c r="B2128" s="56"/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2:41" s="28" customFormat="1" x14ac:dyDescent="0.25">
      <c r="B2129" s="56"/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2:41" s="28" customFormat="1" x14ac:dyDescent="0.25">
      <c r="B2130" s="56"/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2:41" s="28" customFormat="1" x14ac:dyDescent="0.25">
      <c r="B2131" s="56"/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2:41" s="28" customFormat="1" x14ac:dyDescent="0.25">
      <c r="B2132" s="56"/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2:41" s="28" customFormat="1" x14ac:dyDescent="0.25">
      <c r="B2133" s="56"/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2:41" s="28" customFormat="1" x14ac:dyDescent="0.25">
      <c r="B2134" s="56"/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2:41" s="28" customFormat="1" x14ac:dyDescent="0.25">
      <c r="B2135" s="56"/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2:41" s="28" customFormat="1" x14ac:dyDescent="0.25">
      <c r="B2136" s="56"/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2:41" s="28" customFormat="1" x14ac:dyDescent="0.25">
      <c r="B2137" s="56"/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2:41" s="28" customFormat="1" x14ac:dyDescent="0.25">
      <c r="B2138" s="56"/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2:41" s="28" customFormat="1" x14ac:dyDescent="0.25">
      <c r="B2139" s="56"/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2:41" s="28" customFormat="1" x14ac:dyDescent="0.25">
      <c r="B2140" s="56"/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2:41" s="28" customFormat="1" x14ac:dyDescent="0.25">
      <c r="B2141" s="56"/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2:41" s="28" customFormat="1" x14ac:dyDescent="0.25">
      <c r="B2142" s="56"/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2:41" s="28" customFormat="1" x14ac:dyDescent="0.25">
      <c r="B2143" s="56"/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2:41" s="28" customFormat="1" x14ac:dyDescent="0.25">
      <c r="B2144" s="56"/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2:41" s="28" customFormat="1" x14ac:dyDescent="0.25">
      <c r="B2145" s="56"/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2:41" s="28" customFormat="1" x14ac:dyDescent="0.25">
      <c r="B2146" s="56"/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2:41" s="28" customFormat="1" x14ac:dyDescent="0.25">
      <c r="B2147" s="56"/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2:41" s="28" customFormat="1" x14ac:dyDescent="0.25">
      <c r="B2148" s="56"/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2:41" s="28" customFormat="1" x14ac:dyDescent="0.25">
      <c r="B2149" s="56"/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2:41" s="28" customFormat="1" x14ac:dyDescent="0.25">
      <c r="B2150" s="56"/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2:41" s="28" customFormat="1" x14ac:dyDescent="0.25">
      <c r="B2151" s="56"/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2:41" s="28" customFormat="1" x14ac:dyDescent="0.25">
      <c r="B2152" s="56"/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2:41" s="28" customFormat="1" x14ac:dyDescent="0.25">
      <c r="B2153" s="56"/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2:41" s="28" customFormat="1" x14ac:dyDescent="0.25">
      <c r="B2154" s="56"/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2:41" s="28" customFormat="1" x14ac:dyDescent="0.25">
      <c r="B2155" s="56"/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2:41" s="28" customFormat="1" x14ac:dyDescent="0.25">
      <c r="B2156" s="56"/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2:41" s="28" customFormat="1" x14ac:dyDescent="0.25">
      <c r="B2157" s="56"/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2:41" s="28" customFormat="1" x14ac:dyDescent="0.25">
      <c r="B2158" s="56"/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2:41" s="28" customFormat="1" x14ac:dyDescent="0.25">
      <c r="B2159" s="56"/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2:41" s="28" customFormat="1" x14ac:dyDescent="0.25">
      <c r="B2160" s="56"/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2:41" s="28" customFormat="1" x14ac:dyDescent="0.25">
      <c r="B2161" s="56"/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2:41" s="28" customFormat="1" x14ac:dyDescent="0.25">
      <c r="B2162" s="56"/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2:41" s="28" customFormat="1" x14ac:dyDescent="0.25">
      <c r="B2163" s="56"/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2:41" s="28" customFormat="1" x14ac:dyDescent="0.25">
      <c r="B2164" s="56"/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2:41" s="28" customFormat="1" x14ac:dyDescent="0.25">
      <c r="B2165" s="56"/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2:41" s="28" customFormat="1" x14ac:dyDescent="0.25">
      <c r="B2166" s="56"/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2:41" s="28" customFormat="1" x14ac:dyDescent="0.25">
      <c r="B2167" s="56"/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2:41" s="28" customFormat="1" x14ac:dyDescent="0.25">
      <c r="B2168" s="56"/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2:41" s="28" customFormat="1" x14ac:dyDescent="0.25">
      <c r="B2169" s="56"/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2:41" s="28" customFormat="1" x14ac:dyDescent="0.25">
      <c r="B2170" s="56"/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2:41" s="28" customFormat="1" x14ac:dyDescent="0.25">
      <c r="B2171" s="56"/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2:41" s="28" customFormat="1" x14ac:dyDescent="0.25">
      <c r="B2172" s="56"/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2:41" s="28" customFormat="1" x14ac:dyDescent="0.25">
      <c r="B2173" s="56"/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2:41" s="28" customFormat="1" x14ac:dyDescent="0.25">
      <c r="B2174" s="56"/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2:41" s="28" customFormat="1" x14ac:dyDescent="0.25">
      <c r="B2175" s="56"/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2:41" s="28" customFormat="1" x14ac:dyDescent="0.25">
      <c r="B2176" s="56"/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2:41" s="28" customFormat="1" x14ac:dyDescent="0.25">
      <c r="B2177" s="56"/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2:41" s="28" customFormat="1" x14ac:dyDescent="0.25">
      <c r="B2178" s="56"/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2:41" s="28" customFormat="1" x14ac:dyDescent="0.25">
      <c r="B2179" s="56"/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2:41" s="28" customFormat="1" x14ac:dyDescent="0.25">
      <c r="B2180" s="56"/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2:41" s="28" customFormat="1" x14ac:dyDescent="0.25">
      <c r="B2181" s="56"/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2:41" s="28" customFormat="1" x14ac:dyDescent="0.25">
      <c r="B2182" s="56"/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2:41" s="28" customFormat="1" x14ac:dyDescent="0.25">
      <c r="B2183" s="56"/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2:41" s="28" customFormat="1" x14ac:dyDescent="0.25">
      <c r="B2184" s="56"/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2:41" s="28" customFormat="1" x14ac:dyDescent="0.25">
      <c r="B2185" s="56"/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2:41" s="28" customFormat="1" x14ac:dyDescent="0.25">
      <c r="B2186" s="56"/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2:41" s="28" customFormat="1" x14ac:dyDescent="0.25">
      <c r="B2187" s="56"/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2:41" s="28" customFormat="1" x14ac:dyDescent="0.25">
      <c r="B2188" s="56"/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2:41" s="28" customFormat="1" x14ac:dyDescent="0.25">
      <c r="B2189" s="56"/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2:41" s="28" customFormat="1" x14ac:dyDescent="0.25">
      <c r="B2190" s="56"/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2:41" s="28" customFormat="1" x14ac:dyDescent="0.25">
      <c r="B2191" s="56"/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2:41" s="28" customFormat="1" x14ac:dyDescent="0.25">
      <c r="B2192" s="56"/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2:41" s="28" customFormat="1" x14ac:dyDescent="0.25">
      <c r="B2193" s="56"/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2:41" s="28" customFormat="1" x14ac:dyDescent="0.25">
      <c r="B2194" s="56"/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2:41" s="28" customFormat="1" x14ac:dyDescent="0.25">
      <c r="B2195" s="56"/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2:41" s="28" customFormat="1" x14ac:dyDescent="0.25">
      <c r="B2196" s="56"/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2:41" s="28" customFormat="1" x14ac:dyDescent="0.25">
      <c r="B2197" s="56"/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2:41" s="28" customFormat="1" x14ac:dyDescent="0.25">
      <c r="B2198" s="56"/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2:41" s="28" customFormat="1" x14ac:dyDescent="0.25">
      <c r="B2199" s="56"/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2:41" s="28" customFormat="1" x14ac:dyDescent="0.25">
      <c r="B2200" s="56"/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2:41" s="28" customFormat="1" x14ac:dyDescent="0.25">
      <c r="B2201" s="56"/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2:41" s="28" customFormat="1" x14ac:dyDescent="0.25">
      <c r="B2202" s="56"/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2:41" s="28" customFormat="1" x14ac:dyDescent="0.25">
      <c r="B2203" s="56"/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2:41" s="28" customFormat="1" x14ac:dyDescent="0.25">
      <c r="B2204" s="56"/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2:41" s="28" customFormat="1" x14ac:dyDescent="0.25">
      <c r="B2205" s="56"/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2:41" s="28" customFormat="1" x14ac:dyDescent="0.25">
      <c r="B2206" s="56"/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2:41" s="28" customFormat="1" x14ac:dyDescent="0.25">
      <c r="B2207" s="56"/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2:41" s="28" customFormat="1" x14ac:dyDescent="0.25">
      <c r="B2208" s="56"/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2:41" s="28" customFormat="1" x14ac:dyDescent="0.25">
      <c r="B2209" s="56"/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2:41" s="28" customFormat="1" x14ac:dyDescent="0.25">
      <c r="B2210" s="56"/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2:41" s="28" customFormat="1" x14ac:dyDescent="0.25">
      <c r="B2211" s="56"/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2:41" s="28" customFormat="1" x14ac:dyDescent="0.25">
      <c r="B2212" s="56"/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2:41" s="28" customFormat="1" x14ac:dyDescent="0.25">
      <c r="B2213" s="56"/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2:41" s="28" customFormat="1" x14ac:dyDescent="0.25">
      <c r="B2214" s="56"/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2:41" s="28" customFormat="1" x14ac:dyDescent="0.25">
      <c r="B2215" s="56"/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2:41" s="28" customFormat="1" x14ac:dyDescent="0.25">
      <c r="B2216" s="56"/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2:41" s="28" customFormat="1" x14ac:dyDescent="0.25">
      <c r="B2217" s="56"/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2:41" s="28" customFormat="1" x14ac:dyDescent="0.25">
      <c r="B2218" s="56"/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2:41" s="28" customFormat="1" x14ac:dyDescent="0.25">
      <c r="B2219" s="56"/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2:41" s="28" customFormat="1" x14ac:dyDescent="0.25">
      <c r="B2220" s="56"/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2:41" s="28" customFormat="1" x14ac:dyDescent="0.25">
      <c r="B2221" s="56"/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2:41" s="28" customFormat="1" x14ac:dyDescent="0.25">
      <c r="B2222" s="56"/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2:41" s="28" customFormat="1" x14ac:dyDescent="0.25">
      <c r="B2223" s="56"/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2:41" s="28" customFormat="1" x14ac:dyDescent="0.25">
      <c r="B2224" s="56"/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2:41" s="28" customFormat="1" x14ac:dyDescent="0.25">
      <c r="B2225" s="56"/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2:41" s="28" customFormat="1" x14ac:dyDescent="0.25">
      <c r="B2226" s="56"/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2:41" s="28" customFormat="1" x14ac:dyDescent="0.25">
      <c r="B2227" s="56"/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2:41" s="28" customFormat="1" x14ac:dyDescent="0.25">
      <c r="B2228" s="56"/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2:41" s="28" customFormat="1" x14ac:dyDescent="0.25">
      <c r="B2229" s="56"/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2:41" s="28" customFormat="1" x14ac:dyDescent="0.25">
      <c r="B2230" s="56"/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2:41" s="28" customFormat="1" x14ac:dyDescent="0.25">
      <c r="B2231" s="56"/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2:41" s="28" customFormat="1" x14ac:dyDescent="0.25">
      <c r="B2232" s="56"/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2:41" s="28" customFormat="1" x14ac:dyDescent="0.25">
      <c r="B2233" s="56"/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2:41" s="28" customFormat="1" x14ac:dyDescent="0.25">
      <c r="B2234" s="56"/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2:41" s="28" customFormat="1" x14ac:dyDescent="0.25">
      <c r="B2235" s="56"/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2:41" s="28" customFormat="1" x14ac:dyDescent="0.25">
      <c r="B2236" s="56"/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2:41" s="28" customFormat="1" x14ac:dyDescent="0.25">
      <c r="B2237" s="56"/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2:41" s="28" customFormat="1" x14ac:dyDescent="0.25">
      <c r="B2238" s="56"/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2:41" s="28" customFormat="1" x14ac:dyDescent="0.25">
      <c r="B2239" s="56"/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2:41" s="28" customFormat="1" x14ac:dyDescent="0.25">
      <c r="B2240" s="56"/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2:41" s="28" customFormat="1" x14ac:dyDescent="0.25">
      <c r="B2241" s="56"/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2:41" s="28" customFormat="1" x14ac:dyDescent="0.25">
      <c r="B2242" s="56"/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2:41" s="28" customFormat="1" x14ac:dyDescent="0.25">
      <c r="B2243" s="56"/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2:41" s="28" customFormat="1" x14ac:dyDescent="0.25">
      <c r="B2244" s="56"/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2:41" s="28" customFormat="1" x14ac:dyDescent="0.25">
      <c r="B2245" s="56"/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2:41" s="28" customFormat="1" x14ac:dyDescent="0.25">
      <c r="B2246" s="56"/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2:41" s="28" customFormat="1" x14ac:dyDescent="0.25">
      <c r="B2247" s="56"/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2:41" s="28" customFormat="1" x14ac:dyDescent="0.25">
      <c r="B2248" s="56"/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2:41" s="28" customFormat="1" x14ac:dyDescent="0.25">
      <c r="B2249" s="56"/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2:41" s="28" customFormat="1" x14ac:dyDescent="0.25">
      <c r="B2250" s="56"/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2:41" s="28" customFormat="1" x14ac:dyDescent="0.25">
      <c r="B2251" s="56"/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2:41" s="28" customFormat="1" x14ac:dyDescent="0.25">
      <c r="B2252" s="56"/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2:41" s="28" customFormat="1" x14ac:dyDescent="0.25">
      <c r="B2253" s="56"/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2:41" s="28" customFormat="1" x14ac:dyDescent="0.25">
      <c r="B2254" s="56"/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2:41" s="28" customFormat="1" x14ac:dyDescent="0.25">
      <c r="B2255" s="56"/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2:41" s="28" customFormat="1" x14ac:dyDescent="0.25">
      <c r="B2256" s="56"/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2:41" s="28" customFormat="1" x14ac:dyDescent="0.25">
      <c r="B2257" s="56"/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2:41" s="28" customFormat="1" x14ac:dyDescent="0.25">
      <c r="B2258" s="56"/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2:41" s="28" customFormat="1" x14ac:dyDescent="0.25">
      <c r="B2259" s="56"/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2:41" s="28" customFormat="1" x14ac:dyDescent="0.25">
      <c r="B2260" s="56"/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2:41" s="28" customFormat="1" x14ac:dyDescent="0.25">
      <c r="B2261" s="56"/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2:41" s="28" customFormat="1" x14ac:dyDescent="0.25">
      <c r="B2262" s="56"/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2:41" s="28" customFormat="1" x14ac:dyDescent="0.25">
      <c r="B2263" s="56"/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2:41" s="28" customFormat="1" x14ac:dyDescent="0.25">
      <c r="B2264" s="56"/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2:41" s="28" customFormat="1" x14ac:dyDescent="0.25">
      <c r="B2265" s="56"/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2:41" s="28" customFormat="1" x14ac:dyDescent="0.25">
      <c r="B2266" s="56"/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2:41" s="28" customFormat="1" x14ac:dyDescent="0.25">
      <c r="B2267" s="56"/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2:41" s="28" customFormat="1" x14ac:dyDescent="0.25">
      <c r="B2268" s="56"/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2:41" s="28" customFormat="1" x14ac:dyDescent="0.25">
      <c r="B2269" s="56"/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2:41" s="28" customFormat="1" x14ac:dyDescent="0.25">
      <c r="B2270" s="56"/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2:41" s="28" customFormat="1" x14ac:dyDescent="0.25">
      <c r="B2271" s="56"/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2:41" s="28" customFormat="1" x14ac:dyDescent="0.25">
      <c r="B2272" s="56"/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2:41" s="28" customFormat="1" x14ac:dyDescent="0.25">
      <c r="B2273" s="56"/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2:41" s="28" customFormat="1" x14ac:dyDescent="0.25">
      <c r="B2274" s="56"/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2:41" s="28" customFormat="1" x14ac:dyDescent="0.25">
      <c r="B2275" s="56"/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2:41" s="28" customFormat="1" x14ac:dyDescent="0.25">
      <c r="B2276" s="56"/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2:41" s="28" customFormat="1" x14ac:dyDescent="0.25">
      <c r="B2277" s="56"/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2:41" s="28" customFormat="1" x14ac:dyDescent="0.25">
      <c r="B2278" s="56"/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2:41" s="28" customFormat="1" x14ac:dyDescent="0.25">
      <c r="B2279" s="56"/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2:41" s="28" customFormat="1" x14ac:dyDescent="0.25">
      <c r="B2280" s="56"/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2:41" s="28" customFormat="1" x14ac:dyDescent="0.25">
      <c r="B2281" s="56"/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2:41" s="28" customFormat="1" x14ac:dyDescent="0.25">
      <c r="B2282" s="56"/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2:41" s="28" customFormat="1" x14ac:dyDescent="0.25">
      <c r="B2283" s="56"/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2:41" s="28" customFormat="1" x14ac:dyDescent="0.25">
      <c r="B2284" s="56"/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2:41" s="28" customFormat="1" x14ac:dyDescent="0.25">
      <c r="B2285" s="56"/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2:41" s="28" customFormat="1" x14ac:dyDescent="0.25">
      <c r="B2286" s="56"/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2:41" s="28" customFormat="1" x14ac:dyDescent="0.25">
      <c r="B2287" s="56"/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2:41" s="28" customFormat="1" x14ac:dyDescent="0.25">
      <c r="B2288" s="56"/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2:41" s="28" customFormat="1" x14ac:dyDescent="0.25">
      <c r="B2289" s="56"/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2:41" s="28" customFormat="1" x14ac:dyDescent="0.25">
      <c r="B2290" s="56"/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2:41" s="28" customFormat="1" x14ac:dyDescent="0.25">
      <c r="B2291" s="56"/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2:41" s="28" customFormat="1" x14ac:dyDescent="0.25">
      <c r="B2292" s="56"/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2:41" s="28" customFormat="1" x14ac:dyDescent="0.25">
      <c r="B2293" s="56"/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2:41" s="28" customFormat="1" x14ac:dyDescent="0.25">
      <c r="B2294" s="56"/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2:41" s="28" customFormat="1" x14ac:dyDescent="0.25">
      <c r="B2295" s="56"/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2:41" s="28" customFormat="1" x14ac:dyDescent="0.25">
      <c r="B2296" s="56"/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2:41" s="28" customFormat="1" x14ac:dyDescent="0.25">
      <c r="B2297" s="56"/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2:41" s="28" customFormat="1" x14ac:dyDescent="0.25">
      <c r="B2298" s="56"/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2:41" s="28" customFormat="1" x14ac:dyDescent="0.25">
      <c r="B2299" s="56"/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2:41" s="28" customFormat="1" x14ac:dyDescent="0.25">
      <c r="B2300" s="56"/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2:41" s="28" customFormat="1" x14ac:dyDescent="0.25">
      <c r="B2301" s="56"/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2:41" s="28" customFormat="1" x14ac:dyDescent="0.25">
      <c r="B2302" s="56"/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2:41" s="28" customFormat="1" x14ac:dyDescent="0.25">
      <c r="B2303" s="56"/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2:41" s="28" customFormat="1" x14ac:dyDescent="0.25">
      <c r="B2304" s="56"/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2:41" s="28" customFormat="1" x14ac:dyDescent="0.25">
      <c r="B2305" s="56"/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2:41" s="28" customFormat="1" x14ac:dyDescent="0.25">
      <c r="B2306" s="56"/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2:41" s="28" customFormat="1" x14ac:dyDescent="0.25">
      <c r="B2307" s="56"/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2:41" s="28" customFormat="1" x14ac:dyDescent="0.25">
      <c r="B2308" s="56"/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2:41" s="28" customFormat="1" x14ac:dyDescent="0.25">
      <c r="B2309" s="56"/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2:41" s="28" customFormat="1" x14ac:dyDescent="0.25">
      <c r="B2310" s="56"/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2:41" s="28" customFormat="1" x14ac:dyDescent="0.25">
      <c r="B2311" s="56"/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2:41" s="28" customFormat="1" x14ac:dyDescent="0.25">
      <c r="B2312" s="56"/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2:41" s="28" customFormat="1" x14ac:dyDescent="0.25">
      <c r="B2313" s="56"/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2:41" s="28" customFormat="1" x14ac:dyDescent="0.25">
      <c r="B2314" s="56"/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2:41" s="28" customFormat="1" x14ac:dyDescent="0.25">
      <c r="B2315" s="56"/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2:41" s="28" customFormat="1" x14ac:dyDescent="0.25">
      <c r="B2316" s="56"/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2:41" s="28" customFormat="1" x14ac:dyDescent="0.25">
      <c r="B2317" s="56"/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2:41" s="28" customFormat="1" x14ac:dyDescent="0.25">
      <c r="B2318" s="56"/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2:41" s="28" customFormat="1" x14ac:dyDescent="0.25">
      <c r="B2319" s="56"/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2:41" s="28" customFormat="1" x14ac:dyDescent="0.25">
      <c r="B2320" s="56"/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2:41" s="28" customFormat="1" x14ac:dyDescent="0.25">
      <c r="B2321" s="56"/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2:41" s="28" customFormat="1" x14ac:dyDescent="0.25">
      <c r="B2322" s="56"/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2:41" s="28" customFormat="1" x14ac:dyDescent="0.25">
      <c r="B2323" s="56"/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2:41" s="28" customFormat="1" x14ac:dyDescent="0.25">
      <c r="B2324" s="56"/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2:41" s="28" customFormat="1" x14ac:dyDescent="0.25">
      <c r="B2325" s="56"/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2:41" s="28" customFormat="1" x14ac:dyDescent="0.25">
      <c r="B2326" s="56"/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2:41" s="28" customFormat="1" x14ac:dyDescent="0.25">
      <c r="B2327" s="56"/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2:41" s="28" customFormat="1" x14ac:dyDescent="0.25">
      <c r="B2328" s="56"/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2:41" s="28" customFormat="1" x14ac:dyDescent="0.25">
      <c r="B2329" s="56"/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2:41" s="28" customFormat="1" x14ac:dyDescent="0.25">
      <c r="B2330" s="56"/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2:41" s="28" customFormat="1" x14ac:dyDescent="0.25">
      <c r="B2331" s="56"/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2:41" s="28" customFormat="1" x14ac:dyDescent="0.25">
      <c r="B2332" s="56"/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2:41" s="28" customFormat="1" x14ac:dyDescent="0.25">
      <c r="B2333" s="56"/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2:41" s="28" customFormat="1" x14ac:dyDescent="0.25">
      <c r="B2334" s="56"/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2:41" s="28" customFormat="1" x14ac:dyDescent="0.25">
      <c r="B2335" s="56"/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2:41" s="28" customFormat="1" x14ac:dyDescent="0.25">
      <c r="B2336" s="56"/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2:41" s="28" customFormat="1" x14ac:dyDescent="0.25">
      <c r="B2337" s="56"/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2:41" s="28" customFormat="1" x14ac:dyDescent="0.25">
      <c r="B2338" s="56"/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2:41" s="28" customFormat="1" x14ac:dyDescent="0.25">
      <c r="B2339" s="56"/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2:41" s="28" customFormat="1" x14ac:dyDescent="0.25">
      <c r="B2340" s="56"/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2:41" s="28" customFormat="1" x14ac:dyDescent="0.25">
      <c r="B2341" s="56"/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2:41" s="28" customFormat="1" x14ac:dyDescent="0.25">
      <c r="B2342" s="56"/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2:41" s="28" customFormat="1" x14ac:dyDescent="0.25">
      <c r="B2343" s="56"/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2:41" s="28" customFormat="1" x14ac:dyDescent="0.25">
      <c r="B2344" s="56"/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2:41" s="28" customFormat="1" x14ac:dyDescent="0.25">
      <c r="B2345" s="56"/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2:41" s="28" customFormat="1" x14ac:dyDescent="0.25">
      <c r="B2346" s="56"/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2:41" s="28" customFormat="1" x14ac:dyDescent="0.25">
      <c r="B2347" s="56"/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2:41" s="28" customFormat="1" x14ac:dyDescent="0.25">
      <c r="B2348" s="56"/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2:41" s="28" customFormat="1" x14ac:dyDescent="0.25">
      <c r="B2349" s="56"/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2:41" s="28" customFormat="1" x14ac:dyDescent="0.25">
      <c r="B2350" s="56"/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2:41" s="28" customFormat="1" x14ac:dyDescent="0.25">
      <c r="B2351" s="56"/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2:41" s="28" customFormat="1" x14ac:dyDescent="0.25">
      <c r="B2352" s="56"/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2:41" s="28" customFormat="1" x14ac:dyDescent="0.25">
      <c r="B2353" s="56"/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2:41" s="28" customFormat="1" x14ac:dyDescent="0.25">
      <c r="B2354" s="56"/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2:41" s="28" customFormat="1" x14ac:dyDescent="0.25">
      <c r="B2355" s="56"/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2:41" s="28" customFormat="1" x14ac:dyDescent="0.25">
      <c r="B2356" s="56"/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2:41" s="28" customFormat="1" x14ac:dyDescent="0.25">
      <c r="B2357" s="56"/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2:41" s="28" customFormat="1" x14ac:dyDescent="0.25">
      <c r="B2358" s="56"/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2:41" s="28" customFormat="1" x14ac:dyDescent="0.25">
      <c r="B2359" s="56"/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2:41" s="28" customFormat="1" x14ac:dyDescent="0.25">
      <c r="B2360" s="56"/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2:41" s="28" customFormat="1" x14ac:dyDescent="0.25">
      <c r="B2361" s="56"/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2:41" s="28" customFormat="1" x14ac:dyDescent="0.25">
      <c r="B2362" s="56"/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2:41" s="28" customFormat="1" x14ac:dyDescent="0.25">
      <c r="B2363" s="56"/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2:41" s="28" customFormat="1" x14ac:dyDescent="0.25">
      <c r="B2364" s="56"/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2:41" s="28" customFormat="1" x14ac:dyDescent="0.25">
      <c r="B2365" s="56"/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2:41" s="28" customFormat="1" x14ac:dyDescent="0.25">
      <c r="B2366" s="56"/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2:41" s="28" customFormat="1" x14ac:dyDescent="0.25">
      <c r="B2367" s="56"/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2:41" s="28" customFormat="1" x14ac:dyDescent="0.25">
      <c r="B2368" s="56"/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2:41" s="28" customFormat="1" x14ac:dyDescent="0.25">
      <c r="B2369" s="56"/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2:41" s="28" customFormat="1" x14ac:dyDescent="0.25">
      <c r="B2370" s="56"/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2:41" s="28" customFormat="1" x14ac:dyDescent="0.25">
      <c r="B2371" s="56"/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2:41" s="28" customFormat="1" x14ac:dyDescent="0.25">
      <c r="B2372" s="56"/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2:41" s="28" customFormat="1" x14ac:dyDescent="0.25">
      <c r="B2373" s="56"/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2:41" s="28" customFormat="1" x14ac:dyDescent="0.25">
      <c r="B2374" s="56"/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2:41" s="28" customFormat="1" x14ac:dyDescent="0.25">
      <c r="B2375" s="56"/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2:41" s="28" customFormat="1" x14ac:dyDescent="0.25">
      <c r="B2376" s="56"/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2:41" s="28" customFormat="1" x14ac:dyDescent="0.25">
      <c r="B2377" s="56"/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2:41" s="28" customFormat="1" x14ac:dyDescent="0.25">
      <c r="B2378" s="56"/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2:41" s="28" customFormat="1" x14ac:dyDescent="0.25">
      <c r="B2379" s="56"/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2:41" s="28" customFormat="1" x14ac:dyDescent="0.25">
      <c r="B2380" s="56"/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2:41" s="28" customFormat="1" x14ac:dyDescent="0.25">
      <c r="B2381" s="56"/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2:41" s="28" customFormat="1" x14ac:dyDescent="0.25">
      <c r="B2382" s="56"/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2:41" s="28" customFormat="1" x14ac:dyDescent="0.25">
      <c r="B2383" s="56"/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2:41" s="28" customFormat="1" x14ac:dyDescent="0.25">
      <c r="B2384" s="56"/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2:41" s="28" customFormat="1" x14ac:dyDescent="0.25">
      <c r="B2385" s="56"/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2:41" s="28" customFormat="1" x14ac:dyDescent="0.25">
      <c r="B2386" s="56"/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2:41" s="28" customFormat="1" x14ac:dyDescent="0.25">
      <c r="B2387" s="56"/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2:41" s="28" customFormat="1" x14ac:dyDescent="0.25">
      <c r="B2388" s="56"/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2:41" s="28" customFormat="1" x14ac:dyDescent="0.25">
      <c r="B2389" s="56"/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2:41" s="28" customFormat="1" x14ac:dyDescent="0.25">
      <c r="B2390" s="56"/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2:41" s="28" customFormat="1" x14ac:dyDescent="0.25">
      <c r="B2391" s="56"/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2:41" s="28" customFormat="1" x14ac:dyDescent="0.25">
      <c r="B2392" s="56"/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2:41" s="28" customFormat="1" x14ac:dyDescent="0.25">
      <c r="B2393" s="56"/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2:41" s="28" customFormat="1" x14ac:dyDescent="0.25">
      <c r="B2394" s="56"/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2:41" s="28" customFormat="1" x14ac:dyDescent="0.25">
      <c r="B2395" s="56"/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2:41" s="28" customFormat="1" x14ac:dyDescent="0.25">
      <c r="B2396" s="56"/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2:41" s="28" customFormat="1" x14ac:dyDescent="0.25">
      <c r="B2397" s="56"/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2:41" s="28" customFormat="1" x14ac:dyDescent="0.25">
      <c r="B2398" s="56"/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2:41" s="28" customFormat="1" x14ac:dyDescent="0.25">
      <c r="B2399" s="56"/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2:41" s="28" customFormat="1" x14ac:dyDescent="0.25">
      <c r="B2400" s="56"/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2:41" s="28" customFormat="1" x14ac:dyDescent="0.25">
      <c r="B2401" s="56"/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2:41" s="28" customFormat="1" x14ac:dyDescent="0.25">
      <c r="B2402" s="56"/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2:41" s="28" customFormat="1" x14ac:dyDescent="0.25">
      <c r="B2403" s="56"/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2:41" s="28" customFormat="1" x14ac:dyDescent="0.25">
      <c r="B2404" s="56"/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2:41" s="28" customFormat="1" x14ac:dyDescent="0.25">
      <c r="B2405" s="56"/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2:41" s="28" customFormat="1" x14ac:dyDescent="0.25">
      <c r="B2406" s="56"/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2:41" s="28" customFormat="1" x14ac:dyDescent="0.25">
      <c r="B2407" s="56"/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2:41" s="28" customFormat="1" x14ac:dyDescent="0.25">
      <c r="B2408" s="56"/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2:41" s="28" customFormat="1" x14ac:dyDescent="0.25">
      <c r="B2409" s="56"/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2:41" s="28" customFormat="1" x14ac:dyDescent="0.25">
      <c r="B2410" s="56"/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2:41" s="28" customFormat="1" x14ac:dyDescent="0.25">
      <c r="B2411" s="56"/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2:41" s="28" customFormat="1" x14ac:dyDescent="0.25">
      <c r="B2412" s="56"/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2:41" s="28" customFormat="1" x14ac:dyDescent="0.25">
      <c r="B2413" s="56"/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2:41" s="28" customFormat="1" x14ac:dyDescent="0.25">
      <c r="B2414" s="56"/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2:41" s="28" customFormat="1" x14ac:dyDescent="0.25">
      <c r="B2415" s="56"/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2:41" s="28" customFormat="1" x14ac:dyDescent="0.25">
      <c r="B2416" s="56"/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2:41" s="28" customFormat="1" x14ac:dyDescent="0.25">
      <c r="B2417" s="56"/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2:41" s="28" customFormat="1" x14ac:dyDescent="0.25">
      <c r="B2418" s="56"/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2:41" s="28" customFormat="1" x14ac:dyDescent="0.25">
      <c r="B2419" s="56"/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2:41" s="28" customFormat="1" x14ac:dyDescent="0.25">
      <c r="B2420" s="56"/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2:41" s="28" customFormat="1" x14ac:dyDescent="0.25">
      <c r="B2421" s="56"/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2:41" s="28" customFormat="1" x14ac:dyDescent="0.25">
      <c r="B2422" s="56"/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2:41" s="28" customFormat="1" x14ac:dyDescent="0.25">
      <c r="B2423" s="56"/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2:41" s="28" customFormat="1" x14ac:dyDescent="0.25">
      <c r="B2424" s="56"/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2:41" s="28" customFormat="1" x14ac:dyDescent="0.25">
      <c r="B2425" s="56"/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2:41" s="28" customFormat="1" x14ac:dyDescent="0.25">
      <c r="B2426" s="56"/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2:41" s="28" customFormat="1" x14ac:dyDescent="0.25">
      <c r="B2427" s="56"/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2:41" s="28" customFormat="1" x14ac:dyDescent="0.25">
      <c r="B2428" s="56"/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2:41" s="28" customFormat="1" x14ac:dyDescent="0.25">
      <c r="B2429" s="56"/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2:41" s="28" customFormat="1" x14ac:dyDescent="0.25">
      <c r="B2430" s="56"/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2:41" s="28" customFormat="1" x14ac:dyDescent="0.25">
      <c r="B2431" s="56"/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2:41" s="28" customFormat="1" x14ac:dyDescent="0.25">
      <c r="B2432" s="56"/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2:41" s="28" customFormat="1" x14ac:dyDescent="0.25">
      <c r="B2433" s="56"/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2:41" s="28" customFormat="1" x14ac:dyDescent="0.25">
      <c r="B2434" s="56"/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2:41" s="28" customFormat="1" x14ac:dyDescent="0.25">
      <c r="B2435" s="56"/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2:41" s="28" customFormat="1" x14ac:dyDescent="0.25">
      <c r="B2436" s="56"/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2:41" s="28" customFormat="1" x14ac:dyDescent="0.25">
      <c r="B2437" s="56"/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2:41" s="28" customFormat="1" x14ac:dyDescent="0.25">
      <c r="B2438" s="56"/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2:41" s="28" customFormat="1" x14ac:dyDescent="0.25">
      <c r="B2439" s="56"/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2:41" s="28" customFormat="1" x14ac:dyDescent="0.25">
      <c r="B2440" s="56"/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2:41" s="28" customFormat="1" x14ac:dyDescent="0.25">
      <c r="B2441" s="56"/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2:41" s="28" customFormat="1" x14ac:dyDescent="0.25">
      <c r="B2442" s="56"/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2:41" s="28" customFormat="1" x14ac:dyDescent="0.25">
      <c r="B2443" s="56"/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2:41" s="28" customFormat="1" x14ac:dyDescent="0.25">
      <c r="B2444" s="56"/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2:41" s="28" customFormat="1" x14ac:dyDescent="0.25">
      <c r="B2445" s="56"/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2:41" s="28" customFormat="1" x14ac:dyDescent="0.25">
      <c r="B2446" s="56"/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2:41" s="28" customFormat="1" x14ac:dyDescent="0.25">
      <c r="B2447" s="56"/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2:41" s="28" customFormat="1" x14ac:dyDescent="0.25">
      <c r="B2448" s="56"/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2:41" s="28" customFormat="1" x14ac:dyDescent="0.25">
      <c r="B2449" s="56"/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2:41" s="28" customFormat="1" x14ac:dyDescent="0.25">
      <c r="B2450" s="56"/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2:41" s="28" customFormat="1" x14ac:dyDescent="0.25">
      <c r="B2451" s="56"/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2:41" s="28" customFormat="1" x14ac:dyDescent="0.25">
      <c r="B2452" s="56"/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2:41" s="28" customFormat="1" x14ac:dyDescent="0.25">
      <c r="B2453" s="56"/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2:41" s="28" customFormat="1" x14ac:dyDescent="0.25">
      <c r="B2454" s="56"/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2:41" s="28" customFormat="1" x14ac:dyDescent="0.25">
      <c r="B2455" s="56"/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2:41" s="28" customFormat="1" x14ac:dyDescent="0.25">
      <c r="B2456" s="56"/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2:41" s="28" customFormat="1" x14ac:dyDescent="0.25">
      <c r="B2457" s="56"/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2:41" s="28" customFormat="1" x14ac:dyDescent="0.25">
      <c r="B2458" s="56"/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2:41" s="28" customFormat="1" x14ac:dyDescent="0.25">
      <c r="B2459" s="56"/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2:41" s="28" customFormat="1" x14ac:dyDescent="0.25">
      <c r="B2460" s="56"/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2:41" s="28" customFormat="1" x14ac:dyDescent="0.25">
      <c r="B2461" s="56"/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2:41" s="28" customFormat="1" x14ac:dyDescent="0.25">
      <c r="B2462" s="56"/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2:41" s="28" customFormat="1" x14ac:dyDescent="0.25">
      <c r="B2463" s="56"/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2:41" s="28" customFormat="1" x14ac:dyDescent="0.25">
      <c r="B2464" s="56"/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2:41" s="28" customFormat="1" x14ac:dyDescent="0.25">
      <c r="B2465" s="56"/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2:41" s="28" customFormat="1" x14ac:dyDescent="0.25">
      <c r="B2466" s="56"/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2:41" s="28" customFormat="1" x14ac:dyDescent="0.25">
      <c r="B2467" s="56"/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2:41" s="28" customFormat="1" x14ac:dyDescent="0.25">
      <c r="B2468" s="56"/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2:41" s="28" customFormat="1" x14ac:dyDescent="0.25">
      <c r="B2469" s="56"/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2:41" s="28" customFormat="1" x14ac:dyDescent="0.25">
      <c r="B2470" s="56"/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2:41" s="28" customFormat="1" x14ac:dyDescent="0.25">
      <c r="B2471" s="56"/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2:41" s="28" customFormat="1" x14ac:dyDescent="0.25">
      <c r="B2472" s="56"/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2:41" s="28" customFormat="1" x14ac:dyDescent="0.25">
      <c r="B2473" s="56"/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2:41" s="28" customFormat="1" x14ac:dyDescent="0.25">
      <c r="B2474" s="56"/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2:41" s="28" customFormat="1" x14ac:dyDescent="0.25">
      <c r="B2475" s="56"/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2:41" s="28" customFormat="1" x14ac:dyDescent="0.25">
      <c r="B2476" s="56"/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2:41" s="28" customFormat="1" x14ac:dyDescent="0.25">
      <c r="B2477" s="56"/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2:41" s="28" customFormat="1" x14ac:dyDescent="0.25">
      <c r="B2478" s="56"/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2:41" s="28" customFormat="1" x14ac:dyDescent="0.25">
      <c r="B2479" s="56"/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2:41" s="28" customFormat="1" x14ac:dyDescent="0.25">
      <c r="B2480" s="56"/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2:41" s="28" customFormat="1" x14ac:dyDescent="0.25">
      <c r="B2481" s="56"/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2:41" s="28" customFormat="1" x14ac:dyDescent="0.25">
      <c r="B2482" s="56"/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2:41" s="28" customFormat="1" x14ac:dyDescent="0.25">
      <c r="B2483" s="56"/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2:41" s="28" customFormat="1" x14ac:dyDescent="0.25">
      <c r="B2484" s="56"/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2:41" s="28" customFormat="1" x14ac:dyDescent="0.25">
      <c r="B2485" s="56"/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2:41" s="28" customFormat="1" x14ac:dyDescent="0.25">
      <c r="B2486" s="56"/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2:41" s="28" customFormat="1" x14ac:dyDescent="0.25">
      <c r="B2487" s="56"/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2:41" s="28" customFormat="1" x14ac:dyDescent="0.25">
      <c r="B2488" s="56"/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2:41" s="28" customFormat="1" x14ac:dyDescent="0.25">
      <c r="B2489" s="56"/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2:41" s="28" customFormat="1" x14ac:dyDescent="0.25">
      <c r="B2490" s="56"/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2:41" s="28" customFormat="1" x14ac:dyDescent="0.25">
      <c r="B2491" s="56"/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2:41" s="28" customFormat="1" x14ac:dyDescent="0.25">
      <c r="B2492" s="56"/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2:41" s="28" customFormat="1" x14ac:dyDescent="0.25">
      <c r="B2493" s="56"/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2:41" s="28" customFormat="1" x14ac:dyDescent="0.25">
      <c r="B2494" s="56"/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2:41" s="28" customFormat="1" x14ac:dyDescent="0.25">
      <c r="B2495" s="56"/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2:41" s="28" customFormat="1" x14ac:dyDescent="0.25">
      <c r="B2496" s="56"/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2:41" s="28" customFormat="1" x14ac:dyDescent="0.25">
      <c r="B2497" s="56"/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2:41" s="28" customFormat="1" x14ac:dyDescent="0.25">
      <c r="B2498" s="56"/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2:41" s="28" customFormat="1" x14ac:dyDescent="0.25">
      <c r="B2499" s="56"/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2:41" s="28" customFormat="1" x14ac:dyDescent="0.25">
      <c r="B2500" s="56"/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2:41" s="28" customFormat="1" x14ac:dyDescent="0.25">
      <c r="B2501" s="56"/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2:41" s="28" customFormat="1" x14ac:dyDescent="0.25">
      <c r="B2502" s="56"/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2:41" s="28" customFormat="1" x14ac:dyDescent="0.25">
      <c r="B2503" s="56"/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2:41" s="28" customFormat="1" x14ac:dyDescent="0.25">
      <c r="B2504" s="56"/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2:41" s="28" customFormat="1" x14ac:dyDescent="0.25">
      <c r="B2505" s="56"/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2:41" s="28" customFormat="1" x14ac:dyDescent="0.25">
      <c r="B2506" s="56"/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2:41" s="28" customFormat="1" x14ac:dyDescent="0.25">
      <c r="B2507" s="56"/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2:41" s="28" customFormat="1" x14ac:dyDescent="0.25">
      <c r="B2508" s="56"/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2:41" s="28" customFormat="1" x14ac:dyDescent="0.25">
      <c r="B2509" s="56"/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2:41" s="28" customFormat="1" x14ac:dyDescent="0.25">
      <c r="B2510" s="56"/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2:41" s="28" customFormat="1" x14ac:dyDescent="0.25">
      <c r="B2511" s="56"/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2:41" s="28" customFormat="1" x14ac:dyDescent="0.25">
      <c r="B2512" s="56"/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2:41" s="28" customFormat="1" x14ac:dyDescent="0.25">
      <c r="B2513" s="56"/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2:41" s="28" customFormat="1" x14ac:dyDescent="0.25">
      <c r="B2514" s="56"/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2:41" s="28" customFormat="1" x14ac:dyDescent="0.25">
      <c r="B2515" s="56"/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2:41" s="28" customFormat="1" x14ac:dyDescent="0.25">
      <c r="B2516" s="56"/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2:41" s="28" customFormat="1" x14ac:dyDescent="0.25">
      <c r="B2517" s="56"/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2:41" s="28" customFormat="1" x14ac:dyDescent="0.25">
      <c r="B2518" s="56"/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2:41" s="28" customFormat="1" x14ac:dyDescent="0.25">
      <c r="B2519" s="56"/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2:41" s="28" customFormat="1" x14ac:dyDescent="0.25">
      <c r="B2520" s="56"/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2:41" s="28" customFormat="1" x14ac:dyDescent="0.25">
      <c r="B2521" s="56"/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2:41" s="28" customFormat="1" x14ac:dyDescent="0.25">
      <c r="B2522" s="56"/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2:41" s="28" customFormat="1" x14ac:dyDescent="0.25">
      <c r="B2523" s="56"/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2:41" s="28" customFormat="1" x14ac:dyDescent="0.25">
      <c r="B2524" s="56"/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2:41" s="28" customFormat="1" x14ac:dyDescent="0.25">
      <c r="B2525" s="56"/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2:41" s="28" customFormat="1" x14ac:dyDescent="0.25">
      <c r="B2526" s="56"/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2:41" s="28" customFormat="1" x14ac:dyDescent="0.25">
      <c r="B2527" s="56"/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2:41" s="28" customFormat="1" x14ac:dyDescent="0.25">
      <c r="B2528" s="56"/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2:41" s="28" customFormat="1" x14ac:dyDescent="0.25">
      <c r="B2529" s="56"/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2:41" s="28" customFormat="1" x14ac:dyDescent="0.25">
      <c r="B2530" s="56"/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2:41" s="28" customFormat="1" x14ac:dyDescent="0.25">
      <c r="B2531" s="56"/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2:41" s="28" customFormat="1" x14ac:dyDescent="0.25">
      <c r="B2532" s="56"/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2:41" s="28" customFormat="1" x14ac:dyDescent="0.25">
      <c r="B2533" s="56"/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2:41" s="28" customFormat="1" x14ac:dyDescent="0.25">
      <c r="B2534" s="56"/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2:41" s="28" customFormat="1" x14ac:dyDescent="0.25">
      <c r="B2535" s="56"/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2:41" s="28" customFormat="1" x14ac:dyDescent="0.25">
      <c r="B2536" s="56"/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2:41" s="28" customFormat="1" x14ac:dyDescent="0.25">
      <c r="B2537" s="56"/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2:41" s="28" customFormat="1" x14ac:dyDescent="0.25">
      <c r="B2538" s="56"/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2:41" s="28" customFormat="1" x14ac:dyDescent="0.25">
      <c r="B2539" s="56"/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2:41" s="28" customFormat="1" x14ac:dyDescent="0.25">
      <c r="B2540" s="56"/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2:41" s="28" customFormat="1" x14ac:dyDescent="0.25">
      <c r="B2541" s="56"/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2:41" s="28" customFormat="1" x14ac:dyDescent="0.25">
      <c r="B2542" s="56"/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2:41" s="28" customFormat="1" x14ac:dyDescent="0.25">
      <c r="B2543" s="56"/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2:41" s="28" customFormat="1" x14ac:dyDescent="0.25">
      <c r="B2544" s="56"/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2:41" s="28" customFormat="1" x14ac:dyDescent="0.25">
      <c r="B2545" s="56"/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2:41" s="28" customFormat="1" x14ac:dyDescent="0.25">
      <c r="B2546" s="56"/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2:41" s="28" customFormat="1" x14ac:dyDescent="0.25">
      <c r="B2547" s="56"/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2:41" s="28" customFormat="1" x14ac:dyDescent="0.25">
      <c r="B2548" s="56"/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2:41" s="28" customFormat="1" x14ac:dyDescent="0.25">
      <c r="B2549" s="56"/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2:41" s="28" customFormat="1" x14ac:dyDescent="0.25">
      <c r="B2550" s="56"/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2:41" s="28" customFormat="1" x14ac:dyDescent="0.25">
      <c r="B2551" s="56"/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2:41" s="28" customFormat="1" x14ac:dyDescent="0.25">
      <c r="B2552" s="56"/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2:41" s="28" customFormat="1" x14ac:dyDescent="0.25">
      <c r="B2553" s="56"/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2:41" s="28" customFormat="1" x14ac:dyDescent="0.25">
      <c r="B2554" s="56"/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2:41" s="28" customFormat="1" x14ac:dyDescent="0.25">
      <c r="B2555" s="56"/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2:41" s="28" customFormat="1" x14ac:dyDescent="0.25">
      <c r="B2556" s="56"/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2:41" s="28" customFormat="1" x14ac:dyDescent="0.25">
      <c r="B2557" s="56"/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2:41" s="28" customFormat="1" x14ac:dyDescent="0.25">
      <c r="B2558" s="56"/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2:41" s="28" customFormat="1" x14ac:dyDescent="0.25">
      <c r="B2559" s="56"/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2:41" s="28" customFormat="1" x14ac:dyDescent="0.25">
      <c r="B2560" s="56"/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2:41" s="28" customFormat="1" x14ac:dyDescent="0.25">
      <c r="B2561" s="56"/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2:41" s="28" customFormat="1" x14ac:dyDescent="0.25">
      <c r="B2562" s="56"/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2:41" s="28" customFormat="1" x14ac:dyDescent="0.25">
      <c r="B2563" s="56"/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2:41" s="28" customFormat="1" x14ac:dyDescent="0.25">
      <c r="B2564" s="56"/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2:41" s="28" customFormat="1" x14ac:dyDescent="0.25">
      <c r="B2565" s="56"/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2:41" s="28" customFormat="1" x14ac:dyDescent="0.25">
      <c r="B2566" s="56"/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2:41" s="28" customFormat="1" x14ac:dyDescent="0.25">
      <c r="B2567" s="56"/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2:41" s="28" customFormat="1" x14ac:dyDescent="0.25">
      <c r="B2568" s="56"/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2:41" s="28" customFormat="1" x14ac:dyDescent="0.25">
      <c r="B2569" s="56"/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2:41" s="28" customFormat="1" x14ac:dyDescent="0.25">
      <c r="B2570" s="56"/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2:41" s="28" customFormat="1" x14ac:dyDescent="0.25">
      <c r="B2571" s="56"/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2:41" s="28" customFormat="1" x14ac:dyDescent="0.25">
      <c r="B2572" s="56"/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2:41" s="28" customFormat="1" x14ac:dyDescent="0.25">
      <c r="B2573" s="56"/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2:41" s="28" customFormat="1" x14ac:dyDescent="0.25">
      <c r="B2574" s="56"/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2:41" s="28" customFormat="1" x14ac:dyDescent="0.25">
      <c r="B2575" s="56"/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2:41" s="28" customFormat="1" x14ac:dyDescent="0.25">
      <c r="B2576" s="56"/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2:41" s="28" customFormat="1" x14ac:dyDescent="0.25">
      <c r="B2577" s="56"/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2:41" s="28" customFormat="1" x14ac:dyDescent="0.25">
      <c r="B2578" s="56"/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2:41" s="28" customFormat="1" x14ac:dyDescent="0.25">
      <c r="B2579" s="56"/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2:41" s="28" customFormat="1" x14ac:dyDescent="0.25">
      <c r="B2580" s="56"/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2:41" s="28" customFormat="1" x14ac:dyDescent="0.25">
      <c r="B2581" s="56"/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2:41" s="28" customFormat="1" x14ac:dyDescent="0.25">
      <c r="B2582" s="56"/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2:41" s="28" customFormat="1" x14ac:dyDescent="0.25">
      <c r="B2583" s="56"/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2:41" s="28" customFormat="1" x14ac:dyDescent="0.25">
      <c r="B2584" s="56"/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2:41" s="28" customFormat="1" x14ac:dyDescent="0.25">
      <c r="B2585" s="56"/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2:41" s="28" customFormat="1" x14ac:dyDescent="0.25">
      <c r="B2586" s="56"/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2:41" s="28" customFormat="1" x14ac:dyDescent="0.25">
      <c r="B2587" s="56"/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2:41" s="28" customFormat="1" x14ac:dyDescent="0.25">
      <c r="B2588" s="56"/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2:41" s="28" customFormat="1" x14ac:dyDescent="0.25">
      <c r="B2589" s="56"/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2:41" s="28" customFormat="1" x14ac:dyDescent="0.25">
      <c r="B2590" s="56"/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2:41" s="28" customFormat="1" x14ac:dyDescent="0.25">
      <c r="B2591" s="56"/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2:41" s="28" customFormat="1" x14ac:dyDescent="0.25">
      <c r="B2592" s="56"/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2:41" s="28" customFormat="1" x14ac:dyDescent="0.25">
      <c r="B2593" s="56"/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2:41" s="28" customFormat="1" x14ac:dyDescent="0.25">
      <c r="B2594" s="56"/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2:41" s="28" customFormat="1" x14ac:dyDescent="0.25">
      <c r="B2595" s="56"/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2:41" s="28" customFormat="1" x14ac:dyDescent="0.25">
      <c r="B2596" s="56"/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2:41" s="28" customFormat="1" x14ac:dyDescent="0.25">
      <c r="B2597" s="56"/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2:41" s="28" customFormat="1" x14ac:dyDescent="0.25">
      <c r="B2598" s="56"/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2:41" s="28" customFormat="1" x14ac:dyDescent="0.25">
      <c r="B2599" s="56"/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2:41" s="28" customFormat="1" x14ac:dyDescent="0.25">
      <c r="B2600" s="56"/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2:41" s="28" customFormat="1" x14ac:dyDescent="0.25">
      <c r="B2601" s="56"/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2:41" s="28" customFormat="1" x14ac:dyDescent="0.25">
      <c r="B2602" s="56"/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2:41" s="28" customFormat="1" x14ac:dyDescent="0.25">
      <c r="B2603" s="56"/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2:41" s="28" customFormat="1" x14ac:dyDescent="0.25">
      <c r="B2604" s="56"/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2:41" s="28" customFormat="1" x14ac:dyDescent="0.25">
      <c r="B2605" s="56"/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2:41" s="28" customFormat="1" x14ac:dyDescent="0.25">
      <c r="B2606" s="56"/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2:41" s="28" customFormat="1" x14ac:dyDescent="0.25">
      <c r="B2607" s="56"/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2:41" s="28" customFormat="1" x14ac:dyDescent="0.25">
      <c r="B2608" s="56"/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2:41" s="28" customFormat="1" x14ac:dyDescent="0.25">
      <c r="B2609" s="56"/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2:41" s="28" customFormat="1" x14ac:dyDescent="0.25">
      <c r="B2610" s="56"/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2:41" s="28" customFormat="1" x14ac:dyDescent="0.25">
      <c r="B2611" s="56"/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2:41" s="28" customFormat="1" x14ac:dyDescent="0.25">
      <c r="B2612" s="56"/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2:41" s="28" customFormat="1" x14ac:dyDescent="0.25">
      <c r="B2613" s="56"/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2:41" s="28" customFormat="1" x14ac:dyDescent="0.25">
      <c r="B2614" s="56"/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2:41" s="28" customFormat="1" x14ac:dyDescent="0.25">
      <c r="B2615" s="56"/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2:41" s="28" customFormat="1" x14ac:dyDescent="0.25">
      <c r="B2616" s="56"/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2:41" s="28" customFormat="1" x14ac:dyDescent="0.25">
      <c r="B2617" s="56"/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2:41" s="28" customFormat="1" x14ac:dyDescent="0.25">
      <c r="B2618" s="56"/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2:41" s="28" customFormat="1" x14ac:dyDescent="0.25">
      <c r="B2619" s="56"/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2:41" s="28" customFormat="1" x14ac:dyDescent="0.25">
      <c r="B2620" s="56"/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2:41" s="28" customFormat="1" x14ac:dyDescent="0.25">
      <c r="B2621" s="56"/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2:41" s="28" customFormat="1" x14ac:dyDescent="0.25">
      <c r="B2622" s="56"/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2:41" s="28" customFormat="1" x14ac:dyDescent="0.25">
      <c r="B2623" s="56"/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2:41" s="28" customFormat="1" x14ac:dyDescent="0.25">
      <c r="B2624" s="56"/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2:41" s="28" customFormat="1" x14ac:dyDescent="0.25">
      <c r="B2625" s="56"/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2:41" s="28" customFormat="1" x14ac:dyDescent="0.25">
      <c r="B2626" s="56"/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2:41" s="28" customFormat="1" x14ac:dyDescent="0.25">
      <c r="B2627" s="56"/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2:41" s="28" customFormat="1" x14ac:dyDescent="0.25">
      <c r="B2628" s="56"/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2:41" s="28" customFormat="1" x14ac:dyDescent="0.25">
      <c r="B2629" s="56"/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2:41" s="28" customFormat="1" x14ac:dyDescent="0.25">
      <c r="B2630" s="56"/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2:41" s="28" customFormat="1" x14ac:dyDescent="0.25">
      <c r="B2631" s="56"/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2:41" s="28" customFormat="1" x14ac:dyDescent="0.25">
      <c r="B2632" s="56"/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2:41" s="28" customFormat="1" x14ac:dyDescent="0.25">
      <c r="B2633" s="56"/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2:41" s="28" customFormat="1" x14ac:dyDescent="0.25">
      <c r="B2634" s="56"/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2:41" s="28" customFormat="1" x14ac:dyDescent="0.25">
      <c r="B2635" s="56"/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2:41" s="28" customFormat="1" x14ac:dyDescent="0.25">
      <c r="B2636" s="56"/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2:41" s="28" customFormat="1" x14ac:dyDescent="0.25">
      <c r="B2637" s="56"/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2:41" s="28" customFormat="1" x14ac:dyDescent="0.25">
      <c r="B2638" s="56"/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2:41" s="28" customFormat="1" x14ac:dyDescent="0.25">
      <c r="B2639" s="56"/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2:41" s="28" customFormat="1" x14ac:dyDescent="0.25">
      <c r="B2640" s="56"/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2:41" s="28" customFormat="1" x14ac:dyDescent="0.25">
      <c r="B2641" s="56"/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2:41" s="28" customFormat="1" x14ac:dyDescent="0.25">
      <c r="B2642" s="56"/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2:41" s="28" customFormat="1" x14ac:dyDescent="0.25">
      <c r="B2643" s="56"/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2:41" s="28" customFormat="1" x14ac:dyDescent="0.25">
      <c r="B2644" s="56"/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2:41" s="28" customFormat="1" x14ac:dyDescent="0.25">
      <c r="B2645" s="56"/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2:41" s="28" customFormat="1" x14ac:dyDescent="0.25">
      <c r="B2646" s="56"/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2:41" s="28" customFormat="1" x14ac:dyDescent="0.25">
      <c r="B2647" s="56"/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2:41" s="28" customFormat="1" x14ac:dyDescent="0.25">
      <c r="B2648" s="56"/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2:41" s="28" customFormat="1" x14ac:dyDescent="0.25">
      <c r="B2649" s="56"/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2:41" s="28" customFormat="1" x14ac:dyDescent="0.25">
      <c r="B2650" s="56"/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2:41" s="28" customFormat="1" x14ac:dyDescent="0.25">
      <c r="B2651" s="56"/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2:41" s="28" customFormat="1" x14ac:dyDescent="0.25">
      <c r="B2652" s="56"/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2:41" s="28" customFormat="1" x14ac:dyDescent="0.25">
      <c r="B2653" s="56"/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2:41" s="28" customFormat="1" x14ac:dyDescent="0.25">
      <c r="B2654" s="56"/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2:41" s="28" customFormat="1" x14ac:dyDescent="0.25">
      <c r="B2655" s="56"/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2:41" s="28" customFormat="1" x14ac:dyDescent="0.25">
      <c r="B2656" s="56"/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2:41" s="28" customFormat="1" x14ac:dyDescent="0.25">
      <c r="B2657" s="56"/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2:41" s="28" customFormat="1" x14ac:dyDescent="0.25">
      <c r="B2658" s="56"/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2:41" s="28" customFormat="1" x14ac:dyDescent="0.25">
      <c r="B2659" s="56"/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2:41" s="28" customFormat="1" x14ac:dyDescent="0.25">
      <c r="B2660" s="56"/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2:41" s="28" customFormat="1" x14ac:dyDescent="0.25">
      <c r="B2661" s="56"/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2:41" s="28" customFormat="1" x14ac:dyDescent="0.25">
      <c r="B2662" s="56"/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2:41" s="28" customFormat="1" x14ac:dyDescent="0.25">
      <c r="B2663" s="56"/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2:41" s="28" customFormat="1" x14ac:dyDescent="0.25">
      <c r="B2664" s="56"/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2:41" s="28" customFormat="1" x14ac:dyDescent="0.25">
      <c r="B2665" s="56"/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2:41" s="28" customFormat="1" x14ac:dyDescent="0.25">
      <c r="B2666" s="56"/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2:41" s="28" customFormat="1" x14ac:dyDescent="0.25">
      <c r="B2667" s="56"/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2:41" s="28" customFormat="1" x14ac:dyDescent="0.25">
      <c r="B2668" s="56"/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2:41" s="28" customFormat="1" x14ac:dyDescent="0.25">
      <c r="B2669" s="56"/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2:41" s="28" customFormat="1" x14ac:dyDescent="0.25">
      <c r="B2670" s="56"/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2:41" s="28" customFormat="1" x14ac:dyDescent="0.25">
      <c r="B2671" s="56"/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2:41" s="28" customFormat="1" x14ac:dyDescent="0.25">
      <c r="B2672" s="56"/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2:41" s="28" customFormat="1" x14ac:dyDescent="0.25">
      <c r="B2673" s="56"/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2:41" s="28" customFormat="1" x14ac:dyDescent="0.25">
      <c r="B2674" s="56"/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2:41" s="28" customFormat="1" x14ac:dyDescent="0.25">
      <c r="B2675" s="56"/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2:41" s="28" customFormat="1" x14ac:dyDescent="0.25">
      <c r="B2676" s="56"/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2:41" s="28" customFormat="1" x14ac:dyDescent="0.25">
      <c r="B2677" s="56"/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2:41" s="28" customFormat="1" x14ac:dyDescent="0.25">
      <c r="B2678" s="56"/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2:41" s="28" customFormat="1" x14ac:dyDescent="0.25">
      <c r="B2679" s="56"/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2:41" s="28" customFormat="1" x14ac:dyDescent="0.25">
      <c r="B2680" s="56"/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2:41" s="28" customFormat="1" x14ac:dyDescent="0.25">
      <c r="B2681" s="56"/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2:41" s="28" customFormat="1" x14ac:dyDescent="0.25">
      <c r="B2682" s="56"/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2:41" s="28" customFormat="1" x14ac:dyDescent="0.25">
      <c r="B2683" s="56"/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2:41" s="28" customFormat="1" x14ac:dyDescent="0.25">
      <c r="B2684" s="56"/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2:41" s="28" customFormat="1" x14ac:dyDescent="0.25">
      <c r="B2685" s="56"/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2:41" s="28" customFormat="1" x14ac:dyDescent="0.25">
      <c r="B2686" s="56"/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2:41" s="28" customFormat="1" x14ac:dyDescent="0.25">
      <c r="B2687" s="56"/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2:41" s="28" customFormat="1" x14ac:dyDescent="0.25">
      <c r="B2688" s="56"/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2:41" s="28" customFormat="1" x14ac:dyDescent="0.25">
      <c r="B2689" s="56"/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2:41" s="28" customFormat="1" x14ac:dyDescent="0.25">
      <c r="B2690" s="56"/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2:41" s="28" customFormat="1" x14ac:dyDescent="0.25">
      <c r="B2691" s="56"/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2:41" s="28" customFormat="1" x14ac:dyDescent="0.25">
      <c r="B2692" s="56"/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2:41" s="28" customFormat="1" x14ac:dyDescent="0.25">
      <c r="B2693" s="56"/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2:41" s="28" customFormat="1" x14ac:dyDescent="0.25">
      <c r="B2694" s="56"/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2:41" s="28" customFormat="1" x14ac:dyDescent="0.25">
      <c r="B2695" s="56"/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2:41" s="28" customFormat="1" x14ac:dyDescent="0.25">
      <c r="B2696" s="56"/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2:41" s="28" customFormat="1" x14ac:dyDescent="0.25">
      <c r="B2697" s="56"/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2:41" s="28" customFormat="1" x14ac:dyDescent="0.25">
      <c r="B2698" s="56"/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2:41" s="28" customFormat="1" x14ac:dyDescent="0.25">
      <c r="B2699" s="56"/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2:41" s="28" customFormat="1" x14ac:dyDescent="0.25">
      <c r="B2700" s="56"/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2:41" s="28" customFormat="1" x14ac:dyDescent="0.25">
      <c r="B2701" s="56"/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2:41" s="28" customFormat="1" x14ac:dyDescent="0.25">
      <c r="B2702" s="56"/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2:41" s="28" customFormat="1" x14ac:dyDescent="0.25">
      <c r="B2703" s="56"/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2:41" s="28" customFormat="1" x14ac:dyDescent="0.25">
      <c r="B2704" s="56"/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2:41" s="28" customFormat="1" x14ac:dyDescent="0.25">
      <c r="B2705" s="56"/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2:41" s="28" customFormat="1" x14ac:dyDescent="0.25">
      <c r="B2706" s="56"/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2:41" s="28" customFormat="1" x14ac:dyDescent="0.25">
      <c r="B2707" s="56"/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2:41" s="28" customFormat="1" x14ac:dyDescent="0.25">
      <c r="B2708" s="56"/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2:41" s="28" customFormat="1" x14ac:dyDescent="0.25">
      <c r="B2709" s="56"/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2:41" s="28" customFormat="1" x14ac:dyDescent="0.25">
      <c r="B2710" s="56"/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2:41" s="28" customFormat="1" x14ac:dyDescent="0.25">
      <c r="B2711" s="56"/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2:41" s="28" customFormat="1" x14ac:dyDescent="0.25">
      <c r="B2712" s="56"/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2:41" s="28" customFormat="1" x14ac:dyDescent="0.25">
      <c r="B2713" s="56"/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2:41" s="28" customFormat="1" x14ac:dyDescent="0.25">
      <c r="B2714" s="56"/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2:41" s="28" customFormat="1" x14ac:dyDescent="0.25">
      <c r="B2715" s="56"/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2:41" s="28" customFormat="1" x14ac:dyDescent="0.25">
      <c r="B2716" s="56"/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2:41" s="28" customFormat="1" x14ac:dyDescent="0.25">
      <c r="B2717" s="56"/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2:41" s="28" customFormat="1" x14ac:dyDescent="0.25">
      <c r="B2718" s="56"/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2:41" s="28" customFormat="1" x14ac:dyDescent="0.25">
      <c r="B2719" s="56"/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2:41" s="28" customFormat="1" x14ac:dyDescent="0.25">
      <c r="B2720" s="56"/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2:41" s="28" customFormat="1" x14ac:dyDescent="0.25">
      <c r="B2721" s="56"/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2:41" s="28" customFormat="1" x14ac:dyDescent="0.25">
      <c r="B2722" s="56"/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2:41" s="28" customFormat="1" x14ac:dyDescent="0.25">
      <c r="B2723" s="56"/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2:41" s="28" customFormat="1" x14ac:dyDescent="0.25">
      <c r="B2724" s="56"/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2:41" s="28" customFormat="1" x14ac:dyDescent="0.25">
      <c r="B2725" s="56"/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2:41" s="28" customFormat="1" x14ac:dyDescent="0.25">
      <c r="B2726" s="56"/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2:41" s="28" customFormat="1" x14ac:dyDescent="0.25">
      <c r="B2727" s="56"/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2:41" s="28" customFormat="1" x14ac:dyDescent="0.25">
      <c r="B2728" s="56"/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2:41" s="28" customFormat="1" x14ac:dyDescent="0.25">
      <c r="B2729" s="56"/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2:41" s="28" customFormat="1" x14ac:dyDescent="0.25">
      <c r="B2730" s="56"/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2:41" s="28" customFormat="1" x14ac:dyDescent="0.25">
      <c r="B2731" s="56"/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2:41" s="28" customFormat="1" x14ac:dyDescent="0.25">
      <c r="B2732" s="56"/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2:41" s="28" customFormat="1" x14ac:dyDescent="0.25">
      <c r="B2733" s="56"/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2:41" s="28" customFormat="1" x14ac:dyDescent="0.25">
      <c r="B2734" s="56"/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2:41" s="28" customFormat="1" x14ac:dyDescent="0.25">
      <c r="B2735" s="56"/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2:41" s="28" customFormat="1" x14ac:dyDescent="0.25">
      <c r="B2736" s="56"/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2:41" s="28" customFormat="1" x14ac:dyDescent="0.25">
      <c r="B2737" s="56"/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2:41" s="28" customFormat="1" x14ac:dyDescent="0.25">
      <c r="B2738" s="56"/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2:41" s="28" customFormat="1" x14ac:dyDescent="0.25">
      <c r="B2739" s="56"/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2:41" s="28" customFormat="1" x14ac:dyDescent="0.25">
      <c r="B2740" s="56"/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2:41" s="28" customFormat="1" x14ac:dyDescent="0.25">
      <c r="B2741" s="56"/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2:41" s="28" customFormat="1" x14ac:dyDescent="0.25">
      <c r="B2742" s="56"/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2:41" s="28" customFormat="1" x14ac:dyDescent="0.25">
      <c r="B2743" s="56"/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2:41" s="28" customFormat="1" x14ac:dyDescent="0.25">
      <c r="B2744" s="56"/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2:41" s="28" customFormat="1" x14ac:dyDescent="0.25">
      <c r="B2745" s="56"/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2:41" s="28" customFormat="1" x14ac:dyDescent="0.25">
      <c r="B2746" s="56"/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2:41" s="28" customFormat="1" x14ac:dyDescent="0.25">
      <c r="B2747" s="56"/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2:41" s="28" customFormat="1" x14ac:dyDescent="0.25">
      <c r="B2748" s="56"/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2:41" s="28" customFormat="1" x14ac:dyDescent="0.25">
      <c r="B2749" s="56"/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2:41" s="28" customFormat="1" x14ac:dyDescent="0.25">
      <c r="B2750" s="56"/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2:41" s="28" customFormat="1" x14ac:dyDescent="0.25">
      <c r="B2751" s="56"/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2:41" s="28" customFormat="1" x14ac:dyDescent="0.25">
      <c r="B2752" s="56"/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2:41" s="28" customFormat="1" x14ac:dyDescent="0.25">
      <c r="B2753" s="56"/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2:41" s="28" customFormat="1" x14ac:dyDescent="0.25">
      <c r="B2754" s="56"/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2:41" s="28" customFormat="1" x14ac:dyDescent="0.25">
      <c r="B2755" s="56"/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2:41" s="28" customFormat="1" x14ac:dyDescent="0.25">
      <c r="B2756" s="56"/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2:41" s="28" customFormat="1" x14ac:dyDescent="0.25">
      <c r="B2757" s="56"/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2:41" s="28" customFormat="1" x14ac:dyDescent="0.25">
      <c r="B2758" s="56"/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2:41" s="28" customFormat="1" x14ac:dyDescent="0.25">
      <c r="B2759" s="56"/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2:41" s="28" customFormat="1" x14ac:dyDescent="0.25">
      <c r="B2760" s="56"/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2:41" s="28" customFormat="1" x14ac:dyDescent="0.25">
      <c r="B2761" s="56"/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2:41" s="28" customFormat="1" x14ac:dyDescent="0.25">
      <c r="B2762" s="56"/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2:41" s="28" customFormat="1" x14ac:dyDescent="0.25">
      <c r="B2763" s="56"/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2:41" s="28" customFormat="1" x14ac:dyDescent="0.25">
      <c r="B2764" s="56"/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2:41" s="28" customFormat="1" x14ac:dyDescent="0.25">
      <c r="B2765" s="56"/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2:41" s="28" customFormat="1" x14ac:dyDescent="0.25">
      <c r="B2766" s="56"/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2:41" s="28" customFormat="1" x14ac:dyDescent="0.25">
      <c r="B2767" s="56"/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2:41" s="28" customFormat="1" x14ac:dyDescent="0.25">
      <c r="B2768" s="56"/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2:41" s="28" customFormat="1" x14ac:dyDescent="0.25">
      <c r="B2769" s="56"/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2:41" s="28" customFormat="1" x14ac:dyDescent="0.25">
      <c r="B2770" s="56"/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2:41" s="28" customFormat="1" x14ac:dyDescent="0.25">
      <c r="B2771" s="56"/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2:41" s="28" customFormat="1" x14ac:dyDescent="0.25">
      <c r="B2772" s="56"/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2:41" s="28" customFormat="1" x14ac:dyDescent="0.25">
      <c r="B2773" s="56"/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2:41" s="28" customFormat="1" x14ac:dyDescent="0.25">
      <c r="B2774" s="56"/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2:41" s="28" customFormat="1" x14ac:dyDescent="0.25">
      <c r="B2775" s="56"/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2:41" s="28" customFormat="1" x14ac:dyDescent="0.25">
      <c r="B2776" s="56"/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2:41" s="28" customFormat="1" x14ac:dyDescent="0.25">
      <c r="B2777" s="56"/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2:41" s="28" customFormat="1" x14ac:dyDescent="0.25">
      <c r="B2778" s="56"/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2:41" s="28" customFormat="1" x14ac:dyDescent="0.25">
      <c r="B2779" s="56"/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2:41" s="28" customFormat="1" x14ac:dyDescent="0.25">
      <c r="B2780" s="56"/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2:41" s="28" customFormat="1" x14ac:dyDescent="0.25">
      <c r="B2781" s="56"/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2:41" s="28" customFormat="1" x14ac:dyDescent="0.25">
      <c r="B2782" s="56"/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2:41" s="28" customFormat="1" x14ac:dyDescent="0.25">
      <c r="B2783" s="56"/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2:41" s="28" customFormat="1" x14ac:dyDescent="0.25">
      <c r="B2784" s="56"/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2:41" s="28" customFormat="1" x14ac:dyDescent="0.25">
      <c r="B2785" s="56"/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2:41" s="28" customFormat="1" x14ac:dyDescent="0.25">
      <c r="B2786" s="56"/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2:41" s="28" customFormat="1" x14ac:dyDescent="0.25">
      <c r="B2787" s="56"/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2:41" s="28" customFormat="1" x14ac:dyDescent="0.25">
      <c r="B2788" s="56"/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2:41" s="28" customFormat="1" x14ac:dyDescent="0.25">
      <c r="B2789" s="56"/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2:41" s="28" customFormat="1" x14ac:dyDescent="0.25">
      <c r="B2790" s="56"/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2:41" s="28" customFormat="1" x14ac:dyDescent="0.25">
      <c r="B2791" s="56"/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2:41" s="28" customFormat="1" x14ac:dyDescent="0.25">
      <c r="B2792" s="56"/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2:41" s="28" customFormat="1" x14ac:dyDescent="0.25">
      <c r="B2793" s="56"/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2:41" s="28" customFormat="1" x14ac:dyDescent="0.25">
      <c r="B2794" s="56"/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2:41" s="28" customFormat="1" x14ac:dyDescent="0.25">
      <c r="B2795" s="56"/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2:41" s="28" customFormat="1" x14ac:dyDescent="0.25">
      <c r="B2796" s="56"/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2:41" s="28" customFormat="1" x14ac:dyDescent="0.25">
      <c r="B2797" s="56"/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2:41" s="28" customFormat="1" x14ac:dyDescent="0.25">
      <c r="B2798" s="56"/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2:41" s="28" customFormat="1" x14ac:dyDescent="0.25">
      <c r="B2799" s="56"/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2:41" s="28" customFormat="1" x14ac:dyDescent="0.25">
      <c r="B2800" s="56"/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2:41" s="28" customFormat="1" x14ac:dyDescent="0.25">
      <c r="B2801" s="56"/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2:41" s="28" customFormat="1" x14ac:dyDescent="0.25">
      <c r="B2802" s="56"/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2:41" s="28" customFormat="1" x14ac:dyDescent="0.25">
      <c r="B2803" s="56"/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2:41" s="28" customFormat="1" x14ac:dyDescent="0.25">
      <c r="B2804" s="56"/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2:41" s="28" customFormat="1" x14ac:dyDescent="0.25">
      <c r="B2805" s="56"/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2:41" s="28" customFormat="1" x14ac:dyDescent="0.25">
      <c r="B2806" s="56"/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2:41" s="28" customFormat="1" x14ac:dyDescent="0.25">
      <c r="B2807" s="56"/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2:41" s="28" customFormat="1" x14ac:dyDescent="0.25">
      <c r="B2808" s="56"/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2:41" s="28" customFormat="1" x14ac:dyDescent="0.25">
      <c r="B2809" s="56"/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2:41" s="28" customFormat="1" x14ac:dyDescent="0.25">
      <c r="B2810" s="56"/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2:41" s="28" customFormat="1" x14ac:dyDescent="0.25">
      <c r="B2811" s="56"/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2:41" s="28" customFormat="1" x14ac:dyDescent="0.25">
      <c r="B2812" s="56"/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2:41" s="28" customFormat="1" x14ac:dyDescent="0.25">
      <c r="B2813" s="56"/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2:41" s="28" customFormat="1" x14ac:dyDescent="0.25">
      <c r="B2814" s="56"/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2:41" s="28" customFormat="1" x14ac:dyDescent="0.25">
      <c r="B2815" s="56"/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2:41" s="28" customFormat="1" x14ac:dyDescent="0.25">
      <c r="B2816" s="56"/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2:41" s="28" customFormat="1" x14ac:dyDescent="0.25">
      <c r="B2817" s="56"/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2:41" s="28" customFormat="1" x14ac:dyDescent="0.25">
      <c r="B2818" s="56"/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2:41" s="28" customFormat="1" x14ac:dyDescent="0.25">
      <c r="B2819" s="56"/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2:41" s="28" customFormat="1" x14ac:dyDescent="0.25">
      <c r="B2820" s="56"/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2:41" s="28" customFormat="1" x14ac:dyDescent="0.25">
      <c r="B2821" s="56"/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2:41" s="28" customFormat="1" x14ac:dyDescent="0.25">
      <c r="B2822" s="56"/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2:41" s="28" customFormat="1" x14ac:dyDescent="0.25">
      <c r="B2823" s="56"/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2:41" s="28" customFormat="1" x14ac:dyDescent="0.25">
      <c r="B2824" s="56"/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2:41" s="28" customFormat="1" x14ac:dyDescent="0.25">
      <c r="B2825" s="56"/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2:41" s="28" customFormat="1" x14ac:dyDescent="0.25">
      <c r="B2826" s="56"/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2:41" s="28" customFormat="1" x14ac:dyDescent="0.25">
      <c r="B2827" s="56"/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2:41" s="28" customFormat="1" x14ac:dyDescent="0.25">
      <c r="B2828" s="56"/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2:41" s="28" customFormat="1" x14ac:dyDescent="0.25">
      <c r="B2829" s="56"/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2:41" s="28" customFormat="1" x14ac:dyDescent="0.25">
      <c r="B2830" s="56"/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2:41" s="28" customFormat="1" x14ac:dyDescent="0.25">
      <c r="B2831" s="56"/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2:41" s="28" customFormat="1" x14ac:dyDescent="0.25">
      <c r="B2832" s="56"/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2:41" s="28" customFormat="1" x14ac:dyDescent="0.25">
      <c r="B2833" s="56"/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2:41" s="28" customFormat="1" x14ac:dyDescent="0.25">
      <c r="B2834" s="56"/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2:41" s="28" customFormat="1" x14ac:dyDescent="0.25">
      <c r="B2835" s="56"/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2:41" s="28" customFormat="1" x14ac:dyDescent="0.25">
      <c r="B2836" s="56"/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2:41" s="28" customFormat="1" x14ac:dyDescent="0.25">
      <c r="B2837" s="56"/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2:41" s="28" customFormat="1" x14ac:dyDescent="0.25">
      <c r="B2838" s="56"/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2:41" s="28" customFormat="1" x14ac:dyDescent="0.25">
      <c r="B2839" s="56"/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2:41" s="28" customFormat="1" x14ac:dyDescent="0.25">
      <c r="B2840" s="56"/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2:41" s="28" customFormat="1" x14ac:dyDescent="0.25">
      <c r="B2841" s="56"/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2:41" s="28" customFormat="1" x14ac:dyDescent="0.25">
      <c r="B2842" s="56"/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2:41" s="28" customFormat="1" x14ac:dyDescent="0.25">
      <c r="B2843" s="56"/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2:41" s="28" customFormat="1" x14ac:dyDescent="0.25">
      <c r="B2844" s="56"/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2:41" s="28" customFormat="1" x14ac:dyDescent="0.25">
      <c r="B2845" s="56"/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2:41" s="28" customFormat="1" x14ac:dyDescent="0.25">
      <c r="B2846" s="56"/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2:41" s="28" customFormat="1" x14ac:dyDescent="0.25">
      <c r="B2847" s="56"/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2:41" s="28" customFormat="1" x14ac:dyDescent="0.25">
      <c r="B2848" s="56"/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2:41" s="28" customFormat="1" x14ac:dyDescent="0.25">
      <c r="B2849" s="56"/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2:41" s="28" customFormat="1" x14ac:dyDescent="0.25">
      <c r="B2850" s="56"/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2:41" s="28" customFormat="1" x14ac:dyDescent="0.25">
      <c r="B2851" s="56"/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2:41" s="28" customFormat="1" x14ac:dyDescent="0.25">
      <c r="B2852" s="56"/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2:41" s="28" customFormat="1" x14ac:dyDescent="0.25">
      <c r="B2853" s="56"/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2:41" s="28" customFormat="1" x14ac:dyDescent="0.25">
      <c r="B2854" s="56"/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2:41" s="28" customFormat="1" x14ac:dyDescent="0.25">
      <c r="B2855" s="56"/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2:41" s="28" customFormat="1" x14ac:dyDescent="0.25">
      <c r="B2856" s="56"/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2:41" s="28" customFormat="1" x14ac:dyDescent="0.25">
      <c r="B2857" s="56"/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2:41" s="28" customFormat="1" x14ac:dyDescent="0.25">
      <c r="B2858" s="56"/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2:41" s="28" customFormat="1" x14ac:dyDescent="0.25">
      <c r="B2859" s="56"/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2:41" s="28" customFormat="1" x14ac:dyDescent="0.25">
      <c r="B2860" s="56"/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2:41" s="28" customFormat="1" x14ac:dyDescent="0.25">
      <c r="B2861" s="56"/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2:41" s="28" customFormat="1" x14ac:dyDescent="0.25">
      <c r="B2862" s="56"/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2:41" s="28" customFormat="1" x14ac:dyDescent="0.25">
      <c r="B2863" s="56"/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2:41" s="28" customFormat="1" x14ac:dyDescent="0.25">
      <c r="B2864" s="56"/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2:41" s="28" customFormat="1" x14ac:dyDescent="0.25">
      <c r="B2865" s="56"/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2:41" s="28" customFormat="1" x14ac:dyDescent="0.25">
      <c r="B2866" s="56"/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2:41" s="28" customFormat="1" x14ac:dyDescent="0.25">
      <c r="B2867" s="56"/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2:41" s="28" customFormat="1" x14ac:dyDescent="0.25">
      <c r="B2868" s="56"/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2:41" s="28" customFormat="1" x14ac:dyDescent="0.25">
      <c r="B2869" s="56"/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2:41" s="28" customFormat="1" x14ac:dyDescent="0.25">
      <c r="B2870" s="56"/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2:41" s="28" customFormat="1" x14ac:dyDescent="0.25">
      <c r="B2871" s="56"/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2:41" s="28" customFormat="1" x14ac:dyDescent="0.25">
      <c r="B2872" s="56"/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2:41" s="28" customFormat="1" x14ac:dyDescent="0.25">
      <c r="B2873" s="56"/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2:41" s="28" customFormat="1" x14ac:dyDescent="0.25">
      <c r="B2874" s="56"/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2:41" s="28" customFormat="1" x14ac:dyDescent="0.25">
      <c r="B2875" s="56"/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2:41" s="28" customFormat="1" x14ac:dyDescent="0.25">
      <c r="B2876" s="56"/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2:41" s="28" customFormat="1" x14ac:dyDescent="0.25">
      <c r="B2877" s="56"/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2:41" s="28" customFormat="1" x14ac:dyDescent="0.25">
      <c r="B2878" s="56"/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2:41" s="28" customFormat="1" x14ac:dyDescent="0.25">
      <c r="B2879" s="56"/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2:41" s="28" customFormat="1" x14ac:dyDescent="0.25">
      <c r="B2880" s="56"/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2:41" s="28" customFormat="1" x14ac:dyDescent="0.25">
      <c r="B2881" s="56"/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2:41" s="28" customFormat="1" x14ac:dyDescent="0.25">
      <c r="B2882" s="56"/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2:41" s="28" customFormat="1" x14ac:dyDescent="0.25">
      <c r="B2883" s="56"/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2:41" s="28" customFormat="1" x14ac:dyDescent="0.25">
      <c r="B2884" s="56"/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2:41" s="28" customFormat="1" x14ac:dyDescent="0.25">
      <c r="B2885" s="56"/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2:41" s="28" customFormat="1" x14ac:dyDescent="0.25">
      <c r="B2886" s="56"/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2:41" s="28" customFormat="1" x14ac:dyDescent="0.25">
      <c r="B2887" s="56"/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2:41" s="28" customFormat="1" x14ac:dyDescent="0.25">
      <c r="B2888" s="56"/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2:41" s="28" customFormat="1" x14ac:dyDescent="0.25">
      <c r="B2889" s="56"/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2:41" s="28" customFormat="1" x14ac:dyDescent="0.25">
      <c r="B2890" s="56"/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2:41" s="28" customFormat="1" x14ac:dyDescent="0.25">
      <c r="B2891" s="56"/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2:41" s="28" customFormat="1" x14ac:dyDescent="0.25">
      <c r="B2892" s="56"/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2:41" s="28" customFormat="1" x14ac:dyDescent="0.25">
      <c r="B2893" s="56"/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2:41" s="28" customFormat="1" x14ac:dyDescent="0.25">
      <c r="B2894" s="56"/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2:41" s="28" customFormat="1" x14ac:dyDescent="0.25">
      <c r="B2895" s="56"/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2:41" s="28" customFormat="1" x14ac:dyDescent="0.25">
      <c r="B2896" s="56"/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2:41" s="28" customFormat="1" x14ac:dyDescent="0.25">
      <c r="B2897" s="56"/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2:41" s="28" customFormat="1" x14ac:dyDescent="0.25">
      <c r="B2898" s="56"/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2:41" s="28" customFormat="1" x14ac:dyDescent="0.25">
      <c r="B2899" s="56"/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2:41" s="28" customFormat="1" x14ac:dyDescent="0.25">
      <c r="B2900" s="56"/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2:41" s="28" customFormat="1" x14ac:dyDescent="0.25">
      <c r="B2901" s="56"/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2:41" s="28" customFormat="1" x14ac:dyDescent="0.25">
      <c r="B2902" s="56"/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2:41" s="28" customFormat="1" x14ac:dyDescent="0.25">
      <c r="B2903" s="56"/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2:41" s="28" customFormat="1" x14ac:dyDescent="0.25">
      <c r="B2904" s="56"/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2:41" s="28" customFormat="1" x14ac:dyDescent="0.25">
      <c r="B2905" s="56"/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2:41" s="28" customFormat="1" x14ac:dyDescent="0.25">
      <c r="B2906" s="56"/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2:41" s="28" customFormat="1" x14ac:dyDescent="0.25">
      <c r="B2907" s="56"/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2:41" s="28" customFormat="1" x14ac:dyDescent="0.25">
      <c r="B2908" s="56"/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2:41" s="28" customFormat="1" x14ac:dyDescent="0.25">
      <c r="B2909" s="56"/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2:41" s="28" customFormat="1" x14ac:dyDescent="0.25">
      <c r="B2910" s="56"/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2:41" s="28" customFormat="1" x14ac:dyDescent="0.25">
      <c r="B2911" s="56"/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2:41" s="28" customFormat="1" x14ac:dyDescent="0.25">
      <c r="B2912" s="56"/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2:41" s="28" customFormat="1" x14ac:dyDescent="0.25">
      <c r="B2913" s="56"/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2:41" s="28" customFormat="1" x14ac:dyDescent="0.25">
      <c r="B2914" s="56"/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2:41" s="28" customFormat="1" x14ac:dyDescent="0.25">
      <c r="B2915" s="56"/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2:41" s="28" customFormat="1" x14ac:dyDescent="0.25">
      <c r="B2916" s="56"/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2:41" s="28" customFormat="1" x14ac:dyDescent="0.25">
      <c r="B2917" s="56"/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2:41" s="28" customFormat="1" x14ac:dyDescent="0.25">
      <c r="B2918" s="56"/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2:41" s="28" customFormat="1" x14ac:dyDescent="0.25">
      <c r="B2919" s="56"/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2:41" s="28" customFormat="1" x14ac:dyDescent="0.25">
      <c r="B2920" s="56"/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2:41" s="28" customFormat="1" x14ac:dyDescent="0.25">
      <c r="B2921" s="56"/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2:41" s="28" customFormat="1" x14ac:dyDescent="0.25">
      <c r="B2922" s="56"/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2:41" s="28" customFormat="1" x14ac:dyDescent="0.25">
      <c r="B2923" s="56"/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2:41" s="28" customFormat="1" x14ac:dyDescent="0.25">
      <c r="B2924" s="56"/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2:41" s="28" customFormat="1" x14ac:dyDescent="0.25">
      <c r="B2925" s="56"/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2:41" s="28" customFormat="1" x14ac:dyDescent="0.25">
      <c r="B2926" s="56"/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2:41" s="28" customFormat="1" x14ac:dyDescent="0.25">
      <c r="B2927" s="56"/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2:41" s="28" customFormat="1" x14ac:dyDescent="0.25">
      <c r="B2928" s="56"/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2:41" s="28" customFormat="1" x14ac:dyDescent="0.25">
      <c r="B2929" s="56"/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2:41" s="28" customFormat="1" x14ac:dyDescent="0.25">
      <c r="B2930" s="56"/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2:41" s="28" customFormat="1" x14ac:dyDescent="0.25">
      <c r="B2931" s="56"/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2:41" s="28" customFormat="1" x14ac:dyDescent="0.25">
      <c r="B2932" s="56"/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2:41" s="28" customFormat="1" x14ac:dyDescent="0.25">
      <c r="B2933" s="56"/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2:41" s="28" customFormat="1" x14ac:dyDescent="0.25">
      <c r="B2934" s="56"/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2:41" s="28" customFormat="1" x14ac:dyDescent="0.25">
      <c r="B2935" s="56"/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2:41" s="28" customFormat="1" x14ac:dyDescent="0.25">
      <c r="B2936" s="56"/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2:41" s="28" customFormat="1" x14ac:dyDescent="0.25">
      <c r="B2937" s="56"/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2:41" s="28" customFormat="1" x14ac:dyDescent="0.25">
      <c r="B2938" s="56"/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2:41" s="28" customFormat="1" x14ac:dyDescent="0.25">
      <c r="B2939" s="56"/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2:41" s="28" customFormat="1" x14ac:dyDescent="0.25">
      <c r="B2940" s="56"/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2:41" s="28" customFormat="1" x14ac:dyDescent="0.25">
      <c r="B2941" s="56"/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2:41" s="28" customFormat="1" x14ac:dyDescent="0.25">
      <c r="B2942" s="56"/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2:41" s="28" customFormat="1" x14ac:dyDescent="0.25">
      <c r="B2943" s="56"/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2:41" s="28" customFormat="1" x14ac:dyDescent="0.25">
      <c r="B2944" s="56"/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2:41" s="28" customFormat="1" x14ac:dyDescent="0.25">
      <c r="B2945" s="56"/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2:41" s="28" customFormat="1" x14ac:dyDescent="0.25">
      <c r="B2946" s="56"/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2:41" s="28" customFormat="1" x14ac:dyDescent="0.25">
      <c r="B2947" s="56"/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2:41" s="28" customFormat="1" x14ac:dyDescent="0.25">
      <c r="B2948" s="56"/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2:41" s="28" customFormat="1" x14ac:dyDescent="0.25">
      <c r="B2949" s="56"/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2:41" s="28" customFormat="1" x14ac:dyDescent="0.25">
      <c r="B2950" s="56"/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2:41" s="28" customFormat="1" x14ac:dyDescent="0.25">
      <c r="B2951" s="56"/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2:41" s="28" customFormat="1" x14ac:dyDescent="0.25">
      <c r="B2952" s="56"/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2:41" s="28" customFormat="1" x14ac:dyDescent="0.25">
      <c r="B2953" s="56"/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2:41" s="28" customFormat="1" x14ac:dyDescent="0.25">
      <c r="B2954" s="56"/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2:41" s="28" customFormat="1" x14ac:dyDescent="0.25">
      <c r="B2955" s="56"/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2:41" s="28" customFormat="1" x14ac:dyDescent="0.25">
      <c r="B2956" s="56"/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2:41" s="28" customFormat="1" x14ac:dyDescent="0.25">
      <c r="B2957" s="56"/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2:41" s="28" customFormat="1" x14ac:dyDescent="0.25">
      <c r="B2958" s="56"/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2:41" s="28" customFormat="1" x14ac:dyDescent="0.25">
      <c r="B2959" s="56"/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2:41" s="28" customFormat="1" x14ac:dyDescent="0.25">
      <c r="B2960" s="56"/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2:41" s="28" customFormat="1" x14ac:dyDescent="0.25">
      <c r="B2961" s="56"/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2:41" s="28" customFormat="1" x14ac:dyDescent="0.25">
      <c r="B2962" s="56"/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2:41" s="28" customFormat="1" x14ac:dyDescent="0.25">
      <c r="B2963" s="56"/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2:41" s="28" customFormat="1" x14ac:dyDescent="0.25">
      <c r="B2964" s="56"/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2:41" s="28" customFormat="1" x14ac:dyDescent="0.25">
      <c r="B2965" s="56"/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2:41" s="28" customFormat="1" x14ac:dyDescent="0.25">
      <c r="B2966" s="56"/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2:41" s="28" customFormat="1" x14ac:dyDescent="0.25">
      <c r="B2967" s="56"/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2:41" s="28" customFormat="1" x14ac:dyDescent="0.25">
      <c r="B2968" s="56"/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2:41" s="28" customFormat="1" x14ac:dyDescent="0.25">
      <c r="B2969" s="56"/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2:41" s="28" customFormat="1" x14ac:dyDescent="0.25">
      <c r="B2970" s="56"/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2:41" s="28" customFormat="1" x14ac:dyDescent="0.25">
      <c r="B2971" s="56"/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2:41" s="28" customFormat="1" x14ac:dyDescent="0.25">
      <c r="B2972" s="56"/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2:41" s="28" customFormat="1" x14ac:dyDescent="0.25">
      <c r="B2973" s="56"/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2:41" s="28" customFormat="1" x14ac:dyDescent="0.25">
      <c r="B2974" s="56"/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2:41" s="28" customFormat="1" x14ac:dyDescent="0.25">
      <c r="B2975" s="56"/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2:41" s="28" customFormat="1" x14ac:dyDescent="0.25">
      <c r="B2976" s="56"/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2:41" s="28" customFormat="1" x14ac:dyDescent="0.25">
      <c r="B2977" s="56"/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2:41" s="28" customFormat="1" x14ac:dyDescent="0.25">
      <c r="B2978" s="56"/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2:41" s="28" customFormat="1" x14ac:dyDescent="0.25">
      <c r="B2979" s="56"/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2:41" s="28" customFormat="1" x14ac:dyDescent="0.25">
      <c r="B2980" s="56"/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2:41" s="28" customFormat="1" x14ac:dyDescent="0.25">
      <c r="B2981" s="56"/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2:41" s="28" customFormat="1" x14ac:dyDescent="0.25">
      <c r="B2982" s="56"/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2:41" s="28" customFormat="1" x14ac:dyDescent="0.25">
      <c r="B2983" s="56"/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2:41" s="28" customFormat="1" x14ac:dyDescent="0.25">
      <c r="B2984" s="56"/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2:41" s="28" customFormat="1" x14ac:dyDescent="0.25">
      <c r="B2985" s="56"/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2:41" s="28" customFormat="1" x14ac:dyDescent="0.25">
      <c r="B2986" s="56"/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2:41" s="28" customFormat="1" x14ac:dyDescent="0.25">
      <c r="B2987" s="56"/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2:41" s="28" customFormat="1" x14ac:dyDescent="0.25">
      <c r="B2988" s="56"/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2:41" s="28" customFormat="1" x14ac:dyDescent="0.25">
      <c r="B2989" s="56"/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2:41" s="28" customFormat="1" x14ac:dyDescent="0.25">
      <c r="B2990" s="56"/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2:41" s="28" customFormat="1" x14ac:dyDescent="0.25">
      <c r="B2991" s="56"/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2:41" s="28" customFormat="1" x14ac:dyDescent="0.25">
      <c r="B2992" s="56"/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2:41" s="28" customFormat="1" x14ac:dyDescent="0.25">
      <c r="B2993" s="56"/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2:41" s="28" customFormat="1" x14ac:dyDescent="0.25">
      <c r="B2994" s="56"/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2:41" s="28" customFormat="1" x14ac:dyDescent="0.25">
      <c r="B2995" s="56"/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2:41" s="28" customFormat="1" x14ac:dyDescent="0.25">
      <c r="B2996" s="56"/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2:41" s="28" customFormat="1" x14ac:dyDescent="0.25">
      <c r="B2997" s="56"/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2:41" s="28" customFormat="1" x14ac:dyDescent="0.25">
      <c r="B2998" s="56"/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2:41" s="28" customFormat="1" x14ac:dyDescent="0.25">
      <c r="B2999" s="56"/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2:41" s="28" customFormat="1" x14ac:dyDescent="0.25">
      <c r="B3000" s="56"/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2:41" s="28" customFormat="1" x14ac:dyDescent="0.25">
      <c r="B3001" s="56"/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2:41" s="28" customFormat="1" x14ac:dyDescent="0.25">
      <c r="B3002" s="56"/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2:41" s="28" customFormat="1" x14ac:dyDescent="0.25">
      <c r="B3003" s="56"/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2:41" s="28" customFormat="1" x14ac:dyDescent="0.25">
      <c r="B3004" s="56"/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2:41" s="28" customFormat="1" x14ac:dyDescent="0.25">
      <c r="B3005" s="56"/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2:41" s="28" customFormat="1" x14ac:dyDescent="0.25">
      <c r="B3006" s="56"/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2:41" s="28" customFormat="1" x14ac:dyDescent="0.25">
      <c r="B3007" s="56"/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2:41" s="28" customFormat="1" x14ac:dyDescent="0.25">
      <c r="B3008" s="56"/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2:41" s="28" customFormat="1" x14ac:dyDescent="0.25">
      <c r="B3009" s="56"/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2:41" s="28" customFormat="1" x14ac:dyDescent="0.25">
      <c r="B3010" s="56"/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2:41" s="28" customFormat="1" x14ac:dyDescent="0.25">
      <c r="B3011" s="56"/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2:41" s="28" customFormat="1" x14ac:dyDescent="0.25">
      <c r="B3012" s="56"/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2:41" s="28" customFormat="1" x14ac:dyDescent="0.25">
      <c r="B3013" s="56"/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2:41" s="28" customFormat="1" x14ac:dyDescent="0.25">
      <c r="B3014" s="56"/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2:41" s="28" customFormat="1" x14ac:dyDescent="0.25">
      <c r="B3015" s="56"/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2:41" s="28" customFormat="1" x14ac:dyDescent="0.25">
      <c r="B3016" s="56"/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2:41" s="28" customFormat="1" x14ac:dyDescent="0.25">
      <c r="B3017" s="56"/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2:41" s="28" customFormat="1" x14ac:dyDescent="0.25">
      <c r="B3018" s="56"/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2:41" s="28" customFormat="1" x14ac:dyDescent="0.25">
      <c r="B3019" s="56"/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2:41" s="28" customFormat="1" x14ac:dyDescent="0.25">
      <c r="B3020" s="56"/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2:41" s="28" customFormat="1" x14ac:dyDescent="0.25">
      <c r="B3021" s="56"/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2:41" s="28" customFormat="1" x14ac:dyDescent="0.25">
      <c r="B3022" s="56"/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2:41" s="28" customFormat="1" x14ac:dyDescent="0.25">
      <c r="B3023" s="56"/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2:41" s="28" customFormat="1" x14ac:dyDescent="0.25">
      <c r="B3024" s="56"/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2:41" s="28" customFormat="1" x14ac:dyDescent="0.25">
      <c r="B3025" s="56"/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2:41" s="28" customFormat="1" x14ac:dyDescent="0.25">
      <c r="B3026" s="56"/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2:41" s="28" customFormat="1" x14ac:dyDescent="0.25">
      <c r="B3027" s="56"/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2:41" s="28" customFormat="1" x14ac:dyDescent="0.25">
      <c r="B3028" s="56"/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2:41" s="28" customFormat="1" x14ac:dyDescent="0.25">
      <c r="B3029" s="56"/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2:41" s="28" customFormat="1" x14ac:dyDescent="0.25">
      <c r="B3030" s="56"/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2:41" s="28" customFormat="1" x14ac:dyDescent="0.25">
      <c r="B3031" s="56"/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2:41" s="28" customFormat="1" x14ac:dyDescent="0.25">
      <c r="B3032" s="56"/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2:41" s="28" customFormat="1" x14ac:dyDescent="0.25">
      <c r="B3033" s="56"/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2:41" s="28" customFormat="1" x14ac:dyDescent="0.25">
      <c r="B3034" s="56"/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2:41" s="28" customFormat="1" x14ac:dyDescent="0.25">
      <c r="B3035" s="56"/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2:41" s="28" customFormat="1" x14ac:dyDescent="0.25">
      <c r="B3036" s="56"/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2:41" s="28" customFormat="1" x14ac:dyDescent="0.25">
      <c r="B3037" s="56"/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2:41" s="28" customFormat="1" x14ac:dyDescent="0.25">
      <c r="B3038" s="56"/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2:41" s="28" customFormat="1" x14ac:dyDescent="0.25">
      <c r="B3039" s="56"/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2:41" s="28" customFormat="1" x14ac:dyDescent="0.25">
      <c r="B3040" s="56"/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2:41" s="28" customFormat="1" x14ac:dyDescent="0.25">
      <c r="B3041" s="56"/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2:41" s="28" customFormat="1" x14ac:dyDescent="0.25">
      <c r="B3042" s="56"/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2:41" s="28" customFormat="1" x14ac:dyDescent="0.25">
      <c r="B3043" s="56"/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2:41" s="28" customFormat="1" x14ac:dyDescent="0.25">
      <c r="B3044" s="56"/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2:41" s="28" customFormat="1" x14ac:dyDescent="0.25">
      <c r="B3045" s="56"/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2:41" s="28" customFormat="1" x14ac:dyDescent="0.25">
      <c r="B3046" s="56"/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2:41" s="28" customFormat="1" x14ac:dyDescent="0.25">
      <c r="B3047" s="56"/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2:41" s="28" customFormat="1" x14ac:dyDescent="0.25">
      <c r="B3048" s="56"/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2:41" s="28" customFormat="1" x14ac:dyDescent="0.25">
      <c r="B3049" s="56"/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2:41" s="28" customFormat="1" x14ac:dyDescent="0.25">
      <c r="B3050" s="56"/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2:41" s="28" customFormat="1" x14ac:dyDescent="0.25">
      <c r="B3051" s="56"/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2:41" s="28" customFormat="1" x14ac:dyDescent="0.25">
      <c r="B3052" s="56"/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2:41" s="28" customFormat="1" x14ac:dyDescent="0.25">
      <c r="B3053" s="56"/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2:41" s="28" customFormat="1" x14ac:dyDescent="0.25">
      <c r="B3054" s="56"/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2:41" s="28" customFormat="1" x14ac:dyDescent="0.25">
      <c r="B3055" s="56"/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2:41" s="28" customFormat="1" x14ac:dyDescent="0.25">
      <c r="B3056" s="56"/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2:41" s="28" customFormat="1" x14ac:dyDescent="0.25">
      <c r="B3057" s="56"/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2:41" s="28" customFormat="1" x14ac:dyDescent="0.25">
      <c r="B3058" s="56"/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2:41" s="28" customFormat="1" x14ac:dyDescent="0.25">
      <c r="B3059" s="56"/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2:41" s="28" customFormat="1" x14ac:dyDescent="0.25">
      <c r="B3060" s="56"/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2:41" s="28" customFormat="1" x14ac:dyDescent="0.25">
      <c r="B3061" s="56"/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2:41" s="28" customFormat="1" x14ac:dyDescent="0.25">
      <c r="B3062" s="56"/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2:41" s="28" customFormat="1" x14ac:dyDescent="0.25">
      <c r="B3063" s="56"/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2:41" s="28" customFormat="1" x14ac:dyDescent="0.25">
      <c r="B3064" s="56"/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2:41" s="28" customFormat="1" x14ac:dyDescent="0.25">
      <c r="B3065" s="56"/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2:41" s="28" customFormat="1" x14ac:dyDescent="0.25">
      <c r="B3066" s="56"/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2:41" s="28" customFormat="1" x14ac:dyDescent="0.25">
      <c r="B3067" s="56"/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2:41" s="28" customFormat="1" x14ac:dyDescent="0.25">
      <c r="B3068" s="56"/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2:41" s="28" customFormat="1" x14ac:dyDescent="0.25">
      <c r="B3069" s="56"/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2:41" s="28" customFormat="1" x14ac:dyDescent="0.25">
      <c r="B3070" s="56"/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2:41" s="28" customFormat="1" x14ac:dyDescent="0.25">
      <c r="B3071" s="56"/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2:41" s="28" customFormat="1" x14ac:dyDescent="0.25">
      <c r="B3072" s="56"/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2:41" s="28" customFormat="1" x14ac:dyDescent="0.25">
      <c r="B3073" s="56"/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2:41" s="28" customFormat="1" x14ac:dyDescent="0.25">
      <c r="B3074" s="56"/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2:41" s="28" customFormat="1" x14ac:dyDescent="0.25">
      <c r="B3075" s="56"/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2:41" s="28" customFormat="1" x14ac:dyDescent="0.25">
      <c r="B3076" s="56"/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2:41" s="28" customFormat="1" x14ac:dyDescent="0.25">
      <c r="B3077" s="56"/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2:41" s="28" customFormat="1" x14ac:dyDescent="0.25">
      <c r="B3078" s="56"/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2:41" s="28" customFormat="1" x14ac:dyDescent="0.25">
      <c r="B3079" s="56"/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2:41" s="28" customFormat="1" x14ac:dyDescent="0.25">
      <c r="B3080" s="56"/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2:41" s="28" customFormat="1" x14ac:dyDescent="0.25">
      <c r="B3081" s="56"/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2:41" s="28" customFormat="1" x14ac:dyDescent="0.25">
      <c r="B3082" s="56"/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2:41" s="28" customFormat="1" x14ac:dyDescent="0.25">
      <c r="B3083" s="56"/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2:41" s="28" customFormat="1" x14ac:dyDescent="0.25">
      <c r="B3084" s="56"/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2:41" s="28" customFormat="1" x14ac:dyDescent="0.25">
      <c r="B3085" s="56"/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2:41" s="28" customFormat="1" x14ac:dyDescent="0.25">
      <c r="B3086" s="56"/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2:41" s="28" customFormat="1" x14ac:dyDescent="0.25">
      <c r="B3087" s="56"/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2:41" s="28" customFormat="1" x14ac:dyDescent="0.25">
      <c r="B3088" s="56"/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2:41" s="28" customFormat="1" x14ac:dyDescent="0.25">
      <c r="B3089" s="56"/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2:41" s="28" customFormat="1" x14ac:dyDescent="0.25">
      <c r="B3090" s="56"/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2:41" s="28" customFormat="1" x14ac:dyDescent="0.25">
      <c r="B3091" s="56"/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2:41" s="28" customFormat="1" x14ac:dyDescent="0.25">
      <c r="B3092" s="56"/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2:41" s="28" customFormat="1" x14ac:dyDescent="0.25">
      <c r="B3093" s="56"/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2:41" s="28" customFormat="1" x14ac:dyDescent="0.25">
      <c r="B3094" s="56"/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2:41" s="28" customFormat="1" x14ac:dyDescent="0.25">
      <c r="B3095" s="56"/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2:41" s="28" customFormat="1" x14ac:dyDescent="0.25">
      <c r="B3096" s="56"/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2:41" s="28" customFormat="1" x14ac:dyDescent="0.25">
      <c r="B3097" s="56"/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2:41" s="28" customFormat="1" x14ac:dyDescent="0.25">
      <c r="B3098" s="56"/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2:41" s="28" customFormat="1" x14ac:dyDescent="0.25">
      <c r="B3099" s="56"/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2:41" s="28" customFormat="1" x14ac:dyDescent="0.25">
      <c r="B3100" s="56"/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2:41" s="28" customFormat="1" x14ac:dyDescent="0.25">
      <c r="B3101" s="56"/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2:41" s="28" customFormat="1" x14ac:dyDescent="0.25">
      <c r="B3102" s="56"/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2:41" s="28" customFormat="1" x14ac:dyDescent="0.25">
      <c r="B3103" s="56"/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2:41" s="28" customFormat="1" x14ac:dyDescent="0.25">
      <c r="B3104" s="56"/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2:41" s="28" customFormat="1" x14ac:dyDescent="0.25">
      <c r="B3105" s="56"/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2:41" s="28" customFormat="1" x14ac:dyDescent="0.25">
      <c r="B3106" s="56"/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2:41" s="28" customFormat="1" x14ac:dyDescent="0.25">
      <c r="B3107" s="56"/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2:41" s="28" customFormat="1" x14ac:dyDescent="0.25">
      <c r="B3108" s="56"/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2:41" s="28" customFormat="1" x14ac:dyDescent="0.25">
      <c r="B3109" s="56"/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2:41" s="28" customFormat="1" x14ac:dyDescent="0.25">
      <c r="B3110" s="56"/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2:41" s="28" customFormat="1" x14ac:dyDescent="0.25">
      <c r="B3111" s="56"/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2:41" s="28" customFormat="1" x14ac:dyDescent="0.25">
      <c r="B3112" s="56"/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2:41" s="28" customFormat="1" x14ac:dyDescent="0.25">
      <c r="B3113" s="56"/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2:41" s="28" customFormat="1" x14ac:dyDescent="0.25">
      <c r="B3114" s="56"/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2:41" s="28" customFormat="1" x14ac:dyDescent="0.25">
      <c r="B3115" s="56"/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2:41" s="28" customFormat="1" x14ac:dyDescent="0.25">
      <c r="B3116" s="56"/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2:41" s="28" customFormat="1" x14ac:dyDescent="0.25">
      <c r="B3117" s="56"/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2:41" s="28" customFormat="1" x14ac:dyDescent="0.25">
      <c r="B3118" s="56"/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2:41" s="28" customFormat="1" x14ac:dyDescent="0.25">
      <c r="B3119" s="56"/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2:41" s="28" customFormat="1" x14ac:dyDescent="0.25">
      <c r="B3120" s="56"/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2:41" s="28" customFormat="1" x14ac:dyDescent="0.25">
      <c r="B3121" s="56"/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2:41" s="28" customFormat="1" x14ac:dyDescent="0.25">
      <c r="B3122" s="56"/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2:41" s="28" customFormat="1" x14ac:dyDescent="0.25">
      <c r="B3123" s="56"/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2:41" s="28" customFormat="1" x14ac:dyDescent="0.25">
      <c r="B3124" s="56"/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2:41" s="28" customFormat="1" x14ac:dyDescent="0.25">
      <c r="B3125" s="56"/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2:41" s="28" customFormat="1" x14ac:dyDescent="0.25">
      <c r="B3126" s="56"/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2:41" s="28" customFormat="1" x14ac:dyDescent="0.25">
      <c r="B3127" s="56"/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2:41" s="28" customFormat="1" x14ac:dyDescent="0.25">
      <c r="B3128" s="56"/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2:41" s="28" customFormat="1" x14ac:dyDescent="0.25">
      <c r="B3129" s="56"/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2:41" s="28" customFormat="1" x14ac:dyDescent="0.25">
      <c r="B3130" s="56"/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2:41" s="28" customFormat="1" x14ac:dyDescent="0.25">
      <c r="B3131" s="56"/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2:41" s="28" customFormat="1" x14ac:dyDescent="0.25">
      <c r="B3132" s="56"/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2:41" s="28" customFormat="1" x14ac:dyDescent="0.25">
      <c r="B3133" s="56"/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2:41" s="28" customFormat="1" x14ac:dyDescent="0.25">
      <c r="B3134" s="56"/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2:41" s="28" customFormat="1" x14ac:dyDescent="0.25">
      <c r="B3135" s="56"/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2:41" s="28" customFormat="1" x14ac:dyDescent="0.25">
      <c r="B3136" s="56"/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2:41" s="28" customFormat="1" x14ac:dyDescent="0.25">
      <c r="B3137" s="56"/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2:41" s="28" customFormat="1" x14ac:dyDescent="0.25">
      <c r="B3138" s="56"/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2:41" s="28" customFormat="1" x14ac:dyDescent="0.25">
      <c r="B3139" s="56"/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2:41" s="28" customFormat="1" x14ac:dyDescent="0.25">
      <c r="B3140" s="56"/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2:41" s="28" customFormat="1" x14ac:dyDescent="0.25">
      <c r="B3141" s="56"/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2:41" s="28" customFormat="1" x14ac:dyDescent="0.25">
      <c r="B3142" s="56"/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2:41" s="28" customFormat="1" x14ac:dyDescent="0.25">
      <c r="B3143" s="56"/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2:41" s="28" customFormat="1" x14ac:dyDescent="0.25">
      <c r="B3144" s="56"/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2:41" s="28" customFormat="1" x14ac:dyDescent="0.25">
      <c r="B3145" s="56"/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2:41" s="28" customFormat="1" x14ac:dyDescent="0.25">
      <c r="B3146" s="56"/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2:41" s="28" customFormat="1" x14ac:dyDescent="0.25">
      <c r="B3147" s="56"/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2:41" s="28" customFormat="1" x14ac:dyDescent="0.25">
      <c r="B3148" s="56"/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2:41" s="28" customFormat="1" x14ac:dyDescent="0.25">
      <c r="B3149" s="56"/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2:41" s="28" customFormat="1" x14ac:dyDescent="0.25">
      <c r="B3150" s="56"/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2:41" s="28" customFormat="1" x14ac:dyDescent="0.25">
      <c r="B3151" s="56"/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2:41" s="28" customFormat="1" x14ac:dyDescent="0.25">
      <c r="B3152" s="56"/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2:41" s="28" customFormat="1" x14ac:dyDescent="0.25">
      <c r="B3153" s="56"/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2:41" s="28" customFormat="1" x14ac:dyDescent="0.25">
      <c r="B3154" s="56"/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2:41" s="28" customFormat="1" x14ac:dyDescent="0.25">
      <c r="B3155" s="56"/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2:41" s="28" customFormat="1" x14ac:dyDescent="0.25">
      <c r="B3156" s="56"/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2:41" s="28" customFormat="1" x14ac:dyDescent="0.25">
      <c r="B3157" s="56"/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2:41" s="28" customFormat="1" x14ac:dyDescent="0.25">
      <c r="B3158" s="56"/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2:41" s="28" customFormat="1" x14ac:dyDescent="0.25">
      <c r="B3159" s="56"/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2:41" s="28" customFormat="1" x14ac:dyDescent="0.25">
      <c r="B3160" s="56"/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2:41" s="28" customFormat="1" x14ac:dyDescent="0.25">
      <c r="B3161" s="56"/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2:41" s="28" customFormat="1" x14ac:dyDescent="0.25">
      <c r="B3162" s="56"/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2:41" s="28" customFormat="1" x14ac:dyDescent="0.25">
      <c r="B3163" s="56"/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2:41" s="28" customFormat="1" x14ac:dyDescent="0.25">
      <c r="B3164" s="56"/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2:41" s="28" customFormat="1" x14ac:dyDescent="0.25">
      <c r="B3165" s="56"/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2:41" s="28" customFormat="1" x14ac:dyDescent="0.25">
      <c r="B3166" s="56"/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2:41" s="28" customFormat="1" x14ac:dyDescent="0.25">
      <c r="B3167" s="56"/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2:41" s="28" customFormat="1" x14ac:dyDescent="0.25">
      <c r="B3168" s="56"/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2:41" s="28" customFormat="1" x14ac:dyDescent="0.25">
      <c r="B3169" s="56"/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2:41" s="28" customFormat="1" x14ac:dyDescent="0.25">
      <c r="B3170" s="56"/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2:41" s="28" customFormat="1" x14ac:dyDescent="0.25">
      <c r="B3171" s="56"/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2:41" s="28" customFormat="1" x14ac:dyDescent="0.25">
      <c r="B3172" s="56"/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2:41" s="28" customFormat="1" x14ac:dyDescent="0.25">
      <c r="B3173" s="56"/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2:41" s="28" customFormat="1" x14ac:dyDescent="0.25">
      <c r="B3174" s="56"/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2:41" s="28" customFormat="1" x14ac:dyDescent="0.25">
      <c r="B3175" s="56"/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2:41" s="28" customFormat="1" x14ac:dyDescent="0.25">
      <c r="B3176" s="56"/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2:41" s="28" customFormat="1" x14ac:dyDescent="0.25">
      <c r="B3177" s="56"/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2:41" s="28" customFormat="1" x14ac:dyDescent="0.25">
      <c r="B3178" s="56"/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2:41" s="28" customFormat="1" x14ac:dyDescent="0.25">
      <c r="B3179" s="56"/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2:41" s="28" customFormat="1" x14ac:dyDescent="0.25">
      <c r="B3180" s="56"/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2:41" s="28" customFormat="1" x14ac:dyDescent="0.25">
      <c r="B3181" s="56"/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2:41" s="28" customFormat="1" x14ac:dyDescent="0.25">
      <c r="B3182" s="56"/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2:41" s="28" customFormat="1" x14ac:dyDescent="0.25">
      <c r="B3183" s="56"/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2:41" s="28" customFormat="1" x14ac:dyDescent="0.25">
      <c r="B3184" s="56"/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2:41" s="28" customFormat="1" x14ac:dyDescent="0.25">
      <c r="B3185" s="56"/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2:41" s="28" customFormat="1" x14ac:dyDescent="0.25">
      <c r="B3186" s="56"/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2:41" s="28" customFormat="1" x14ac:dyDescent="0.25">
      <c r="B3187" s="56"/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2:41" s="28" customFormat="1" x14ac:dyDescent="0.25">
      <c r="B3188" s="56"/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2:41" s="28" customFormat="1" x14ac:dyDescent="0.25">
      <c r="B3189" s="56"/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2:41" s="28" customFormat="1" x14ac:dyDescent="0.25">
      <c r="B3190" s="56"/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2:41" s="28" customFormat="1" x14ac:dyDescent="0.25">
      <c r="B3191" s="56"/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2:41" s="28" customFormat="1" x14ac:dyDescent="0.25">
      <c r="B3192" s="56"/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2:41" s="28" customFormat="1" x14ac:dyDescent="0.25">
      <c r="B3193" s="56"/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2:41" s="28" customFormat="1" x14ac:dyDescent="0.25">
      <c r="B3194" s="56"/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2:41" s="28" customFormat="1" x14ac:dyDescent="0.25">
      <c r="B3195" s="56"/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2:41" s="28" customFormat="1" x14ac:dyDescent="0.25">
      <c r="B3196" s="56"/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2:41" s="28" customFormat="1" x14ac:dyDescent="0.25">
      <c r="B3197" s="56"/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2:41" s="28" customFormat="1" x14ac:dyDescent="0.25">
      <c r="B3198" s="56"/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2:41" s="28" customFormat="1" x14ac:dyDescent="0.25">
      <c r="B3199" s="56"/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2:41" s="28" customFormat="1" x14ac:dyDescent="0.25">
      <c r="B3200" s="56"/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2:41" s="28" customFormat="1" x14ac:dyDescent="0.25">
      <c r="B3201" s="56"/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2:41" s="28" customFormat="1" x14ac:dyDescent="0.25">
      <c r="B3202" s="56"/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2:41" s="28" customFormat="1" x14ac:dyDescent="0.25">
      <c r="B3203" s="56"/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2:41" s="28" customFormat="1" x14ac:dyDescent="0.25">
      <c r="B3204" s="56"/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2:41" s="28" customFormat="1" x14ac:dyDescent="0.25">
      <c r="B3205" s="56"/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2:41" s="28" customFormat="1" x14ac:dyDescent="0.25">
      <c r="B3206" s="56"/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2:41" s="28" customFormat="1" x14ac:dyDescent="0.25">
      <c r="B3207" s="56"/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2:41" s="28" customFormat="1" x14ac:dyDescent="0.25">
      <c r="B3208" s="56"/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2:41" s="28" customFormat="1" x14ac:dyDescent="0.25">
      <c r="B3209" s="56"/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2:41" s="28" customFormat="1" x14ac:dyDescent="0.25">
      <c r="B3210" s="56"/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2:41" s="28" customFormat="1" x14ac:dyDescent="0.25">
      <c r="B3211" s="56"/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2:41" s="28" customFormat="1" x14ac:dyDescent="0.25">
      <c r="B3212" s="56"/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2:41" s="28" customFormat="1" x14ac:dyDescent="0.25">
      <c r="B3213" s="56"/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2:41" s="28" customFormat="1" x14ac:dyDescent="0.25">
      <c r="B3214" s="56"/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2:41" s="28" customFormat="1" x14ac:dyDescent="0.25">
      <c r="B3215" s="56"/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2:41" s="28" customFormat="1" x14ac:dyDescent="0.25">
      <c r="B3216" s="56"/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2:41" s="28" customFormat="1" x14ac:dyDescent="0.25">
      <c r="B3217" s="56"/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2:41" s="28" customFormat="1" x14ac:dyDescent="0.25">
      <c r="B3218" s="56"/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2:41" s="28" customFormat="1" x14ac:dyDescent="0.25">
      <c r="B3219" s="56"/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2:41" s="28" customFormat="1" x14ac:dyDescent="0.25">
      <c r="B3220" s="56"/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2:41" s="28" customFormat="1" x14ac:dyDescent="0.25">
      <c r="B3221" s="56"/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2:41" s="28" customFormat="1" x14ac:dyDescent="0.25">
      <c r="B3222" s="56"/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2:41" s="28" customFormat="1" x14ac:dyDescent="0.25">
      <c r="B3223" s="56"/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2:41" s="28" customFormat="1" x14ac:dyDescent="0.25">
      <c r="B3224" s="56"/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2:41" s="28" customFormat="1" x14ac:dyDescent="0.25">
      <c r="B3225" s="56"/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2:41" s="28" customFormat="1" x14ac:dyDescent="0.25">
      <c r="B3226" s="56"/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2:41" s="28" customFormat="1" x14ac:dyDescent="0.25">
      <c r="B3227" s="56"/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2:41" s="28" customFormat="1" x14ac:dyDescent="0.25">
      <c r="B3228" s="56"/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2:41" s="28" customFormat="1" x14ac:dyDescent="0.25">
      <c r="B3229" s="56"/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2:41" s="28" customFormat="1" x14ac:dyDescent="0.25">
      <c r="B3230" s="56"/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2:41" s="28" customFormat="1" x14ac:dyDescent="0.25">
      <c r="B3231" s="56"/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2:41" s="28" customFormat="1" x14ac:dyDescent="0.25">
      <c r="B3232" s="56"/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2:41" s="28" customFormat="1" x14ac:dyDescent="0.25">
      <c r="B3233" s="56"/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2:41" s="28" customFormat="1" x14ac:dyDescent="0.25">
      <c r="B3234" s="56"/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2:41" s="28" customFormat="1" x14ac:dyDescent="0.25">
      <c r="B3235" s="56"/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2:41" s="28" customFormat="1" x14ac:dyDescent="0.25">
      <c r="B3236" s="56"/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2:41" s="28" customFormat="1" x14ac:dyDescent="0.25">
      <c r="B3237" s="56"/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2:41" s="28" customFormat="1" x14ac:dyDescent="0.25">
      <c r="B3238" s="56"/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2:41" s="28" customFormat="1" x14ac:dyDescent="0.25">
      <c r="B3239" s="56"/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2:41" s="28" customFormat="1" x14ac:dyDescent="0.25">
      <c r="B3240" s="56"/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2:41" s="28" customFormat="1" x14ac:dyDescent="0.25">
      <c r="B3241" s="56"/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2:41" s="28" customFormat="1" x14ac:dyDescent="0.25">
      <c r="B3242" s="56"/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2:41" s="28" customFormat="1" x14ac:dyDescent="0.25">
      <c r="B3243" s="56"/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2:41" s="28" customFormat="1" x14ac:dyDescent="0.25">
      <c r="B3244" s="56"/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2:41" s="28" customFormat="1" x14ac:dyDescent="0.25">
      <c r="B3245" s="56"/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2:41" s="28" customFormat="1" x14ac:dyDescent="0.25">
      <c r="B3246" s="56"/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2:41" s="28" customFormat="1" x14ac:dyDescent="0.25">
      <c r="B3247" s="56"/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2:41" s="28" customFormat="1" x14ac:dyDescent="0.25">
      <c r="B3248" s="56"/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2:41" s="28" customFormat="1" x14ac:dyDescent="0.25">
      <c r="B3249" s="56"/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2:41" s="28" customFormat="1" x14ac:dyDescent="0.25">
      <c r="B3250" s="56"/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2:41" s="28" customFormat="1" x14ac:dyDescent="0.25">
      <c r="B3251" s="56"/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2:41" s="28" customFormat="1" x14ac:dyDescent="0.25">
      <c r="B3252" s="56"/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2:41" s="28" customFormat="1" x14ac:dyDescent="0.25">
      <c r="B3253" s="56"/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2:41" s="28" customFormat="1" x14ac:dyDescent="0.25">
      <c r="B3254" s="56"/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2:41" s="28" customFormat="1" x14ac:dyDescent="0.25">
      <c r="B3255" s="56"/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2:41" s="28" customFormat="1" x14ac:dyDescent="0.25">
      <c r="B3256" s="56"/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2:41" s="28" customFormat="1" x14ac:dyDescent="0.25">
      <c r="B3257" s="56"/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2:41" s="28" customFormat="1" x14ac:dyDescent="0.25">
      <c r="B3258" s="56"/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2:41" s="28" customFormat="1" x14ac:dyDescent="0.25">
      <c r="B3259" s="56"/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2:41" s="28" customFormat="1" x14ac:dyDescent="0.25">
      <c r="B3260" s="56"/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2:41" s="28" customFormat="1" x14ac:dyDescent="0.25">
      <c r="B3261" s="56"/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2:41" s="28" customFormat="1" x14ac:dyDescent="0.25">
      <c r="B3262" s="56"/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2:41" s="28" customFormat="1" x14ac:dyDescent="0.25">
      <c r="B3263" s="56"/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2:41" s="28" customFormat="1" x14ac:dyDescent="0.25">
      <c r="B3264" s="56"/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2:41" s="28" customFormat="1" x14ac:dyDescent="0.25">
      <c r="B3265" s="56"/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2:41" s="28" customFormat="1" x14ac:dyDescent="0.25">
      <c r="B3266" s="56"/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2:41" s="28" customFormat="1" x14ac:dyDescent="0.25">
      <c r="B3267" s="56"/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2:41" s="28" customFormat="1" x14ac:dyDescent="0.25">
      <c r="B3268" s="56"/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2:41" s="28" customFormat="1" x14ac:dyDescent="0.25">
      <c r="B3269" s="56"/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2:41" s="28" customFormat="1" x14ac:dyDescent="0.25">
      <c r="B3270" s="56"/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2:41" s="28" customFormat="1" x14ac:dyDescent="0.25">
      <c r="B3271" s="56"/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2:41" s="28" customFormat="1" x14ac:dyDescent="0.25">
      <c r="B3272" s="56"/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2:41" s="28" customFormat="1" x14ac:dyDescent="0.25">
      <c r="B3273" s="56"/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2:41" s="28" customFormat="1" x14ac:dyDescent="0.25">
      <c r="B3274" s="56"/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2:41" s="28" customFormat="1" x14ac:dyDescent="0.25">
      <c r="B3275" s="56"/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2:41" s="28" customFormat="1" x14ac:dyDescent="0.25">
      <c r="B3276" s="56"/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2:41" s="28" customFormat="1" x14ac:dyDescent="0.25">
      <c r="B3277" s="56"/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2:41" s="28" customFormat="1" x14ac:dyDescent="0.25">
      <c r="B3278" s="56"/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2:41" s="28" customFormat="1" x14ac:dyDescent="0.25">
      <c r="B3279" s="56"/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2:41" s="28" customFormat="1" x14ac:dyDescent="0.25">
      <c r="B3280" s="56"/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2:41" s="28" customFormat="1" x14ac:dyDescent="0.25">
      <c r="B3281" s="56"/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2:41" s="28" customFormat="1" x14ac:dyDescent="0.25">
      <c r="B3282" s="56"/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2:41" s="28" customFormat="1" x14ac:dyDescent="0.25">
      <c r="B3283" s="56"/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2:41" s="28" customFormat="1" x14ac:dyDescent="0.25">
      <c r="B3284" s="56"/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2:41" s="28" customFormat="1" x14ac:dyDescent="0.25">
      <c r="B3285" s="56"/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2:41" s="28" customFormat="1" x14ac:dyDescent="0.25">
      <c r="B3286" s="56"/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2:41" s="28" customFormat="1" x14ac:dyDescent="0.25">
      <c r="B3287" s="56"/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2:41" s="28" customFormat="1" x14ac:dyDescent="0.25">
      <c r="B3288" s="56"/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2:41" s="28" customFormat="1" x14ac:dyDescent="0.25">
      <c r="B3289" s="56"/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2:41" s="28" customFormat="1" x14ac:dyDescent="0.25">
      <c r="B3290" s="56"/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2:41" s="28" customFormat="1" x14ac:dyDescent="0.25">
      <c r="B3291" s="56"/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2:41" s="28" customFormat="1" x14ac:dyDescent="0.25">
      <c r="B3292" s="56"/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2:41" s="28" customFormat="1" x14ac:dyDescent="0.25">
      <c r="B3293" s="56"/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2:41" s="28" customFormat="1" x14ac:dyDescent="0.25">
      <c r="B3294" s="56"/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2:41" s="28" customFormat="1" x14ac:dyDescent="0.25">
      <c r="B3295" s="56"/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2:41" s="28" customFormat="1" x14ac:dyDescent="0.25">
      <c r="B3296" s="56"/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2:41" s="28" customFormat="1" x14ac:dyDescent="0.25">
      <c r="B3297" s="56"/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2:41" s="28" customFormat="1" x14ac:dyDescent="0.25">
      <c r="B3298" s="56"/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2:41" s="28" customFormat="1" x14ac:dyDescent="0.25">
      <c r="B3299" s="56"/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2:41" s="28" customFormat="1" x14ac:dyDescent="0.25">
      <c r="B3300" s="56"/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2:41" s="28" customFormat="1" x14ac:dyDescent="0.25">
      <c r="B3301" s="56"/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2:41" s="28" customFormat="1" x14ac:dyDescent="0.25">
      <c r="B3302" s="56"/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2:41" s="28" customFormat="1" x14ac:dyDescent="0.25">
      <c r="B3303" s="56"/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2:41" s="28" customFormat="1" x14ac:dyDescent="0.25">
      <c r="B3304" s="56"/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2:41" s="28" customFormat="1" x14ac:dyDescent="0.25">
      <c r="B3305" s="56"/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2:41" s="28" customFormat="1" x14ac:dyDescent="0.25">
      <c r="B3306" s="56"/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2:41" s="28" customFormat="1" x14ac:dyDescent="0.25">
      <c r="B3307" s="56"/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2:41" s="28" customFormat="1" x14ac:dyDescent="0.25">
      <c r="B3308" s="56"/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2:41" s="28" customFormat="1" x14ac:dyDescent="0.25">
      <c r="B3309" s="56"/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2:41" s="28" customFormat="1" x14ac:dyDescent="0.25">
      <c r="B3310" s="56"/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2:41" s="28" customFormat="1" x14ac:dyDescent="0.25">
      <c r="B3311" s="56"/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2:41" s="28" customFormat="1" x14ac:dyDescent="0.25">
      <c r="B3312" s="56"/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2:41" s="28" customFormat="1" x14ac:dyDescent="0.25">
      <c r="B3313" s="56"/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2:41" s="28" customFormat="1" x14ac:dyDescent="0.25">
      <c r="B3314" s="56"/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2:41" s="28" customFormat="1" x14ac:dyDescent="0.25">
      <c r="B3315" s="56"/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2:41" s="28" customFormat="1" x14ac:dyDescent="0.25">
      <c r="B3316" s="56"/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2:41" s="28" customFormat="1" x14ac:dyDescent="0.25">
      <c r="B3317" s="56"/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2:41" s="28" customFormat="1" x14ac:dyDescent="0.25">
      <c r="B3318" s="56"/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2:41" s="28" customFormat="1" x14ac:dyDescent="0.25">
      <c r="B3319" s="56"/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2:41" s="28" customFormat="1" x14ac:dyDescent="0.25">
      <c r="B3320" s="56"/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2:41" s="28" customFormat="1" x14ac:dyDescent="0.25">
      <c r="B3321" s="56"/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2:41" s="28" customFormat="1" x14ac:dyDescent="0.25">
      <c r="B3322" s="56"/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2:41" s="28" customFormat="1" x14ac:dyDescent="0.25">
      <c r="B3323" s="56"/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2:41" s="28" customFormat="1" x14ac:dyDescent="0.25">
      <c r="B3324" s="56"/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2:41" s="28" customFormat="1" x14ac:dyDescent="0.25">
      <c r="B3325" s="56"/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2:41" s="28" customFormat="1" x14ac:dyDescent="0.25">
      <c r="B3326" s="56"/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2:41" s="28" customFormat="1" x14ac:dyDescent="0.25">
      <c r="B3327" s="56"/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2:41" s="28" customFormat="1" x14ac:dyDescent="0.25">
      <c r="B3328" s="56"/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2:41" s="28" customFormat="1" x14ac:dyDescent="0.25">
      <c r="B3329" s="56"/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2:41" s="28" customFormat="1" x14ac:dyDescent="0.25">
      <c r="B3330" s="56"/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2:41" s="28" customFormat="1" x14ac:dyDescent="0.25">
      <c r="B3331" s="56"/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2:41" s="28" customFormat="1" x14ac:dyDescent="0.25">
      <c r="B3332" s="56"/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2:41" s="28" customFormat="1" x14ac:dyDescent="0.25">
      <c r="B3333" s="56"/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2:41" s="28" customFormat="1" x14ac:dyDescent="0.25">
      <c r="B3334" s="56"/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2:41" s="28" customFormat="1" x14ac:dyDescent="0.25">
      <c r="B3335" s="56"/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2:41" s="28" customFormat="1" x14ac:dyDescent="0.25">
      <c r="B3336" s="56"/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2:41" s="28" customFormat="1" x14ac:dyDescent="0.25">
      <c r="B3337" s="56"/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2:41" s="28" customFormat="1" x14ac:dyDescent="0.25">
      <c r="B3338" s="56"/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2:41" s="28" customFormat="1" x14ac:dyDescent="0.25">
      <c r="B3339" s="56"/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2:41" s="28" customFormat="1" x14ac:dyDescent="0.25">
      <c r="B3340" s="56"/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2:41" s="28" customFormat="1" x14ac:dyDescent="0.25">
      <c r="B3341" s="56"/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2:41" s="28" customFormat="1" x14ac:dyDescent="0.25">
      <c r="B3342" s="56"/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2:41" s="28" customFormat="1" x14ac:dyDescent="0.25">
      <c r="B3343" s="56"/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2:41" s="28" customFormat="1" x14ac:dyDescent="0.25">
      <c r="B3344" s="56"/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2:41" s="28" customFormat="1" x14ac:dyDescent="0.25">
      <c r="B3345" s="56"/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2:41" s="28" customFormat="1" x14ac:dyDescent="0.25">
      <c r="B3346" s="56"/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2:41" s="28" customFormat="1" x14ac:dyDescent="0.25">
      <c r="B3347" s="56"/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2:41" s="28" customFormat="1" x14ac:dyDescent="0.25">
      <c r="B3348" s="56"/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2:41" s="28" customFormat="1" x14ac:dyDescent="0.25">
      <c r="B3349" s="56"/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2:41" s="28" customFormat="1" x14ac:dyDescent="0.25">
      <c r="B3350" s="56"/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2:41" s="28" customFormat="1" x14ac:dyDescent="0.25">
      <c r="B3351" s="56"/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2:41" s="28" customFormat="1" x14ac:dyDescent="0.25">
      <c r="B3352" s="56"/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2:41" s="28" customFormat="1" x14ac:dyDescent="0.25">
      <c r="B3353" s="56"/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2:41" s="28" customFormat="1" x14ac:dyDescent="0.25">
      <c r="B3354" s="56"/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2:41" s="28" customFormat="1" x14ac:dyDescent="0.25">
      <c r="B3355" s="56"/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2:41" s="28" customFormat="1" x14ac:dyDescent="0.25">
      <c r="B3356" s="56"/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2:41" s="28" customFormat="1" x14ac:dyDescent="0.25">
      <c r="B3357" s="56"/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2:41" s="28" customFormat="1" x14ac:dyDescent="0.25">
      <c r="B3358" s="56"/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2:41" s="28" customFormat="1" x14ac:dyDescent="0.25">
      <c r="B3359" s="56"/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2:41" s="28" customFormat="1" x14ac:dyDescent="0.25">
      <c r="B3360" s="56"/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2:41" s="28" customFormat="1" x14ac:dyDescent="0.25">
      <c r="B3361" s="56"/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2:41" s="28" customFormat="1" x14ac:dyDescent="0.25">
      <c r="B3362" s="56"/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2:41" s="28" customFormat="1" x14ac:dyDescent="0.25">
      <c r="B3363" s="56"/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2:41" s="28" customFormat="1" x14ac:dyDescent="0.25">
      <c r="B3364" s="56"/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2:41" s="28" customFormat="1" x14ac:dyDescent="0.25">
      <c r="B3365" s="56"/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2:41" s="28" customFormat="1" x14ac:dyDescent="0.25">
      <c r="B3366" s="56"/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2:41" s="28" customFormat="1" x14ac:dyDescent="0.25">
      <c r="B3367" s="56"/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2:41" s="28" customFormat="1" x14ac:dyDescent="0.25">
      <c r="B3368" s="56"/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2:41" s="28" customFormat="1" x14ac:dyDescent="0.25">
      <c r="B3369" s="56"/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2:41" s="28" customFormat="1" x14ac:dyDescent="0.25">
      <c r="B3370" s="56"/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2:41" s="28" customFormat="1" x14ac:dyDescent="0.25">
      <c r="B3371" s="56"/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2:41" s="28" customFormat="1" x14ac:dyDescent="0.25">
      <c r="B3372" s="56"/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2:41" s="28" customFormat="1" x14ac:dyDescent="0.25">
      <c r="B3373" s="56"/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2:41" s="28" customFormat="1" x14ac:dyDescent="0.25">
      <c r="B3374" s="56"/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2:41" s="28" customFormat="1" x14ac:dyDescent="0.25">
      <c r="B3375" s="56"/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2:41" s="28" customFormat="1" x14ac:dyDescent="0.25">
      <c r="B3376" s="56"/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2:41" s="28" customFormat="1" x14ac:dyDescent="0.25">
      <c r="B3377" s="56"/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2:41" s="28" customFormat="1" x14ac:dyDescent="0.25">
      <c r="B3378" s="56"/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2:41" s="28" customFormat="1" x14ac:dyDescent="0.25">
      <c r="B3379" s="56"/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2:41" s="28" customFormat="1" x14ac:dyDescent="0.25">
      <c r="B3380" s="56"/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2:41" s="28" customFormat="1" x14ac:dyDescent="0.25">
      <c r="B3381" s="56"/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2:41" s="28" customFormat="1" x14ac:dyDescent="0.25">
      <c r="B3382" s="56"/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2:41" s="28" customFormat="1" x14ac:dyDescent="0.25">
      <c r="B3383" s="56"/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2:41" s="28" customFormat="1" x14ac:dyDescent="0.25">
      <c r="B3384" s="56"/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2:41" s="28" customFormat="1" x14ac:dyDescent="0.25">
      <c r="B3385" s="56"/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2:41" s="28" customFormat="1" x14ac:dyDescent="0.25">
      <c r="B3386" s="56"/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2:41" s="28" customFormat="1" x14ac:dyDescent="0.25">
      <c r="B3387" s="56"/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2:41" s="28" customFormat="1" x14ac:dyDescent="0.25">
      <c r="B3388" s="56"/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2:41" s="28" customFormat="1" x14ac:dyDescent="0.25">
      <c r="B3389" s="56"/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2:41" s="28" customFormat="1" x14ac:dyDescent="0.25">
      <c r="B3390" s="56"/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2:41" s="28" customFormat="1" x14ac:dyDescent="0.25">
      <c r="B3391" s="56"/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2:41" s="28" customFormat="1" x14ac:dyDescent="0.25">
      <c r="B3392" s="56"/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2:41" s="28" customFormat="1" x14ac:dyDescent="0.25">
      <c r="B3393" s="56"/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2:41" s="28" customFormat="1" x14ac:dyDescent="0.25">
      <c r="B3394" s="56"/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2:41" s="28" customFormat="1" x14ac:dyDescent="0.25">
      <c r="B3395" s="56"/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2:41" s="28" customFormat="1" x14ac:dyDescent="0.25">
      <c r="B3396" s="56"/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2:41" s="28" customFormat="1" x14ac:dyDescent="0.25">
      <c r="B3397" s="56"/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2:41" s="28" customFormat="1" x14ac:dyDescent="0.25">
      <c r="B3398" s="56"/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2:41" s="28" customFormat="1" x14ac:dyDescent="0.25">
      <c r="B3399" s="56"/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2:41" s="28" customFormat="1" x14ac:dyDescent="0.25">
      <c r="B3400" s="56"/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2:41" s="28" customFormat="1" x14ac:dyDescent="0.25">
      <c r="B3401" s="56"/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2:41" s="28" customFormat="1" x14ac:dyDescent="0.25">
      <c r="B3402" s="56"/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2:41" s="28" customFormat="1" x14ac:dyDescent="0.25">
      <c r="B3403" s="56"/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2:41" s="28" customFormat="1" x14ac:dyDescent="0.25">
      <c r="B3404" s="56"/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2:41" s="28" customFormat="1" x14ac:dyDescent="0.25">
      <c r="B3405" s="56"/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2:41" s="28" customFormat="1" x14ac:dyDescent="0.25">
      <c r="B3406" s="56"/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2:41" s="28" customFormat="1" x14ac:dyDescent="0.25">
      <c r="B3407" s="56"/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2:41" s="28" customFormat="1" x14ac:dyDescent="0.25">
      <c r="B3408" s="56"/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2:41" s="28" customFormat="1" x14ac:dyDescent="0.25">
      <c r="B3409" s="56"/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2:41" s="28" customFormat="1" x14ac:dyDescent="0.25">
      <c r="B3410" s="56"/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2:41" s="28" customFormat="1" x14ac:dyDescent="0.25">
      <c r="B3411" s="56"/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2:41" s="28" customFormat="1" x14ac:dyDescent="0.25">
      <c r="B3412" s="56"/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2:41" s="28" customFormat="1" x14ac:dyDescent="0.25">
      <c r="B3413" s="56"/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2:41" s="28" customFormat="1" x14ac:dyDescent="0.25">
      <c r="B3414" s="56"/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2:41" s="28" customFormat="1" x14ac:dyDescent="0.25">
      <c r="B3415" s="56"/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2:41" s="28" customFormat="1" x14ac:dyDescent="0.25">
      <c r="B3416" s="56"/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2:41" s="28" customFormat="1" x14ac:dyDescent="0.25">
      <c r="B3417" s="56"/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2:41" s="28" customFormat="1" x14ac:dyDescent="0.25">
      <c r="B3418" s="56"/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2:41" s="28" customFormat="1" x14ac:dyDescent="0.25">
      <c r="B3419" s="56"/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2:41" s="28" customFormat="1" x14ac:dyDescent="0.25">
      <c r="B3420" s="56"/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2:41" s="28" customFormat="1" x14ac:dyDescent="0.25">
      <c r="B3421" s="56"/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2:41" s="28" customFormat="1" x14ac:dyDescent="0.25">
      <c r="B3422" s="56"/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2:41" s="28" customFormat="1" x14ac:dyDescent="0.25">
      <c r="B3423" s="56"/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2:41" s="28" customFormat="1" x14ac:dyDescent="0.25">
      <c r="B3424" s="56"/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2:41" s="28" customFormat="1" x14ac:dyDescent="0.25">
      <c r="B3425" s="56"/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2:41" s="28" customFormat="1" x14ac:dyDescent="0.25">
      <c r="B3426" s="56"/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2:41" s="28" customFormat="1" x14ac:dyDescent="0.25">
      <c r="B3427" s="56"/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2:41" s="28" customFormat="1" x14ac:dyDescent="0.25">
      <c r="B3428" s="56"/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2:41" s="28" customFormat="1" x14ac:dyDescent="0.25">
      <c r="B3429" s="56"/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2:41" s="28" customFormat="1" x14ac:dyDescent="0.25">
      <c r="B3430" s="56"/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2:41" s="28" customFormat="1" x14ac:dyDescent="0.25">
      <c r="B3431" s="56"/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2:41" s="28" customFormat="1" x14ac:dyDescent="0.25">
      <c r="B3432" s="56"/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2:41" s="28" customFormat="1" x14ac:dyDescent="0.25">
      <c r="B3433" s="56"/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2:41" s="28" customFormat="1" x14ac:dyDescent="0.25">
      <c r="B3434" s="56"/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2:41" s="28" customFormat="1" x14ac:dyDescent="0.25">
      <c r="B3435" s="56"/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2:41" s="28" customFormat="1" x14ac:dyDescent="0.25">
      <c r="B3436" s="56"/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2:41" s="28" customFormat="1" x14ac:dyDescent="0.25">
      <c r="B3437" s="56"/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2:41" s="28" customFormat="1" x14ac:dyDescent="0.25">
      <c r="B3438" s="56"/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2:41" s="28" customFormat="1" x14ac:dyDescent="0.25">
      <c r="B3439" s="56"/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2:41" s="28" customFormat="1" x14ac:dyDescent="0.25">
      <c r="B3440" s="56"/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2:41" s="28" customFormat="1" x14ac:dyDescent="0.25">
      <c r="B3441" s="56"/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2:41" s="28" customFormat="1" x14ac:dyDescent="0.25">
      <c r="B3442" s="56"/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2:41" s="28" customFormat="1" x14ac:dyDescent="0.25">
      <c r="B3443" s="56"/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2:41" s="28" customFormat="1" x14ac:dyDescent="0.25">
      <c r="B3444" s="56"/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2:41" s="28" customFormat="1" x14ac:dyDescent="0.25">
      <c r="B3445" s="56"/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2:41" s="28" customFormat="1" x14ac:dyDescent="0.25">
      <c r="B3446" s="56"/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2:41" s="28" customFormat="1" x14ac:dyDescent="0.25">
      <c r="B3447" s="56"/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2:41" s="28" customFormat="1" x14ac:dyDescent="0.25">
      <c r="B3448" s="56"/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2:41" s="28" customFormat="1" x14ac:dyDescent="0.25">
      <c r="B3449" s="56"/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2:41" s="28" customFormat="1" x14ac:dyDescent="0.25">
      <c r="B3450" s="56"/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2:41" s="28" customFormat="1" x14ac:dyDescent="0.25">
      <c r="B3451" s="56"/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2:41" s="28" customFormat="1" x14ac:dyDescent="0.25">
      <c r="B3452" s="56"/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2:41" s="28" customFormat="1" x14ac:dyDescent="0.25">
      <c r="B3453" s="56"/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2:41" s="28" customFormat="1" x14ac:dyDescent="0.25">
      <c r="B3454" s="56"/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2:41" s="28" customFormat="1" x14ac:dyDescent="0.25">
      <c r="B3455" s="56"/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2:41" s="28" customFormat="1" x14ac:dyDescent="0.25">
      <c r="B3456" s="56"/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2:41" s="28" customFormat="1" x14ac:dyDescent="0.25">
      <c r="B3457" s="56"/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2:41" s="28" customFormat="1" x14ac:dyDescent="0.25">
      <c r="B3458" s="56"/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2:41" s="28" customFormat="1" x14ac:dyDescent="0.25">
      <c r="B3459" s="56"/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2:41" s="28" customFormat="1" x14ac:dyDescent="0.25">
      <c r="B3460" s="56"/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2:41" s="28" customFormat="1" x14ac:dyDescent="0.25">
      <c r="B3461" s="56"/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2:41" s="28" customFormat="1" x14ac:dyDescent="0.25">
      <c r="B3462" s="56"/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2:41" s="28" customFormat="1" x14ac:dyDescent="0.25">
      <c r="B3463" s="56"/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2:41" s="28" customFormat="1" x14ac:dyDescent="0.25">
      <c r="B3464" s="56"/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2:41" s="28" customFormat="1" x14ac:dyDescent="0.25">
      <c r="B3465" s="56"/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2:41" s="28" customFormat="1" x14ac:dyDescent="0.25">
      <c r="B3466" s="56"/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2:41" s="28" customFormat="1" x14ac:dyDescent="0.25">
      <c r="B3467" s="56"/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2:41" s="28" customFormat="1" x14ac:dyDescent="0.25">
      <c r="B3468" s="56"/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2:41" s="28" customFormat="1" x14ac:dyDescent="0.25">
      <c r="B3469" s="56"/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2:41" s="28" customFormat="1" x14ac:dyDescent="0.25">
      <c r="B3470" s="56"/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2:41" s="28" customFormat="1" x14ac:dyDescent="0.25">
      <c r="B3471" s="56"/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2:41" s="28" customFormat="1" x14ac:dyDescent="0.25">
      <c r="B3472" s="56"/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2:41" s="28" customFormat="1" x14ac:dyDescent="0.25">
      <c r="B3473" s="56"/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2:41" s="28" customFormat="1" x14ac:dyDescent="0.25">
      <c r="B3474" s="56"/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2:41" s="28" customFormat="1" x14ac:dyDescent="0.25">
      <c r="B3475" s="56"/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2:41" s="28" customFormat="1" x14ac:dyDescent="0.25">
      <c r="B3476" s="56"/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2:41" s="28" customFormat="1" x14ac:dyDescent="0.25">
      <c r="B3477" s="56"/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2:41" s="28" customFormat="1" x14ac:dyDescent="0.25">
      <c r="B3478" s="56"/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2:41" s="28" customFormat="1" x14ac:dyDescent="0.25">
      <c r="B3479" s="56"/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2:41" s="28" customFormat="1" x14ac:dyDescent="0.25">
      <c r="B3480" s="56"/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2:41" s="28" customFormat="1" x14ac:dyDescent="0.25">
      <c r="B3481" s="56"/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2:41" s="28" customFormat="1" x14ac:dyDescent="0.25">
      <c r="B3482" s="56"/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2:41" s="28" customFormat="1" x14ac:dyDescent="0.25">
      <c r="B3483" s="56"/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2:41" s="28" customFormat="1" x14ac:dyDescent="0.25">
      <c r="B3484" s="56"/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2:41" s="28" customFormat="1" x14ac:dyDescent="0.25">
      <c r="B3485" s="56"/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2:41" s="28" customFormat="1" x14ac:dyDescent="0.25">
      <c r="B3486" s="56"/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2:41" s="28" customFormat="1" x14ac:dyDescent="0.25">
      <c r="B3487" s="56"/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2:41" s="28" customFormat="1" x14ac:dyDescent="0.25">
      <c r="B3488" s="56"/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2:41" s="28" customFormat="1" x14ac:dyDescent="0.25">
      <c r="B3489" s="56"/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2:41" s="28" customFormat="1" x14ac:dyDescent="0.25">
      <c r="B3490" s="56"/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2:41" s="28" customFormat="1" x14ac:dyDescent="0.25">
      <c r="B3491" s="56"/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2:41" s="28" customFormat="1" x14ac:dyDescent="0.25">
      <c r="B3492" s="56"/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2:41" s="28" customFormat="1" x14ac:dyDescent="0.25">
      <c r="B3493" s="56"/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2:41" s="28" customFormat="1" x14ac:dyDescent="0.25">
      <c r="B3494" s="56"/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2:41" s="28" customFormat="1" x14ac:dyDescent="0.25">
      <c r="B3495" s="56"/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2:41" s="28" customFormat="1" x14ac:dyDescent="0.25">
      <c r="B3496" s="56"/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2:41" s="28" customFormat="1" x14ac:dyDescent="0.25">
      <c r="B3497" s="56"/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2:41" s="28" customFormat="1" x14ac:dyDescent="0.25">
      <c r="B3498" s="56"/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2:41" s="28" customFormat="1" x14ac:dyDescent="0.25">
      <c r="B3499" s="56"/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2:41" s="28" customFormat="1" x14ac:dyDescent="0.25">
      <c r="B3500" s="56"/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2:41" s="28" customFormat="1" x14ac:dyDescent="0.25">
      <c r="B3501" s="56"/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2:41" s="28" customFormat="1" x14ac:dyDescent="0.25">
      <c r="B3502" s="56"/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2:41" s="28" customFormat="1" x14ac:dyDescent="0.25">
      <c r="B3503" s="56"/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2:41" s="28" customFormat="1" x14ac:dyDescent="0.25">
      <c r="B3504" s="56"/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2:41" s="28" customFormat="1" x14ac:dyDescent="0.25">
      <c r="B3505" s="56"/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2:41" s="28" customFormat="1" x14ac:dyDescent="0.25">
      <c r="B3506" s="56"/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2:41" s="28" customFormat="1" x14ac:dyDescent="0.25">
      <c r="B3507" s="56"/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2:41" s="28" customFormat="1" x14ac:dyDescent="0.25">
      <c r="B3508" s="56"/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2:41" s="28" customFormat="1" x14ac:dyDescent="0.25">
      <c r="B3509" s="56"/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2:41" s="28" customFormat="1" x14ac:dyDescent="0.25">
      <c r="B3510" s="56"/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2:41" s="28" customFormat="1" x14ac:dyDescent="0.25">
      <c r="B3511" s="56"/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2:41" s="28" customFormat="1" x14ac:dyDescent="0.25">
      <c r="B3512" s="56"/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2:41" s="28" customFormat="1" x14ac:dyDescent="0.25">
      <c r="B3513" s="56"/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2:41" s="28" customFormat="1" x14ac:dyDescent="0.25">
      <c r="B3514" s="56"/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2:41" s="28" customFormat="1" x14ac:dyDescent="0.25">
      <c r="B3515" s="56"/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2:41" s="28" customFormat="1" x14ac:dyDescent="0.25">
      <c r="B3516" s="56"/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2:41" s="28" customFormat="1" x14ac:dyDescent="0.25">
      <c r="B3517" s="56"/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2:41" s="28" customFormat="1" x14ac:dyDescent="0.25">
      <c r="B3518" s="56"/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2:41" s="28" customFormat="1" x14ac:dyDescent="0.25">
      <c r="B3519" s="56"/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2:41" s="28" customFormat="1" x14ac:dyDescent="0.25">
      <c r="B3520" s="56"/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2:41" s="28" customFormat="1" x14ac:dyDescent="0.25">
      <c r="B3521" s="56"/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2:41" s="28" customFormat="1" x14ac:dyDescent="0.25">
      <c r="B3522" s="56"/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2:41" s="28" customFormat="1" x14ac:dyDescent="0.25">
      <c r="B3523" s="56"/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2:41" s="28" customFormat="1" x14ac:dyDescent="0.25">
      <c r="B3524" s="56"/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2:41" s="28" customFormat="1" x14ac:dyDescent="0.25">
      <c r="B3525" s="56"/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2:41" s="28" customFormat="1" x14ac:dyDescent="0.25">
      <c r="B3526" s="56"/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2:41" s="28" customFormat="1" x14ac:dyDescent="0.25">
      <c r="B3527" s="56"/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2:41" s="28" customFormat="1" x14ac:dyDescent="0.25">
      <c r="B3528" s="56"/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2:41" s="28" customFormat="1" x14ac:dyDescent="0.25">
      <c r="B3529" s="56"/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2:41" s="28" customFormat="1" x14ac:dyDescent="0.25">
      <c r="B3530" s="56"/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2:41" s="28" customFormat="1" x14ac:dyDescent="0.25">
      <c r="B3531" s="56"/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2:41" s="28" customFormat="1" x14ac:dyDescent="0.25">
      <c r="B3532" s="56"/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2:41" s="28" customFormat="1" x14ac:dyDescent="0.25">
      <c r="B3533" s="56"/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2:41" s="28" customFormat="1" x14ac:dyDescent="0.25">
      <c r="B3534" s="56"/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2:41" s="28" customFormat="1" x14ac:dyDescent="0.25">
      <c r="B3535" s="56"/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2:41" s="28" customFormat="1" x14ac:dyDescent="0.25">
      <c r="B3536" s="56"/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2:41" s="28" customFormat="1" x14ac:dyDescent="0.25">
      <c r="B3537" s="56"/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2:41" s="28" customFormat="1" x14ac:dyDescent="0.25">
      <c r="B3538" s="56"/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2:41" s="28" customFormat="1" x14ac:dyDescent="0.25">
      <c r="B3539" s="56"/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2:41" s="28" customFormat="1" x14ac:dyDescent="0.25">
      <c r="B3540" s="56"/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2:41" s="28" customFormat="1" x14ac:dyDescent="0.25">
      <c r="B3541" s="56"/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2:41" s="28" customFormat="1" x14ac:dyDescent="0.25">
      <c r="B3542" s="56"/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2:41" s="28" customFormat="1" x14ac:dyDescent="0.25">
      <c r="B3543" s="56"/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2:41" s="28" customFormat="1" x14ac:dyDescent="0.25">
      <c r="B3544" s="56"/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2:41" s="28" customFormat="1" x14ac:dyDescent="0.25">
      <c r="B3545" s="56"/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2:41" s="28" customFormat="1" x14ac:dyDescent="0.25">
      <c r="B3546" s="56"/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2:41" s="28" customFormat="1" x14ac:dyDescent="0.25">
      <c r="B3547" s="56"/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2:41" s="28" customFormat="1" x14ac:dyDescent="0.25">
      <c r="B3548" s="56"/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2:41" s="28" customFormat="1" x14ac:dyDescent="0.25">
      <c r="B3549" s="56"/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2:41" s="28" customFormat="1" x14ac:dyDescent="0.25">
      <c r="B3550" s="56"/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2:41" s="28" customFormat="1" x14ac:dyDescent="0.25">
      <c r="B3551" s="56"/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2:41" s="28" customFormat="1" x14ac:dyDescent="0.25">
      <c r="B3552" s="56"/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2:41" s="28" customFormat="1" x14ac:dyDescent="0.25">
      <c r="B3553" s="56"/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2:41" s="28" customFormat="1" x14ac:dyDescent="0.25">
      <c r="B3554" s="56"/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2:41" s="28" customFormat="1" x14ac:dyDescent="0.25">
      <c r="B3555" s="56"/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2:41" s="28" customFormat="1" x14ac:dyDescent="0.25">
      <c r="B3556" s="56"/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2:41" s="28" customFormat="1" x14ac:dyDescent="0.25">
      <c r="B3557" s="56"/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2:41" s="28" customFormat="1" x14ac:dyDescent="0.25">
      <c r="B3558" s="56"/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2:41" s="28" customFormat="1" x14ac:dyDescent="0.25">
      <c r="B3559" s="56"/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2:41" s="28" customFormat="1" x14ac:dyDescent="0.25">
      <c r="B3560" s="56"/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2:41" s="28" customFormat="1" x14ac:dyDescent="0.25">
      <c r="B3561" s="56"/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2:41" s="28" customFormat="1" x14ac:dyDescent="0.25">
      <c r="B3562" s="56"/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2:41" s="28" customFormat="1" x14ac:dyDescent="0.25">
      <c r="B3563" s="56"/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2:41" s="28" customFormat="1" x14ac:dyDescent="0.25">
      <c r="B3564" s="56"/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2:41" s="28" customFormat="1" x14ac:dyDescent="0.25">
      <c r="B3565" s="56"/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2:41" s="28" customFormat="1" x14ac:dyDescent="0.25">
      <c r="B3566" s="56"/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2:41" s="28" customFormat="1" x14ac:dyDescent="0.25">
      <c r="B3567" s="56"/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2:41" s="28" customFormat="1" x14ac:dyDescent="0.25">
      <c r="B3568" s="56"/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2:41" s="28" customFormat="1" x14ac:dyDescent="0.25">
      <c r="B3569" s="56"/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2:41" s="28" customFormat="1" x14ac:dyDescent="0.25">
      <c r="B3570" s="56"/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2:41" s="28" customFormat="1" x14ac:dyDescent="0.25">
      <c r="B3571" s="56"/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2:41" s="28" customFormat="1" x14ac:dyDescent="0.25">
      <c r="B3572" s="56"/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2:41" s="28" customFormat="1" x14ac:dyDescent="0.25">
      <c r="B3573" s="56"/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2:41" s="28" customFormat="1" x14ac:dyDescent="0.25">
      <c r="B3574" s="56"/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2:41" s="28" customFormat="1" x14ac:dyDescent="0.25">
      <c r="B3575" s="56"/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2:41" s="28" customFormat="1" x14ac:dyDescent="0.25">
      <c r="B3576" s="56"/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2:41" s="28" customFormat="1" x14ac:dyDescent="0.25">
      <c r="B3577" s="56"/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2:41" s="28" customFormat="1" x14ac:dyDescent="0.25">
      <c r="B3578" s="56"/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2:41" s="28" customFormat="1" x14ac:dyDescent="0.25">
      <c r="B3579" s="56"/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2:41" s="28" customFormat="1" x14ac:dyDescent="0.25">
      <c r="B3580" s="56"/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2:41" s="28" customFormat="1" x14ac:dyDescent="0.25">
      <c r="B3581" s="56"/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2:41" s="28" customFormat="1" x14ac:dyDescent="0.25">
      <c r="B3582" s="56"/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2:41" s="28" customFormat="1" x14ac:dyDescent="0.25">
      <c r="B3583" s="56"/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2:41" s="28" customFormat="1" x14ac:dyDescent="0.25">
      <c r="B3584" s="56"/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2:41" s="28" customFormat="1" x14ac:dyDescent="0.25">
      <c r="B3585" s="56"/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2:41" s="28" customFormat="1" x14ac:dyDescent="0.25">
      <c r="B3586" s="56"/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2:41" s="28" customFormat="1" x14ac:dyDescent="0.25">
      <c r="B3587" s="56"/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2:41" s="28" customFormat="1" x14ac:dyDescent="0.25">
      <c r="B3588" s="56"/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2:41" s="28" customFormat="1" x14ac:dyDescent="0.25">
      <c r="B3589" s="56"/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2:41" s="28" customFormat="1" x14ac:dyDescent="0.25">
      <c r="B3590" s="56"/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2:41" s="28" customFormat="1" x14ac:dyDescent="0.25">
      <c r="B3591" s="56"/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2:41" s="28" customFormat="1" x14ac:dyDescent="0.25">
      <c r="B3592" s="56"/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2:41" s="28" customFormat="1" x14ac:dyDescent="0.25">
      <c r="B3593" s="56"/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2:41" s="28" customFormat="1" x14ac:dyDescent="0.25">
      <c r="B3594" s="56"/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2:41" s="28" customFormat="1" x14ac:dyDescent="0.25">
      <c r="B3595" s="56"/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2:41" s="28" customFormat="1" x14ac:dyDescent="0.25">
      <c r="B3596" s="56"/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2:41" s="28" customFormat="1" x14ac:dyDescent="0.25">
      <c r="B3597" s="56"/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2:41" s="28" customFormat="1" x14ac:dyDescent="0.25">
      <c r="B3598" s="56"/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2:41" s="28" customFormat="1" x14ac:dyDescent="0.25">
      <c r="B3599" s="56"/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2:41" s="28" customFormat="1" x14ac:dyDescent="0.25">
      <c r="B3600" s="56"/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2:41" s="28" customFormat="1" x14ac:dyDescent="0.25">
      <c r="B3601" s="56"/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2:41" s="28" customFormat="1" x14ac:dyDescent="0.25">
      <c r="B3602" s="56"/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2:41" s="28" customFormat="1" x14ac:dyDescent="0.25">
      <c r="B3603" s="56"/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2:41" s="28" customFormat="1" x14ac:dyDescent="0.25">
      <c r="B3604" s="56"/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2:41" s="28" customFormat="1" x14ac:dyDescent="0.25">
      <c r="B3605" s="56"/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2:41" s="28" customFormat="1" x14ac:dyDescent="0.25">
      <c r="B3606" s="56"/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2:41" s="28" customFormat="1" x14ac:dyDescent="0.25">
      <c r="B3607" s="56"/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2:41" s="28" customFormat="1" x14ac:dyDescent="0.25">
      <c r="B3608" s="56"/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2:41" s="28" customFormat="1" x14ac:dyDescent="0.25">
      <c r="B3609" s="56"/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2:41" s="28" customFormat="1" x14ac:dyDescent="0.25">
      <c r="B3610" s="56"/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2:41" s="28" customFormat="1" x14ac:dyDescent="0.25">
      <c r="B3611" s="56"/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2:41" s="28" customFormat="1" x14ac:dyDescent="0.25">
      <c r="B3612" s="56"/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2:41" s="28" customFormat="1" x14ac:dyDescent="0.25">
      <c r="B3613" s="56"/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2:41" s="28" customFormat="1" x14ac:dyDescent="0.25">
      <c r="B3614" s="56"/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2:41" s="28" customFormat="1" x14ac:dyDescent="0.25">
      <c r="B3615" s="56"/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2:41" s="28" customFormat="1" x14ac:dyDescent="0.25">
      <c r="B3616" s="56"/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2:41" s="28" customFormat="1" x14ac:dyDescent="0.25">
      <c r="B3617" s="56"/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2:41" s="28" customFormat="1" x14ac:dyDescent="0.25">
      <c r="B3618" s="56"/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2:41" s="28" customFormat="1" x14ac:dyDescent="0.25">
      <c r="B3619" s="56"/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2:41" s="28" customFormat="1" x14ac:dyDescent="0.25">
      <c r="B3620" s="56"/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2:41" s="28" customFormat="1" x14ac:dyDescent="0.25">
      <c r="B3621" s="56"/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2:41" s="28" customFormat="1" x14ac:dyDescent="0.25">
      <c r="B3622" s="56"/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2:41" s="28" customFormat="1" x14ac:dyDescent="0.25">
      <c r="B3623" s="56"/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19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2:41" s="28" customFormat="1" x14ac:dyDescent="0.25">
      <c r="B3624" s="56"/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2:41" s="28" customFormat="1" x14ac:dyDescent="0.25">
      <c r="B3625" s="56"/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2:41" s="28" customFormat="1" x14ac:dyDescent="0.25">
      <c r="B3626" s="56"/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2:41" s="28" customFormat="1" x14ac:dyDescent="0.25">
      <c r="B3627" s="56"/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2:41" s="28" customFormat="1" x14ac:dyDescent="0.25">
      <c r="B3628" s="56"/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2:41" s="28" customFormat="1" x14ac:dyDescent="0.25">
      <c r="B3629" s="56"/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2:41" s="28" customFormat="1" x14ac:dyDescent="0.25">
      <c r="B3630" s="56"/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2:41" s="28" customFormat="1" x14ac:dyDescent="0.25">
      <c r="B3631" s="56"/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2:41" s="28" customFormat="1" x14ac:dyDescent="0.25">
      <c r="B3632" s="56"/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2:41" s="28" customFormat="1" x14ac:dyDescent="0.25">
      <c r="B3633" s="56"/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2:41" s="28" customFormat="1" x14ac:dyDescent="0.25">
      <c r="B3634" s="56"/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2:41" s="28" customFormat="1" x14ac:dyDescent="0.25">
      <c r="B3635" s="56"/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2:41" s="28" customFormat="1" x14ac:dyDescent="0.25">
      <c r="B3636" s="56"/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2:41" s="28" customFormat="1" x14ac:dyDescent="0.25">
      <c r="B3637" s="56"/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2:41" s="28" customFormat="1" x14ac:dyDescent="0.25">
      <c r="B3638" s="56"/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2:41" s="28" customFormat="1" x14ac:dyDescent="0.25">
      <c r="B3639" s="56"/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2:41" s="28" customFormat="1" x14ac:dyDescent="0.25">
      <c r="B3640" s="56"/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2:41" s="28" customFormat="1" x14ac:dyDescent="0.25">
      <c r="B3641" s="56"/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2:41" s="28" customFormat="1" x14ac:dyDescent="0.25">
      <c r="B3642" s="56"/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2:41" s="28" customFormat="1" x14ac:dyDescent="0.25">
      <c r="B3643" s="56"/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2:41" s="28" customFormat="1" x14ac:dyDescent="0.25">
      <c r="B3644" s="56"/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2:41" s="28" customFormat="1" x14ac:dyDescent="0.25">
      <c r="B3645" s="56"/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2:41" s="28" customFormat="1" x14ac:dyDescent="0.25">
      <c r="B3646" s="56"/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2:41" s="28" customFormat="1" x14ac:dyDescent="0.25">
      <c r="B3647" s="56"/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2:41" s="28" customFormat="1" x14ac:dyDescent="0.25">
      <c r="B3648" s="56"/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2:41" s="28" customFormat="1" x14ac:dyDescent="0.25">
      <c r="B3649" s="56"/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2:41" s="28" customFormat="1" x14ac:dyDescent="0.25">
      <c r="B3650" s="56"/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2:41" s="28" customFormat="1" x14ac:dyDescent="0.25">
      <c r="B3651" s="56"/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2:41" s="28" customFormat="1" x14ac:dyDescent="0.25">
      <c r="B3652" s="56"/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2:41" s="28" customFormat="1" x14ac:dyDescent="0.25">
      <c r="B3653" s="56"/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2:41" s="28" customFormat="1" x14ac:dyDescent="0.25">
      <c r="B3654" s="56"/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2:41" s="28" customFormat="1" x14ac:dyDescent="0.25">
      <c r="B3655" s="56"/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2:41" s="28" customFormat="1" x14ac:dyDescent="0.25">
      <c r="B3656" s="56"/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2:41" s="28" customFormat="1" x14ac:dyDescent="0.25">
      <c r="B3657" s="56"/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2:41" s="28" customFormat="1" x14ac:dyDescent="0.25">
      <c r="B3658" s="56"/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2:41" s="28" customFormat="1" x14ac:dyDescent="0.25">
      <c r="B3659" s="56"/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2:41" s="28" customFormat="1" x14ac:dyDescent="0.25">
      <c r="B3660" s="56"/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2:41" s="28" customFormat="1" x14ac:dyDescent="0.25">
      <c r="B3661" s="56"/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2:41" s="28" customFormat="1" x14ac:dyDescent="0.25">
      <c r="B3662" s="56"/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2:41" s="28" customFormat="1" x14ac:dyDescent="0.25">
      <c r="B3663" s="56"/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2:41" s="28" customFormat="1" x14ac:dyDescent="0.25">
      <c r="B3664" s="56"/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2:41" s="28" customFormat="1" x14ac:dyDescent="0.25">
      <c r="B3665" s="56"/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2:41" s="28" customFormat="1" x14ac:dyDescent="0.25">
      <c r="B3666" s="56"/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2:41" s="28" customFormat="1" x14ac:dyDescent="0.25">
      <c r="B3667" s="56"/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2:41" s="28" customFormat="1" x14ac:dyDescent="0.25">
      <c r="B3668" s="56"/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2:41" s="28" customFormat="1" x14ac:dyDescent="0.25">
      <c r="B3669" s="56"/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2:41" s="28" customFormat="1" x14ac:dyDescent="0.25">
      <c r="B3670" s="56"/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2:41" s="28" customFormat="1" x14ac:dyDescent="0.25">
      <c r="B3671" s="56"/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2:41" s="28" customFormat="1" x14ac:dyDescent="0.25">
      <c r="B3672" s="56"/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2:41" s="28" customFormat="1" x14ac:dyDescent="0.25">
      <c r="B3673" s="56"/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2:41" s="28" customFormat="1" x14ac:dyDescent="0.25">
      <c r="B3674" s="56"/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2:41" s="28" customFormat="1" x14ac:dyDescent="0.25">
      <c r="B3675" s="56"/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2:41" s="28" customFormat="1" x14ac:dyDescent="0.25">
      <c r="B3676" s="56"/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2:41" s="28" customFormat="1" x14ac:dyDescent="0.25">
      <c r="B3677" s="56"/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2:41" s="28" customFormat="1" x14ac:dyDescent="0.25">
      <c r="B3678" s="56"/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2:41" s="28" customFormat="1" x14ac:dyDescent="0.25">
      <c r="B3679" s="56"/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2:41" s="28" customFormat="1" x14ac:dyDescent="0.25">
      <c r="B3680" s="56"/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2:41" s="28" customFormat="1" x14ac:dyDescent="0.25">
      <c r="B3681" s="56"/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2:41" s="28" customFormat="1" x14ac:dyDescent="0.25">
      <c r="B3682" s="56"/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2:41" s="28" customFormat="1" x14ac:dyDescent="0.25">
      <c r="B3683" s="56"/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2:41" s="28" customFormat="1" x14ac:dyDescent="0.25">
      <c r="B3684" s="56"/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2:41" s="28" customFormat="1" x14ac:dyDescent="0.25">
      <c r="B3685" s="56"/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2:41" s="28" customFormat="1" x14ac:dyDescent="0.25">
      <c r="B3686" s="56"/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2:41" s="28" customFormat="1" x14ac:dyDescent="0.25">
      <c r="B3687" s="56"/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2:41" s="28" customFormat="1" x14ac:dyDescent="0.25">
      <c r="B3688" s="56"/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2:41" s="28" customFormat="1" x14ac:dyDescent="0.25">
      <c r="B3689" s="56"/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2:41" s="28" customFormat="1" x14ac:dyDescent="0.25">
      <c r="B3690" s="56"/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2:41" s="28" customFormat="1" x14ac:dyDescent="0.25">
      <c r="B3691" s="56"/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2:41" s="28" customFormat="1" x14ac:dyDescent="0.25">
      <c r="B3692" s="56"/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2:41" s="28" customFormat="1" x14ac:dyDescent="0.25">
      <c r="B3693" s="56"/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2:41" s="28" customFormat="1" x14ac:dyDescent="0.25">
      <c r="B3694" s="56"/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2:41" s="28" customFormat="1" x14ac:dyDescent="0.25">
      <c r="B3695" s="56"/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2:41" s="28" customFormat="1" x14ac:dyDescent="0.25">
      <c r="B3696" s="56"/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2:41" s="28" customFormat="1" x14ac:dyDescent="0.25">
      <c r="B3697" s="56"/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2:41" s="28" customFormat="1" x14ac:dyDescent="0.25">
      <c r="B3698" s="56"/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2:41" s="28" customFormat="1" x14ac:dyDescent="0.25">
      <c r="B3699" s="56"/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2:41" s="28" customFormat="1" x14ac:dyDescent="0.25">
      <c r="B3700" s="56"/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2:41" s="28" customFormat="1" x14ac:dyDescent="0.25">
      <c r="B3701" s="56"/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2:41" s="28" customFormat="1" x14ac:dyDescent="0.25">
      <c r="B3702" s="56"/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2:41" s="28" customFormat="1" x14ac:dyDescent="0.25">
      <c r="B3703" s="56"/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2:41" s="28" customFormat="1" x14ac:dyDescent="0.25">
      <c r="B3704" s="56"/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2:41" s="28" customFormat="1" x14ac:dyDescent="0.25">
      <c r="B3705" s="56"/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2:41" s="28" customFormat="1" x14ac:dyDescent="0.25">
      <c r="B3706" s="56"/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2:41" s="28" customFormat="1" x14ac:dyDescent="0.25">
      <c r="B3707" s="56"/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2:41" s="28" customFormat="1" x14ac:dyDescent="0.25">
      <c r="B3708" s="56"/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2:41" s="28" customFormat="1" x14ac:dyDescent="0.25">
      <c r="B3709" s="56"/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2:41" s="28" customFormat="1" x14ac:dyDescent="0.25">
      <c r="B3710" s="56"/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2:41" s="28" customFormat="1" x14ac:dyDescent="0.25">
      <c r="B3711" s="56"/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2:41" s="28" customFormat="1" x14ac:dyDescent="0.25">
      <c r="B3712" s="56"/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2:41" s="28" customFormat="1" x14ac:dyDescent="0.25">
      <c r="B3713" s="56"/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2:41" s="28" customFormat="1" x14ac:dyDescent="0.25">
      <c r="B3714" s="56"/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2:41" s="28" customFormat="1" x14ac:dyDescent="0.25">
      <c r="B3715" s="56"/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2:41" s="28" customFormat="1" x14ac:dyDescent="0.25">
      <c r="B3716" s="56"/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2:41" s="28" customFormat="1" x14ac:dyDescent="0.25">
      <c r="B3717" s="56"/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2:41" s="28" customFormat="1" x14ac:dyDescent="0.25">
      <c r="B3718" s="56"/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2:41" s="28" customFormat="1" x14ac:dyDescent="0.25">
      <c r="B3719" s="56"/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2:41" s="28" customFormat="1" x14ac:dyDescent="0.25">
      <c r="B3720" s="56"/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2:41" s="28" customFormat="1" x14ac:dyDescent="0.25">
      <c r="B3721" s="56"/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2:41" s="28" customFormat="1" x14ac:dyDescent="0.25">
      <c r="B3722" s="56"/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2:41" s="28" customFormat="1" x14ac:dyDescent="0.25">
      <c r="B3723" s="56"/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2:41" s="28" customFormat="1" x14ac:dyDescent="0.25">
      <c r="B3724" s="56"/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2:41" s="28" customFormat="1" x14ac:dyDescent="0.25">
      <c r="B3725" s="56"/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2:41" s="28" customFormat="1" x14ac:dyDescent="0.25">
      <c r="B3726" s="56"/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2:41" s="28" customFormat="1" x14ac:dyDescent="0.25">
      <c r="B3727" s="56"/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2:41" s="28" customFormat="1" x14ac:dyDescent="0.25">
      <c r="B3728" s="56"/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2:41" s="28" customFormat="1" x14ac:dyDescent="0.25">
      <c r="B3729" s="56"/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2:41" s="28" customFormat="1" x14ac:dyDescent="0.25">
      <c r="B3730" s="56"/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2:41" s="28" customFormat="1" x14ac:dyDescent="0.25">
      <c r="B3731" s="56"/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2:41" s="28" customFormat="1" x14ac:dyDescent="0.25">
      <c r="B3732" s="56"/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2:41" s="28" customFormat="1" x14ac:dyDescent="0.25">
      <c r="B3733" s="56"/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2:41" s="28" customFormat="1" x14ac:dyDescent="0.25">
      <c r="B3734" s="56"/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2:41" s="28" customFormat="1" x14ac:dyDescent="0.25">
      <c r="B3735" s="56"/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2:41" s="28" customFormat="1" x14ac:dyDescent="0.25">
      <c r="B3736" s="56"/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2:41" s="28" customFormat="1" x14ac:dyDescent="0.25">
      <c r="B3737" s="56"/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2:41" s="28" customFormat="1" x14ac:dyDescent="0.25">
      <c r="B3738" s="56"/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2:41" s="28" customFormat="1" x14ac:dyDescent="0.25">
      <c r="B3739" s="56"/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2:41" s="28" customFormat="1" x14ac:dyDescent="0.25">
      <c r="B3740" s="56"/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2:41" s="28" customFormat="1" x14ac:dyDescent="0.25">
      <c r="B3741" s="56"/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2:41" s="28" customFormat="1" x14ac:dyDescent="0.25">
      <c r="B3742" s="56"/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2:41" s="28" customFormat="1" x14ac:dyDescent="0.25">
      <c r="B3743" s="56"/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2:41" s="28" customFormat="1" x14ac:dyDescent="0.25">
      <c r="B3744" s="56"/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2:41" s="28" customFormat="1" x14ac:dyDescent="0.25">
      <c r="B3745" s="56"/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2:41" s="28" customFormat="1" x14ac:dyDescent="0.25">
      <c r="B3746" s="56"/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2:41" s="28" customFormat="1" x14ac:dyDescent="0.25">
      <c r="B3747" s="56"/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2:41" s="28" customFormat="1" x14ac:dyDescent="0.25">
      <c r="B3748" s="56"/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2:41" s="28" customFormat="1" x14ac:dyDescent="0.25">
      <c r="B3749" s="56"/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2:41" s="28" customFormat="1" x14ac:dyDescent="0.25">
      <c r="B3750" s="56"/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2:41" s="28" customFormat="1" x14ac:dyDescent="0.25">
      <c r="B3751" s="56"/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2:41" s="28" customFormat="1" x14ac:dyDescent="0.25">
      <c r="B3752" s="56"/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2:41" s="28" customFormat="1" x14ac:dyDescent="0.25">
      <c r="B3753" s="56"/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2:41" s="28" customFormat="1" x14ac:dyDescent="0.25">
      <c r="B3754" s="56"/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2:41" s="28" customFormat="1" x14ac:dyDescent="0.25">
      <c r="B3755" s="56"/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2:41" s="28" customFormat="1" x14ac:dyDescent="0.25">
      <c r="B3756" s="56"/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2:41" s="28" customFormat="1" x14ac:dyDescent="0.25">
      <c r="B3757" s="56"/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2:41" s="28" customFormat="1" x14ac:dyDescent="0.25">
      <c r="B3758" s="56"/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2:41" s="28" customFormat="1" x14ac:dyDescent="0.25">
      <c r="B3759" s="56"/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2:41" s="28" customFormat="1" x14ac:dyDescent="0.25">
      <c r="B3760" s="56"/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2:41" s="28" customFormat="1" x14ac:dyDescent="0.25">
      <c r="B3761" s="56"/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2:41" s="28" customFormat="1" x14ac:dyDescent="0.25">
      <c r="B3762" s="56"/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2:41" s="28" customFormat="1" x14ac:dyDescent="0.25">
      <c r="B3763" s="56"/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2:41" s="28" customFormat="1" x14ac:dyDescent="0.25">
      <c r="B3764" s="56"/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2:41" s="28" customFormat="1" x14ac:dyDescent="0.25">
      <c r="B3765" s="56"/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2:41" s="28" customFormat="1" x14ac:dyDescent="0.25">
      <c r="B3766" s="56"/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2:41" s="28" customFormat="1" x14ac:dyDescent="0.25">
      <c r="B3767" s="56"/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2:41" s="28" customFormat="1" x14ac:dyDescent="0.25">
      <c r="B3768" s="56"/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2:41" s="28" customFormat="1" x14ac:dyDescent="0.25">
      <c r="B3769" s="56"/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2:41" s="28" customFormat="1" x14ac:dyDescent="0.25">
      <c r="B3770" s="56"/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2:41" s="28" customFormat="1" x14ac:dyDescent="0.25">
      <c r="B3771" s="56"/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2:41" s="28" customFormat="1" x14ac:dyDescent="0.25">
      <c r="B3772" s="56"/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2:41" s="28" customFormat="1" x14ac:dyDescent="0.25">
      <c r="B3773" s="56"/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2:41" s="28" customFormat="1" x14ac:dyDescent="0.25">
      <c r="B3774" s="56"/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2:41" s="28" customFormat="1" x14ac:dyDescent="0.25">
      <c r="B3775" s="56"/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2:41" s="28" customFormat="1" x14ac:dyDescent="0.25">
      <c r="B3776" s="56"/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2:41" s="28" customFormat="1" x14ac:dyDescent="0.25">
      <c r="B3777" s="56"/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2:41" s="28" customFormat="1" x14ac:dyDescent="0.25">
      <c r="B3778" s="56"/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2:41" s="28" customFormat="1" x14ac:dyDescent="0.25">
      <c r="B3779" s="56"/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2:41" s="28" customFormat="1" x14ac:dyDescent="0.25">
      <c r="B3780" s="56"/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2:41" s="28" customFormat="1" x14ac:dyDescent="0.25">
      <c r="B3781" s="56"/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2:41" s="28" customFormat="1" x14ac:dyDescent="0.25">
      <c r="B3782" s="56"/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2:41" s="28" customFormat="1" x14ac:dyDescent="0.25">
      <c r="B3783" s="56"/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2:41" s="28" customFormat="1" x14ac:dyDescent="0.25">
      <c r="B3784" s="56"/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2:41" s="28" customFormat="1" x14ac:dyDescent="0.25">
      <c r="B3785" s="56"/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2:41" s="28" customFormat="1" x14ac:dyDescent="0.25">
      <c r="B3786" s="56"/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2:41" s="28" customFormat="1" x14ac:dyDescent="0.25">
      <c r="B3787" s="56"/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2:41" s="28" customFormat="1" x14ac:dyDescent="0.25">
      <c r="B3788" s="56"/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2:41" s="28" customFormat="1" x14ac:dyDescent="0.25">
      <c r="B3789" s="56"/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2:41" s="28" customFormat="1" x14ac:dyDescent="0.25">
      <c r="B3790" s="56"/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2:41" s="28" customFormat="1" x14ac:dyDescent="0.25">
      <c r="B3791" s="56"/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2:41" s="28" customFormat="1" x14ac:dyDescent="0.25">
      <c r="B3792" s="56"/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2:41" s="28" customFormat="1" x14ac:dyDescent="0.25">
      <c r="B3793" s="56"/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2:41" s="28" customFormat="1" x14ac:dyDescent="0.25">
      <c r="B3794" s="56"/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2:41" s="28" customFormat="1" x14ac:dyDescent="0.25">
      <c r="B3795" s="56"/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2:41" s="28" customFormat="1" x14ac:dyDescent="0.25">
      <c r="B3796" s="56"/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2:41" s="28" customFormat="1" x14ac:dyDescent="0.25">
      <c r="B3797" s="56"/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2:41" s="28" customFormat="1" x14ac:dyDescent="0.25">
      <c r="B3798" s="56"/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2:41" s="28" customFormat="1" x14ac:dyDescent="0.25">
      <c r="B3799" s="56"/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2:41" s="28" customFormat="1" x14ac:dyDescent="0.25">
      <c r="B3800" s="56"/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2:41" s="28" customFormat="1" x14ac:dyDescent="0.25">
      <c r="B3801" s="56"/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2:41" s="28" customFormat="1" x14ac:dyDescent="0.25">
      <c r="B3802" s="56"/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2:41" s="28" customFormat="1" x14ac:dyDescent="0.25">
      <c r="B3803" s="56"/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2:41" s="28" customFormat="1" x14ac:dyDescent="0.25">
      <c r="B3804" s="56"/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2:41" s="28" customFormat="1" x14ac:dyDescent="0.25">
      <c r="B3805" s="56"/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2:41" s="28" customFormat="1" x14ac:dyDescent="0.25">
      <c r="B3806" s="56"/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2:41" s="28" customFormat="1" x14ac:dyDescent="0.25">
      <c r="B3807" s="56"/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2:41" s="28" customFormat="1" x14ac:dyDescent="0.25">
      <c r="B3808" s="56"/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2:41" s="28" customFormat="1" x14ac:dyDescent="0.25">
      <c r="B3809" s="56"/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2:41" s="28" customFormat="1" x14ac:dyDescent="0.25">
      <c r="B3810" s="56"/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2:41" s="28" customFormat="1" x14ac:dyDescent="0.25">
      <c r="B3811" s="56"/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2:41" s="28" customFormat="1" x14ac:dyDescent="0.25">
      <c r="B3812" s="56"/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2:41" s="28" customFormat="1" x14ac:dyDescent="0.25">
      <c r="B3813" s="56"/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2:41" s="28" customFormat="1" x14ac:dyDescent="0.25">
      <c r="B3814" s="56"/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2:41" s="28" customFormat="1" x14ac:dyDescent="0.25">
      <c r="B3815" s="56"/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2:41" s="28" customFormat="1" x14ac:dyDescent="0.25">
      <c r="B3816" s="56"/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2:41" s="28" customFormat="1" x14ac:dyDescent="0.25">
      <c r="B3817" s="56"/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2:41" s="28" customFormat="1" x14ac:dyDescent="0.25">
      <c r="B3818" s="56"/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2:41" s="28" customFormat="1" x14ac:dyDescent="0.25">
      <c r="B3819" s="56"/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2:41" s="28" customFormat="1" x14ac:dyDescent="0.25">
      <c r="B3820" s="56"/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2:41" s="28" customFormat="1" x14ac:dyDescent="0.25">
      <c r="B3821" s="56"/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2:41" s="28" customFormat="1" x14ac:dyDescent="0.25">
      <c r="B3822" s="56"/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2:41" s="28" customFormat="1" x14ac:dyDescent="0.25">
      <c r="B3823" s="56"/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2:41" s="28" customFormat="1" x14ac:dyDescent="0.25">
      <c r="B3824" s="56"/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2:41" s="28" customFormat="1" x14ac:dyDescent="0.25">
      <c r="B3825" s="56"/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2:41" s="28" customFormat="1" x14ac:dyDescent="0.25">
      <c r="B3826" s="56"/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2:41" s="28" customFormat="1" x14ac:dyDescent="0.25">
      <c r="B3827" s="56"/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2:41" s="28" customFormat="1" x14ac:dyDescent="0.25">
      <c r="B3828" s="56"/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2:41" s="28" customFormat="1" x14ac:dyDescent="0.25">
      <c r="B3829" s="56"/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2:41" s="28" customFormat="1" x14ac:dyDescent="0.25">
      <c r="B3830" s="56"/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2:41" s="28" customFormat="1" x14ac:dyDescent="0.25">
      <c r="B3831" s="56"/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2:41" s="28" customFormat="1" x14ac:dyDescent="0.25">
      <c r="B3832" s="56"/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2:41" s="28" customFormat="1" x14ac:dyDescent="0.25">
      <c r="B3833" s="56"/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2:41" s="28" customFormat="1" x14ac:dyDescent="0.25">
      <c r="B3834" s="56"/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2:41" s="28" customFormat="1" x14ac:dyDescent="0.25">
      <c r="B3835" s="56"/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2:41" s="28" customFormat="1" x14ac:dyDescent="0.25">
      <c r="B3836" s="56"/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2:41" s="28" customFormat="1" x14ac:dyDescent="0.25">
      <c r="B3837" s="56"/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2:41" s="28" customFormat="1" x14ac:dyDescent="0.25">
      <c r="B3838" s="56"/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2:41" s="28" customFormat="1" x14ac:dyDescent="0.25">
      <c r="B3839" s="56"/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2:41" s="28" customFormat="1" x14ac:dyDescent="0.25">
      <c r="B3840" s="56"/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2:41" s="28" customFormat="1" x14ac:dyDescent="0.25">
      <c r="B3841" s="56"/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2:41" s="28" customFormat="1" x14ac:dyDescent="0.25">
      <c r="B3842" s="56"/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2:41" s="28" customFormat="1" x14ac:dyDescent="0.25">
      <c r="B3843" s="56"/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2:41" s="28" customFormat="1" x14ac:dyDescent="0.25">
      <c r="B3844" s="56"/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2:41" s="28" customFormat="1" x14ac:dyDescent="0.25">
      <c r="B3845" s="56"/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2:41" s="28" customFormat="1" x14ac:dyDescent="0.25">
      <c r="B3846" s="56"/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2:41" s="28" customFormat="1" x14ac:dyDescent="0.25">
      <c r="B3847" s="56"/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2:41" s="28" customFormat="1" x14ac:dyDescent="0.25">
      <c r="B3848" s="56"/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2:41" s="28" customFormat="1" x14ac:dyDescent="0.25">
      <c r="B3849" s="56"/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2:41" s="28" customFormat="1" x14ac:dyDescent="0.25">
      <c r="B3850" s="56"/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2:41" s="28" customFormat="1" x14ac:dyDescent="0.25">
      <c r="B3851" s="56"/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2:41" s="28" customFormat="1" x14ac:dyDescent="0.25">
      <c r="B3852" s="56"/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2:41" s="28" customFormat="1" x14ac:dyDescent="0.25">
      <c r="B3853" s="56"/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2:41" s="28" customFormat="1" x14ac:dyDescent="0.25">
      <c r="B3854" s="56"/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2:41" s="28" customFormat="1" x14ac:dyDescent="0.25">
      <c r="B3855" s="56"/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2:41" s="28" customFormat="1" x14ac:dyDescent="0.25">
      <c r="B3856" s="56"/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2:41" s="28" customFormat="1" x14ac:dyDescent="0.25">
      <c r="B3857" s="56"/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2:41" s="28" customFormat="1" x14ac:dyDescent="0.25">
      <c r="B3858" s="56"/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2:41" s="28" customFormat="1" x14ac:dyDescent="0.25">
      <c r="B3859" s="56"/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2:41" s="28" customFormat="1" x14ac:dyDescent="0.25">
      <c r="B3860" s="56"/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2:41" s="28" customFormat="1" x14ac:dyDescent="0.25">
      <c r="B3861" s="56"/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2:41" s="28" customFormat="1" x14ac:dyDescent="0.25">
      <c r="B3862" s="56"/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2:41" s="28" customFormat="1" x14ac:dyDescent="0.25">
      <c r="B3863" s="56"/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2:41" s="28" customFormat="1" x14ac:dyDescent="0.25">
      <c r="B3864" s="56"/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2:41" s="28" customFormat="1" x14ac:dyDescent="0.25">
      <c r="B3865" s="56"/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2:41" s="28" customFormat="1" x14ac:dyDescent="0.25">
      <c r="B3866" s="56"/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2:41" s="28" customFormat="1" x14ac:dyDescent="0.25">
      <c r="B3867" s="56"/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2:41" s="28" customFormat="1" x14ac:dyDescent="0.25">
      <c r="B3868" s="56"/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2:41" s="28" customFormat="1" x14ac:dyDescent="0.25">
      <c r="B3869" s="56"/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2:41" s="28" customFormat="1" x14ac:dyDescent="0.25">
      <c r="B3870" s="56"/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2:41" s="28" customFormat="1" x14ac:dyDescent="0.25">
      <c r="B3871" s="56"/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2:41" s="28" customFormat="1" x14ac:dyDescent="0.25">
      <c r="B3872" s="56"/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2:41" s="28" customFormat="1" x14ac:dyDescent="0.25">
      <c r="B3873" s="56"/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2:41" s="28" customFormat="1" x14ac:dyDescent="0.25">
      <c r="B3874" s="56"/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2:41" s="28" customFormat="1" x14ac:dyDescent="0.25">
      <c r="B3875" s="56"/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2:41" s="28" customFormat="1" x14ac:dyDescent="0.25">
      <c r="B3876" s="56"/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2:41" s="28" customFormat="1" x14ac:dyDescent="0.25">
      <c r="B3877" s="56"/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2:41" s="28" customFormat="1" x14ac:dyDescent="0.25">
      <c r="B3878" s="56"/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2:41" s="28" customFormat="1" x14ac:dyDescent="0.25">
      <c r="B3879" s="56"/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2:41" s="28" customFormat="1" x14ac:dyDescent="0.25">
      <c r="B3880" s="56"/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2:41" s="28" customFormat="1" x14ac:dyDescent="0.25">
      <c r="B3881" s="56"/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2:41" s="28" customFormat="1" x14ac:dyDescent="0.25">
      <c r="B3882" s="56"/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2:41" s="28" customFormat="1" x14ac:dyDescent="0.25">
      <c r="B3883" s="56"/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2:41" s="28" customFormat="1" x14ac:dyDescent="0.25">
      <c r="B3884" s="56"/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2:41" s="28" customFormat="1" x14ac:dyDescent="0.25">
      <c r="B3885" s="56"/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2:41" s="28" customFormat="1" x14ac:dyDescent="0.25">
      <c r="B3886" s="56"/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2:41" s="28" customFormat="1" x14ac:dyDescent="0.25">
      <c r="B3887" s="56"/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2:41" s="28" customFormat="1" x14ac:dyDescent="0.25">
      <c r="B3888" s="56"/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2:41" s="28" customFormat="1" x14ac:dyDescent="0.25">
      <c r="B3889" s="56"/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2:41" s="28" customFormat="1" x14ac:dyDescent="0.25">
      <c r="B3890" s="56"/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2:41" s="28" customFormat="1" x14ac:dyDescent="0.25">
      <c r="B3891" s="56"/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2:41" s="28" customFormat="1" x14ac:dyDescent="0.25">
      <c r="B3892" s="56"/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2:41" s="28" customFormat="1" x14ac:dyDescent="0.25">
      <c r="B3893" s="56"/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2:41" s="28" customFormat="1" x14ac:dyDescent="0.25">
      <c r="B3894" s="56"/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2:41" s="28" customFormat="1" x14ac:dyDescent="0.25">
      <c r="B3895" s="56"/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2:41" s="28" customFormat="1" x14ac:dyDescent="0.25">
      <c r="B3896" s="56"/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2:41" s="28" customFormat="1" x14ac:dyDescent="0.25">
      <c r="B3897" s="56"/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2:41" s="28" customFormat="1" x14ac:dyDescent="0.25">
      <c r="B3898" s="56"/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2:41" s="28" customFormat="1" x14ac:dyDescent="0.25">
      <c r="B3899" s="56"/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2:41" s="28" customFormat="1" x14ac:dyDescent="0.25">
      <c r="B3900" s="56"/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2:41" s="28" customFormat="1" x14ac:dyDescent="0.25">
      <c r="B3901" s="56"/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2:41" s="28" customFormat="1" x14ac:dyDescent="0.25">
      <c r="B3902" s="56"/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2:41" s="28" customFormat="1" x14ac:dyDescent="0.25">
      <c r="B3903" s="56"/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2:41" s="28" customFormat="1" x14ac:dyDescent="0.25">
      <c r="B3904" s="56"/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2:41" s="28" customFormat="1" x14ac:dyDescent="0.25">
      <c r="B3905" s="56"/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2:41" s="28" customFormat="1" x14ac:dyDescent="0.25">
      <c r="B3906" s="56"/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2:41" s="28" customFormat="1" x14ac:dyDescent="0.25">
      <c r="B3907" s="56"/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2:41" s="28" customFormat="1" x14ac:dyDescent="0.25">
      <c r="B3908" s="56"/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2:41" s="28" customFormat="1" x14ac:dyDescent="0.25">
      <c r="B3909" s="56"/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2:41" s="28" customFormat="1" x14ac:dyDescent="0.25">
      <c r="B3910" s="56"/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2:41" s="28" customFormat="1" x14ac:dyDescent="0.25">
      <c r="B3911" s="56"/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2:41" s="28" customFormat="1" x14ac:dyDescent="0.25">
      <c r="B3912" s="56"/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2:41" s="28" customFormat="1" x14ac:dyDescent="0.25">
      <c r="B3913" s="56"/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2:41" s="28" customFormat="1" x14ac:dyDescent="0.25">
      <c r="B3914" s="56"/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2:41" s="28" customFormat="1" x14ac:dyDescent="0.25">
      <c r="B3915" s="56"/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2:41" s="28" customFormat="1" x14ac:dyDescent="0.25">
      <c r="B3916" s="56"/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2:41" s="28" customFormat="1" x14ac:dyDescent="0.25">
      <c r="B3917" s="56"/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2:41" s="28" customFormat="1" x14ac:dyDescent="0.25">
      <c r="B3918" s="56"/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2:41" s="28" customFormat="1" x14ac:dyDescent="0.25">
      <c r="B3919" s="56"/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2:41" s="28" customFormat="1" x14ac:dyDescent="0.25">
      <c r="B3920" s="56"/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2:41" s="28" customFormat="1" x14ac:dyDescent="0.25">
      <c r="B3921" s="56"/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2:41" s="28" customFormat="1" x14ac:dyDescent="0.25">
      <c r="B3922" s="56"/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2:41" s="28" customFormat="1" x14ac:dyDescent="0.25">
      <c r="B3923" s="56"/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2:41" s="28" customFormat="1" x14ac:dyDescent="0.25">
      <c r="B3924" s="56"/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2:41" s="28" customFormat="1" x14ac:dyDescent="0.25">
      <c r="B3925" s="56"/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2:41" s="28" customFormat="1" x14ac:dyDescent="0.25">
      <c r="B3926" s="56"/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2:41" s="28" customFormat="1" x14ac:dyDescent="0.25">
      <c r="B3927" s="56"/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2:41" s="28" customFormat="1" x14ac:dyDescent="0.25">
      <c r="B3928" s="56"/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2:41" s="28" customFormat="1" x14ac:dyDescent="0.25">
      <c r="B3929" s="56"/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2:41" s="28" customFormat="1" x14ac:dyDescent="0.25">
      <c r="B3930" s="56"/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2:41" s="28" customFormat="1" x14ac:dyDescent="0.25">
      <c r="B3931" s="56"/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2:41" s="28" customFormat="1" x14ac:dyDescent="0.25">
      <c r="B3932" s="56"/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2:41" s="28" customFormat="1" x14ac:dyDescent="0.25">
      <c r="B3933" s="56"/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2:41" s="28" customFormat="1" x14ac:dyDescent="0.25">
      <c r="B3934" s="56"/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2:41" s="28" customFormat="1" x14ac:dyDescent="0.25">
      <c r="B3935" s="56"/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2:41" s="28" customFormat="1" x14ac:dyDescent="0.25">
      <c r="B3936" s="56"/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2:41" s="28" customFormat="1" x14ac:dyDescent="0.25">
      <c r="B3937" s="56"/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2:41" s="28" customFormat="1" x14ac:dyDescent="0.25">
      <c r="B3938" s="56"/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2:41" s="28" customFormat="1" x14ac:dyDescent="0.25">
      <c r="B3939" s="56"/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2:41" s="28" customFormat="1" x14ac:dyDescent="0.25">
      <c r="B3940" s="56"/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2:41" s="28" customFormat="1" x14ac:dyDescent="0.25">
      <c r="B3941" s="56"/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2:41" s="28" customFormat="1" x14ac:dyDescent="0.25">
      <c r="B3942" s="56"/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2:41" s="28" customFormat="1" x14ac:dyDescent="0.25">
      <c r="B3943" s="56"/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2:41" s="28" customFormat="1" x14ac:dyDescent="0.25">
      <c r="B3944" s="56"/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2:41" s="28" customFormat="1" x14ac:dyDescent="0.25">
      <c r="B3945" s="56"/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2:41" s="28" customFormat="1" x14ac:dyDescent="0.25">
      <c r="B3946" s="56"/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2:41" s="28" customFormat="1" x14ac:dyDescent="0.25">
      <c r="B3947" s="56"/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2:41" s="28" customFormat="1" x14ac:dyDescent="0.25">
      <c r="B3948" s="56"/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2:41" s="28" customFormat="1" x14ac:dyDescent="0.25">
      <c r="B3949" s="56"/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2:41" s="28" customFormat="1" x14ac:dyDescent="0.25">
      <c r="B3950" s="56"/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2:41" s="28" customFormat="1" x14ac:dyDescent="0.25">
      <c r="B3951" s="56"/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2:41" s="28" customFormat="1" x14ac:dyDescent="0.25">
      <c r="B3952" s="56"/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2:41" s="28" customFormat="1" x14ac:dyDescent="0.25">
      <c r="B3953" s="56"/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2:41" s="28" customFormat="1" x14ac:dyDescent="0.25">
      <c r="B3954" s="56"/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2:41" s="28" customFormat="1" x14ac:dyDescent="0.25">
      <c r="B3955" s="56"/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2:41" s="28" customFormat="1" x14ac:dyDescent="0.25">
      <c r="B3956" s="56"/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2:41" s="28" customFormat="1" x14ac:dyDescent="0.25">
      <c r="B3957" s="56"/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2:41" s="28" customFormat="1" x14ac:dyDescent="0.25">
      <c r="B3958" s="56"/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2:41" s="28" customFormat="1" x14ac:dyDescent="0.25">
      <c r="B3959" s="56"/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2:41" s="28" customFormat="1" x14ac:dyDescent="0.25">
      <c r="B3960" s="56"/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2:41" s="28" customFormat="1" x14ac:dyDescent="0.25">
      <c r="B3961" s="56"/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2:41" s="28" customFormat="1" x14ac:dyDescent="0.25">
      <c r="B3962" s="56"/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2:41" s="28" customFormat="1" x14ac:dyDescent="0.25">
      <c r="B3963" s="56"/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2:41" s="28" customFormat="1" x14ac:dyDescent="0.25">
      <c r="B3964" s="56"/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2:41" s="28" customFormat="1" x14ac:dyDescent="0.25">
      <c r="B3965" s="56"/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2:41" s="28" customFormat="1" x14ac:dyDescent="0.25">
      <c r="B3966" s="56"/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2:41" s="28" customFormat="1" x14ac:dyDescent="0.25">
      <c r="B3967" s="56"/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2:41" s="28" customFormat="1" x14ac:dyDescent="0.25">
      <c r="B3968" s="56"/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2:41" s="28" customFormat="1" x14ac:dyDescent="0.25">
      <c r="B3969" s="56"/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2:41" s="28" customFormat="1" x14ac:dyDescent="0.25">
      <c r="B3970" s="56"/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2:41" s="28" customFormat="1" x14ac:dyDescent="0.25">
      <c r="B3971" s="56"/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2:41" s="28" customFormat="1" x14ac:dyDescent="0.25">
      <c r="B3972" s="56"/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2:41" s="28" customFormat="1" x14ac:dyDescent="0.25">
      <c r="B3973" s="56"/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2:41" s="28" customFormat="1" x14ac:dyDescent="0.25">
      <c r="B3974" s="56"/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2:41" s="28" customFormat="1" x14ac:dyDescent="0.25">
      <c r="B3975" s="56"/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2:41" s="28" customFormat="1" x14ac:dyDescent="0.25">
      <c r="B3976" s="56"/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2:41" s="28" customFormat="1" x14ac:dyDescent="0.25">
      <c r="B3977" s="56"/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2:41" s="28" customFormat="1" x14ac:dyDescent="0.25">
      <c r="B3978" s="56"/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2:41" s="28" customFormat="1" x14ac:dyDescent="0.25">
      <c r="B3979" s="56"/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2:41" s="28" customFormat="1" x14ac:dyDescent="0.25">
      <c r="B3980" s="56"/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2:41" s="28" customFormat="1" x14ac:dyDescent="0.25">
      <c r="B3981" s="56"/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2:41" s="28" customFormat="1" x14ac:dyDescent="0.25">
      <c r="B3982" s="56"/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2:41" s="28" customFormat="1" x14ac:dyDescent="0.25">
      <c r="B3983" s="56"/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2:41" s="28" customFormat="1" x14ac:dyDescent="0.25">
      <c r="B3984" s="56"/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2:41" s="28" customFormat="1" x14ac:dyDescent="0.25">
      <c r="B3985" s="56"/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2:41" s="28" customFormat="1" x14ac:dyDescent="0.25">
      <c r="B3986" s="56"/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2:41" s="28" customFormat="1" x14ac:dyDescent="0.25">
      <c r="B3987" s="56"/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2:41" s="28" customFormat="1" x14ac:dyDescent="0.25">
      <c r="B3988" s="56"/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2:41" s="28" customFormat="1" x14ac:dyDescent="0.25">
      <c r="B3989" s="56"/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2:41" s="28" customFormat="1" x14ac:dyDescent="0.25">
      <c r="B3990" s="56"/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2:41" s="28" customFormat="1" x14ac:dyDescent="0.25">
      <c r="B3991" s="56"/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2:41" s="28" customFormat="1" x14ac:dyDescent="0.25">
      <c r="B3992" s="56"/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2:41" s="28" customFormat="1" x14ac:dyDescent="0.25">
      <c r="B3993" s="56"/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2:41" s="28" customFormat="1" x14ac:dyDescent="0.25">
      <c r="B3994" s="56"/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2:41" s="28" customFormat="1" x14ac:dyDescent="0.25">
      <c r="B3995" s="56"/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2:41" s="28" customFormat="1" x14ac:dyDescent="0.25">
      <c r="B3996" s="56"/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2:41" s="28" customFormat="1" x14ac:dyDescent="0.25">
      <c r="B3997" s="56"/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2:41" s="28" customFormat="1" x14ac:dyDescent="0.25">
      <c r="B3998" s="56"/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2:41" s="28" customFormat="1" x14ac:dyDescent="0.25">
      <c r="B3999" s="56"/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2:41" s="28" customFormat="1" x14ac:dyDescent="0.25">
      <c r="B4000" s="56"/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2:41" s="28" customFormat="1" x14ac:dyDescent="0.25">
      <c r="B4001" s="56"/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2:41" s="28" customFormat="1" x14ac:dyDescent="0.25">
      <c r="B4002" s="56"/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2:41" s="28" customFormat="1" x14ac:dyDescent="0.25">
      <c r="B4003" s="56"/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2:41" s="28" customFormat="1" x14ac:dyDescent="0.25">
      <c r="B4004" s="56"/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2:41" s="28" customFormat="1" x14ac:dyDescent="0.25">
      <c r="B4005" s="56"/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2:41" s="28" customFormat="1" x14ac:dyDescent="0.25">
      <c r="B4006" s="56"/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2:41" s="28" customFormat="1" x14ac:dyDescent="0.25">
      <c r="B4007" s="56"/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2:41" s="28" customFormat="1" x14ac:dyDescent="0.25">
      <c r="B4008" s="56"/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2:41" s="28" customFormat="1" x14ac:dyDescent="0.25">
      <c r="B4009" s="56"/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2:41" s="28" customFormat="1" x14ac:dyDescent="0.25">
      <c r="B4010" s="56"/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2:41" s="28" customFormat="1" x14ac:dyDescent="0.25">
      <c r="B4011" s="56"/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2:41" s="28" customFormat="1" x14ac:dyDescent="0.25">
      <c r="B4012" s="56"/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2:41" s="28" customFormat="1" x14ac:dyDescent="0.25">
      <c r="B4013" s="56"/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2:41" s="28" customFormat="1" x14ac:dyDescent="0.25">
      <c r="B4014" s="56"/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2:41" s="28" customFormat="1" x14ac:dyDescent="0.25">
      <c r="B4015" s="56"/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2:41" s="28" customFormat="1" x14ac:dyDescent="0.25">
      <c r="B4016" s="56"/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2:41" s="28" customFormat="1" x14ac:dyDescent="0.25">
      <c r="B4017" s="56"/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2:41" s="28" customFormat="1" x14ac:dyDescent="0.25">
      <c r="B4018" s="56"/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2:41" s="28" customFormat="1" x14ac:dyDescent="0.25">
      <c r="B4019" s="56"/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2:41" s="28" customFormat="1" x14ac:dyDescent="0.25">
      <c r="B4020" s="56"/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2:41" s="28" customFormat="1" x14ac:dyDescent="0.25">
      <c r="B4021" s="56"/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2:41" s="28" customFormat="1" x14ac:dyDescent="0.25">
      <c r="B4022" s="56"/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2:41" s="28" customFormat="1" x14ac:dyDescent="0.25">
      <c r="B4023" s="56"/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2:41" s="28" customFormat="1" x14ac:dyDescent="0.25">
      <c r="B4024" s="56"/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2:41" s="28" customFormat="1" x14ac:dyDescent="0.25">
      <c r="B4025" s="56"/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2:41" s="28" customFormat="1" x14ac:dyDescent="0.25">
      <c r="B4026" s="56"/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2:41" s="28" customFormat="1" x14ac:dyDescent="0.25">
      <c r="B4027" s="56"/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2:41" s="28" customFormat="1" x14ac:dyDescent="0.25">
      <c r="B4028" s="56"/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2:41" s="28" customFormat="1" x14ac:dyDescent="0.25">
      <c r="B4029" s="56"/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2:41" s="28" customFormat="1" x14ac:dyDescent="0.25">
      <c r="B4030" s="56"/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2:41" s="28" customFormat="1" x14ac:dyDescent="0.25">
      <c r="B4031" s="56"/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2:41" s="28" customFormat="1" x14ac:dyDescent="0.25">
      <c r="B4032" s="56"/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2:41" s="28" customFormat="1" x14ac:dyDescent="0.25">
      <c r="B4033" s="56"/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2:41" s="28" customFormat="1" x14ac:dyDescent="0.25">
      <c r="B4034" s="56"/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2:41" s="28" customFormat="1" x14ac:dyDescent="0.25">
      <c r="B4035" s="56"/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2:41" s="28" customFormat="1" x14ac:dyDescent="0.25">
      <c r="B4036" s="56"/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2:41" s="28" customFormat="1" x14ac:dyDescent="0.25">
      <c r="B4037" s="56"/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2:41" s="28" customFormat="1" x14ac:dyDescent="0.25">
      <c r="B4038" s="56"/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2:41" s="28" customFormat="1" x14ac:dyDescent="0.25">
      <c r="B4039" s="56"/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2:41" s="28" customFormat="1" x14ac:dyDescent="0.25">
      <c r="B4040" s="56"/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2:41" s="28" customFormat="1" x14ac:dyDescent="0.25">
      <c r="B4041" s="56"/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2:41" s="28" customFormat="1" x14ac:dyDescent="0.25">
      <c r="B4042" s="56"/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2:41" s="28" customFormat="1" x14ac:dyDescent="0.25">
      <c r="B4043" s="56"/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2:41" s="28" customFormat="1" x14ac:dyDescent="0.25">
      <c r="B4044" s="56"/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2:41" s="28" customFormat="1" x14ac:dyDescent="0.25">
      <c r="B4045" s="56"/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2:41" s="28" customFormat="1" x14ac:dyDescent="0.25">
      <c r="B4046" s="56"/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2:41" s="28" customFormat="1" x14ac:dyDescent="0.25">
      <c r="B4047" s="56"/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2:41" s="28" customFormat="1" x14ac:dyDescent="0.25">
      <c r="B4048" s="56"/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2:41" s="28" customFormat="1" x14ac:dyDescent="0.25">
      <c r="B4049" s="56"/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2:41" s="28" customFormat="1" x14ac:dyDescent="0.25">
      <c r="B4050" s="56"/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2:41" s="28" customFormat="1" x14ac:dyDescent="0.25">
      <c r="B4051" s="56"/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2:41" s="28" customFormat="1" x14ac:dyDescent="0.25">
      <c r="B4052" s="56"/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2:41" s="28" customFormat="1" x14ac:dyDescent="0.25">
      <c r="B4053" s="56"/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2:41" s="28" customFormat="1" x14ac:dyDescent="0.25">
      <c r="B4054" s="56"/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2:41" s="28" customFormat="1" x14ac:dyDescent="0.25">
      <c r="B4055" s="56"/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2:41" s="28" customFormat="1" x14ac:dyDescent="0.25">
      <c r="B4056" s="56"/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2:41" s="28" customFormat="1" x14ac:dyDescent="0.25">
      <c r="B4057" s="56"/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2:41" s="28" customFormat="1" x14ac:dyDescent="0.25">
      <c r="B4058" s="56"/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2:41" s="28" customFormat="1" x14ac:dyDescent="0.25">
      <c r="B4059" s="56"/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2:41" s="28" customFormat="1" x14ac:dyDescent="0.25">
      <c r="B4060" s="56"/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2:41" s="28" customFormat="1" x14ac:dyDescent="0.25">
      <c r="B4061" s="56"/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2:41" s="28" customFormat="1" x14ac:dyDescent="0.25">
      <c r="B4062" s="56"/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2:41" s="28" customFormat="1" x14ac:dyDescent="0.25">
      <c r="B4063" s="56"/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2:41" s="28" customFormat="1" x14ac:dyDescent="0.25">
      <c r="B4064" s="56"/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2:41" s="28" customFormat="1" x14ac:dyDescent="0.25">
      <c r="B4065" s="56"/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2:41" s="28" customFormat="1" x14ac:dyDescent="0.25">
      <c r="B4066" s="56"/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2:41" s="28" customFormat="1" x14ac:dyDescent="0.25">
      <c r="B4067" s="56"/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2:41" s="28" customFormat="1" x14ac:dyDescent="0.25">
      <c r="B4068" s="56"/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2:41" s="28" customFormat="1" x14ac:dyDescent="0.25">
      <c r="B4069" s="56"/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2:41" s="28" customFormat="1" x14ac:dyDescent="0.25">
      <c r="B4070" s="56"/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2:41" s="28" customFormat="1" x14ac:dyDescent="0.25">
      <c r="B4071" s="56"/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2:41" s="28" customFormat="1" x14ac:dyDescent="0.25">
      <c r="B4072" s="56"/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2:41" s="28" customFormat="1" x14ac:dyDescent="0.25">
      <c r="B4073" s="56"/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2:41" s="28" customFormat="1" x14ac:dyDescent="0.25">
      <c r="B4074" s="56"/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2:41" s="28" customFormat="1" x14ac:dyDescent="0.25">
      <c r="B4075" s="56"/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2:41" s="28" customFormat="1" x14ac:dyDescent="0.25">
      <c r="B4076" s="56"/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2:41" s="28" customFormat="1" x14ac:dyDescent="0.25">
      <c r="B4077" s="56"/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2:41" s="28" customFormat="1" x14ac:dyDescent="0.25">
      <c r="B4078" s="56"/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2:41" s="28" customFormat="1" x14ac:dyDescent="0.25">
      <c r="B4079" s="56"/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2:41" s="28" customFormat="1" x14ac:dyDescent="0.25">
      <c r="B4080" s="56"/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2:41" s="28" customFormat="1" x14ac:dyDescent="0.25">
      <c r="B4081" s="56"/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2:41" s="28" customFormat="1" x14ac:dyDescent="0.25">
      <c r="B4082" s="56"/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2:41" s="28" customFormat="1" x14ac:dyDescent="0.25">
      <c r="B4083" s="56"/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2:41" s="28" customFormat="1" x14ac:dyDescent="0.25">
      <c r="B4084" s="56"/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2:41" s="28" customFormat="1" x14ac:dyDescent="0.25">
      <c r="B4085" s="56"/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2:41" s="28" customFormat="1" x14ac:dyDescent="0.25">
      <c r="B4086" s="56"/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2:41" s="28" customFormat="1" x14ac:dyDescent="0.25">
      <c r="B4087" s="56"/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2:41" s="28" customFormat="1" x14ac:dyDescent="0.25">
      <c r="B4088" s="56"/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2:41" s="28" customFormat="1" x14ac:dyDescent="0.25">
      <c r="B4089" s="56"/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2:41" s="28" customFormat="1" x14ac:dyDescent="0.25">
      <c r="B4090" s="56"/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2:41" s="28" customFormat="1" x14ac:dyDescent="0.25">
      <c r="B4091" s="56"/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2:41" s="28" customFormat="1" x14ac:dyDescent="0.25">
      <c r="B4092" s="56"/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2:41" s="28" customFormat="1" x14ac:dyDescent="0.25">
      <c r="B4093" s="56"/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2:41" s="28" customFormat="1" x14ac:dyDescent="0.25">
      <c r="B4094" s="56"/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2:41" s="28" customFormat="1" x14ac:dyDescent="0.25">
      <c r="B4095" s="56"/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2:41" s="28" customFormat="1" x14ac:dyDescent="0.25">
      <c r="B4096" s="56"/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2:41" s="28" customFormat="1" x14ac:dyDescent="0.25">
      <c r="B4097" s="56"/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2:41" s="28" customFormat="1" x14ac:dyDescent="0.25">
      <c r="B4098" s="56"/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2:41" s="28" customFormat="1" x14ac:dyDescent="0.25">
      <c r="B4099" s="56"/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2:41" s="28" customFormat="1" x14ac:dyDescent="0.25">
      <c r="B4100" s="56"/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2:41" s="28" customFormat="1" x14ac:dyDescent="0.25">
      <c r="B4101" s="56"/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2:41" s="28" customFormat="1" x14ac:dyDescent="0.25">
      <c r="B4102" s="56"/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2:41" s="28" customFormat="1" x14ac:dyDescent="0.25">
      <c r="B4103" s="56"/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2:41" s="28" customFormat="1" x14ac:dyDescent="0.25">
      <c r="B4104" s="56"/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2:41" s="28" customFormat="1" x14ac:dyDescent="0.25">
      <c r="B4105" s="56"/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2:41" s="28" customFormat="1" x14ac:dyDescent="0.25">
      <c r="B4106" s="56"/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2:41" s="28" customFormat="1" x14ac:dyDescent="0.25">
      <c r="B4107" s="56"/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2:41" s="28" customFormat="1" x14ac:dyDescent="0.25">
      <c r="B4108" s="56"/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2:41" s="28" customFormat="1" x14ac:dyDescent="0.25">
      <c r="B4109" s="56"/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2:41" s="28" customFormat="1" x14ac:dyDescent="0.25">
      <c r="B4110" s="56"/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2:41" s="28" customFormat="1" x14ac:dyDescent="0.25">
      <c r="B4111" s="56"/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2:41" s="28" customFormat="1" x14ac:dyDescent="0.25">
      <c r="B4112" s="56"/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2:41" s="28" customFormat="1" x14ac:dyDescent="0.25">
      <c r="B4113" s="56"/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2:41" s="28" customFormat="1" x14ac:dyDescent="0.25">
      <c r="B4114" s="56"/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2:41" s="28" customFormat="1" x14ac:dyDescent="0.25">
      <c r="B4115" s="56"/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2:41" s="28" customFormat="1" x14ac:dyDescent="0.25">
      <c r="B4116" s="56"/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2:41" s="28" customFormat="1" x14ac:dyDescent="0.25">
      <c r="B4117" s="56"/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2:41" s="28" customFormat="1" x14ac:dyDescent="0.25">
      <c r="B4118" s="56"/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2:41" s="28" customFormat="1" x14ac:dyDescent="0.25">
      <c r="B4119" s="56"/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2:41" s="28" customFormat="1" x14ac:dyDescent="0.25">
      <c r="B4120" s="56"/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2:41" s="28" customFormat="1" x14ac:dyDescent="0.25">
      <c r="B4121" s="56"/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2:41" s="28" customFormat="1" x14ac:dyDescent="0.25">
      <c r="B4122" s="56"/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2:41" s="28" customFormat="1" x14ac:dyDescent="0.25">
      <c r="B4123" s="56"/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2:41" s="28" customFormat="1" x14ac:dyDescent="0.25">
      <c r="B4124" s="56"/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2:41" s="28" customFormat="1" x14ac:dyDescent="0.25">
      <c r="B4125" s="56"/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2:41" s="28" customFormat="1" x14ac:dyDescent="0.25">
      <c r="B4126" s="56"/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2:41" s="28" customFormat="1" x14ac:dyDescent="0.25">
      <c r="B4127" s="56"/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2:41" s="28" customFormat="1" x14ac:dyDescent="0.25">
      <c r="B4128" s="56"/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2:41" s="28" customFormat="1" x14ac:dyDescent="0.25">
      <c r="B4129" s="56"/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2:41" s="28" customFormat="1" x14ac:dyDescent="0.25">
      <c r="B4130" s="56"/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2:41" s="28" customFormat="1" x14ac:dyDescent="0.25">
      <c r="B4131" s="56"/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2:41" s="28" customFormat="1" x14ac:dyDescent="0.25">
      <c r="B4132" s="56"/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2:41" s="28" customFormat="1" x14ac:dyDescent="0.25">
      <c r="B4133" s="56"/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2:41" s="28" customFormat="1" x14ac:dyDescent="0.25">
      <c r="B4134" s="56"/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2:41" s="28" customFormat="1" x14ac:dyDescent="0.25">
      <c r="B4135" s="56"/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2:41" s="28" customFormat="1" x14ac:dyDescent="0.25">
      <c r="B4136" s="56"/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2:41" s="28" customFormat="1" x14ac:dyDescent="0.25">
      <c r="B4137" s="56"/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2:41" s="28" customFormat="1" x14ac:dyDescent="0.25">
      <c r="B4138" s="56"/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2:41" s="28" customFormat="1" x14ac:dyDescent="0.25">
      <c r="B4139" s="56"/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2:41" s="28" customFormat="1" x14ac:dyDescent="0.25">
      <c r="B4140" s="56"/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2:41" s="28" customFormat="1" x14ac:dyDescent="0.25">
      <c r="B4141" s="56"/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2:41" s="28" customFormat="1" x14ac:dyDescent="0.25">
      <c r="B4142" s="56"/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2:41" s="28" customFormat="1" x14ac:dyDescent="0.25">
      <c r="B4143" s="56"/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2:41" s="28" customFormat="1" x14ac:dyDescent="0.25">
      <c r="B4144" s="56"/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2:41" s="28" customFormat="1" x14ac:dyDescent="0.25">
      <c r="B4145" s="56"/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2:41" s="28" customFormat="1" x14ac:dyDescent="0.25">
      <c r="B4146" s="56"/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2:41" s="28" customFormat="1" x14ac:dyDescent="0.25">
      <c r="B4147" s="56"/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2:41" s="28" customFormat="1" x14ac:dyDescent="0.25">
      <c r="B4148" s="56"/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2:41" s="28" customFormat="1" x14ac:dyDescent="0.25">
      <c r="B4149" s="56"/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2:41" s="28" customFormat="1" x14ac:dyDescent="0.25">
      <c r="B4150" s="56"/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2:41" s="28" customFormat="1" x14ac:dyDescent="0.25">
      <c r="B4151" s="56"/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2:41" s="28" customFormat="1" x14ac:dyDescent="0.25">
      <c r="B4152" s="56"/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2:41" s="28" customFormat="1" x14ac:dyDescent="0.25">
      <c r="B4153" s="56"/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2:41" s="28" customFormat="1" x14ac:dyDescent="0.25">
      <c r="B4154" s="56"/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2:41" s="28" customFormat="1" x14ac:dyDescent="0.25">
      <c r="B4155" s="56"/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2:41" s="28" customFormat="1" x14ac:dyDescent="0.25">
      <c r="B4156" s="56"/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2:41" s="28" customFormat="1" x14ac:dyDescent="0.25">
      <c r="B4157" s="56"/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2:41" s="28" customFormat="1" x14ac:dyDescent="0.25">
      <c r="B4158" s="56"/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2:41" s="28" customFormat="1" x14ac:dyDescent="0.25">
      <c r="B4159" s="56"/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2:41" s="28" customFormat="1" x14ac:dyDescent="0.25">
      <c r="B4160" s="56"/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2:41" s="28" customFormat="1" x14ac:dyDescent="0.25">
      <c r="B4161" s="56"/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2:41" s="28" customFormat="1" x14ac:dyDescent="0.25">
      <c r="B4162" s="56"/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2:41" s="28" customFormat="1" x14ac:dyDescent="0.25">
      <c r="B4163" s="56"/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2:41" s="28" customFormat="1" x14ac:dyDescent="0.25">
      <c r="B4164" s="56"/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2:41" s="28" customFormat="1" x14ac:dyDescent="0.25">
      <c r="B4165" s="56"/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2:41" s="28" customFormat="1" x14ac:dyDescent="0.25">
      <c r="B4166" s="56"/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2:41" s="28" customFormat="1" x14ac:dyDescent="0.25">
      <c r="B4167" s="56"/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2:41" s="28" customFormat="1" x14ac:dyDescent="0.25">
      <c r="B4168" s="56"/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2:41" s="28" customFormat="1" x14ac:dyDescent="0.25">
      <c r="B4169" s="56"/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2:41" s="28" customFormat="1" x14ac:dyDescent="0.25">
      <c r="B4170" s="56"/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2:41" s="28" customFormat="1" x14ac:dyDescent="0.25">
      <c r="B4171" s="56"/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2:41" s="28" customFormat="1" x14ac:dyDescent="0.25">
      <c r="B4172" s="56"/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2:41" s="28" customFormat="1" x14ac:dyDescent="0.25">
      <c r="B4173" s="56"/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2:41" s="28" customFormat="1" x14ac:dyDescent="0.25">
      <c r="B4174" s="56"/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2:41" s="28" customFormat="1" x14ac:dyDescent="0.25">
      <c r="B4175" s="56"/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2:41" s="28" customFormat="1" x14ac:dyDescent="0.25">
      <c r="B4176" s="56"/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2:41" s="28" customFormat="1" x14ac:dyDescent="0.25">
      <c r="B4177" s="56"/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2:41" s="28" customFormat="1" x14ac:dyDescent="0.25">
      <c r="B4178" s="56"/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2:41" s="28" customFormat="1" x14ac:dyDescent="0.25">
      <c r="B4179" s="56"/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2:41" s="28" customFormat="1" x14ac:dyDescent="0.25">
      <c r="B4180" s="56"/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2:41" s="28" customFormat="1" x14ac:dyDescent="0.25">
      <c r="B4181" s="56"/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2:41" s="28" customFormat="1" x14ac:dyDescent="0.25">
      <c r="B4182" s="56"/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2:41" s="28" customFormat="1" x14ac:dyDescent="0.25">
      <c r="B4183" s="56"/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2:41" s="28" customFormat="1" x14ac:dyDescent="0.25">
      <c r="B4184" s="56"/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2:41" s="28" customFormat="1" x14ac:dyDescent="0.25">
      <c r="B4185" s="56"/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2:41" s="28" customFormat="1" x14ac:dyDescent="0.25">
      <c r="B4186" s="56"/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2:41" s="28" customFormat="1" x14ac:dyDescent="0.25">
      <c r="B4187" s="56"/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2:41" s="28" customFormat="1" x14ac:dyDescent="0.25">
      <c r="B4188" s="56"/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2:41" s="28" customFormat="1" x14ac:dyDescent="0.25">
      <c r="B4189" s="56"/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2:41" s="28" customFormat="1" x14ac:dyDescent="0.25">
      <c r="B4190" s="56"/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2:41" s="28" customFormat="1" x14ac:dyDescent="0.25">
      <c r="B4191" s="56"/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2:41" s="28" customFormat="1" x14ac:dyDescent="0.25">
      <c r="B4192" s="56"/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2:41" s="28" customFormat="1" x14ac:dyDescent="0.25">
      <c r="B4193" s="56"/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2:41" s="28" customFormat="1" x14ac:dyDescent="0.25">
      <c r="B4194" s="56"/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2:41" s="28" customFormat="1" x14ac:dyDescent="0.25">
      <c r="B4195" s="56"/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2:41" s="28" customFormat="1" x14ac:dyDescent="0.25">
      <c r="B4196" s="56"/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2:41" s="28" customFormat="1" x14ac:dyDescent="0.25">
      <c r="B4197" s="56"/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2:41" s="28" customFormat="1" x14ac:dyDescent="0.25">
      <c r="B4198" s="56"/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2:41" s="28" customFormat="1" x14ac:dyDescent="0.25">
      <c r="B4199" s="56"/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2:41" s="28" customFormat="1" x14ac:dyDescent="0.25">
      <c r="B4200" s="56"/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2:41" s="28" customFormat="1" x14ac:dyDescent="0.25">
      <c r="B4201" s="56"/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2:41" s="28" customFormat="1" x14ac:dyDescent="0.25">
      <c r="B4202" s="56"/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2:41" s="28" customFormat="1" x14ac:dyDescent="0.25">
      <c r="B4203" s="56"/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2:41" s="28" customFormat="1" x14ac:dyDescent="0.25">
      <c r="B4204" s="56"/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2:41" s="28" customFormat="1" x14ac:dyDescent="0.25">
      <c r="B4205" s="56"/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2:41" s="28" customFormat="1" x14ac:dyDescent="0.25">
      <c r="B4206" s="56"/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2:41" s="28" customFormat="1" x14ac:dyDescent="0.25">
      <c r="B4207" s="56"/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2:41" s="28" customFormat="1" x14ac:dyDescent="0.25">
      <c r="B4208" s="56"/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2:41" s="28" customFormat="1" x14ac:dyDescent="0.25">
      <c r="B4209" s="56"/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2:41" s="28" customFormat="1" x14ac:dyDescent="0.25">
      <c r="B4210" s="56"/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2:41" s="28" customFormat="1" x14ac:dyDescent="0.25">
      <c r="B4211" s="56"/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2:41" s="28" customFormat="1" x14ac:dyDescent="0.25">
      <c r="B4212" s="56"/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2:41" s="28" customFormat="1" x14ac:dyDescent="0.25">
      <c r="B4213" s="56"/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2:41" s="28" customFormat="1" x14ac:dyDescent="0.25">
      <c r="B4214" s="56"/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2:41" s="28" customFormat="1" x14ac:dyDescent="0.25">
      <c r="B4215" s="56"/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2:41" s="28" customFormat="1" x14ac:dyDescent="0.25">
      <c r="B4216" s="56"/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2:41" s="28" customFormat="1" x14ac:dyDescent="0.25">
      <c r="B4217" s="56"/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2:41" s="28" customFormat="1" x14ac:dyDescent="0.25">
      <c r="B4218" s="56"/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2:41" s="28" customFormat="1" x14ac:dyDescent="0.25">
      <c r="B4219" s="56"/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2:41" s="28" customFormat="1" x14ac:dyDescent="0.25">
      <c r="B4220" s="56"/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2:41" s="28" customFormat="1" x14ac:dyDescent="0.25">
      <c r="B4221" s="56"/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2:41" s="28" customFormat="1" x14ac:dyDescent="0.25">
      <c r="B4222" s="56"/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2:41" s="28" customFormat="1" x14ac:dyDescent="0.25">
      <c r="B4223" s="56"/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2:41" s="28" customFormat="1" x14ac:dyDescent="0.25">
      <c r="B4224" s="56"/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2:41" s="28" customFormat="1" x14ac:dyDescent="0.25">
      <c r="B4225" s="56"/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2:41" s="28" customFormat="1" x14ac:dyDescent="0.25">
      <c r="B4226" s="56"/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2:41" s="28" customFormat="1" x14ac:dyDescent="0.25">
      <c r="B4227" s="56"/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2:41" s="28" customFormat="1" x14ac:dyDescent="0.25">
      <c r="B4228" s="56"/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2:41" s="28" customFormat="1" x14ac:dyDescent="0.25">
      <c r="B4229" s="56"/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2:41" s="28" customFormat="1" x14ac:dyDescent="0.25">
      <c r="B4230" s="56"/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2:41" s="28" customFormat="1" x14ac:dyDescent="0.25">
      <c r="B4231" s="56"/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2:41" s="28" customFormat="1" x14ac:dyDescent="0.25">
      <c r="B4232" s="56"/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2:41" s="28" customFormat="1" x14ac:dyDescent="0.25">
      <c r="B4233" s="56"/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2:41" s="28" customFormat="1" x14ac:dyDescent="0.25">
      <c r="B4234" s="56"/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2:41" s="28" customFormat="1" x14ac:dyDescent="0.25">
      <c r="B4235" s="56"/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2:41" s="28" customFormat="1" x14ac:dyDescent="0.25">
      <c r="B4236" s="56"/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2:41" s="28" customFormat="1" x14ac:dyDescent="0.25">
      <c r="B4237" s="56"/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2:41" s="28" customFormat="1" x14ac:dyDescent="0.25">
      <c r="B4238" s="56"/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2:41" s="28" customFormat="1" x14ac:dyDescent="0.25">
      <c r="B4239" s="56"/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2:41" s="28" customFormat="1" x14ac:dyDescent="0.25">
      <c r="B4240" s="56"/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2:41" s="28" customFormat="1" x14ac:dyDescent="0.25">
      <c r="B4241" s="56"/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2:41" s="28" customFormat="1" x14ac:dyDescent="0.25">
      <c r="B4242" s="56"/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2:41" s="28" customFormat="1" x14ac:dyDescent="0.25">
      <c r="B4243" s="56"/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2:41" s="28" customFormat="1" x14ac:dyDescent="0.25">
      <c r="B4244" s="56"/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2:41" s="28" customFormat="1" x14ac:dyDescent="0.25">
      <c r="B4245" s="56"/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2:41" s="28" customFormat="1" x14ac:dyDescent="0.25">
      <c r="B4246" s="56"/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2:41" s="28" customFormat="1" x14ac:dyDescent="0.25">
      <c r="B4247" s="56"/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2:41" s="28" customFormat="1" x14ac:dyDescent="0.25">
      <c r="B4248" s="56"/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2:41" s="28" customFormat="1" x14ac:dyDescent="0.25">
      <c r="B4249" s="56"/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2:41" s="28" customFormat="1" x14ac:dyDescent="0.25">
      <c r="B4250" s="56"/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2:41" s="28" customFormat="1" x14ac:dyDescent="0.25">
      <c r="B4251" s="56"/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2:41" s="28" customFormat="1" x14ac:dyDescent="0.25">
      <c r="B4252" s="56"/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2:41" s="28" customFormat="1" x14ac:dyDescent="0.25">
      <c r="B4253" s="56"/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2:41" s="28" customFormat="1" x14ac:dyDescent="0.25">
      <c r="B4254" s="56"/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2:41" s="28" customFormat="1" x14ac:dyDescent="0.25">
      <c r="B4255" s="56"/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2:41" s="28" customFormat="1" x14ac:dyDescent="0.25">
      <c r="B4256" s="56"/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2:41" s="28" customFormat="1" x14ac:dyDescent="0.25">
      <c r="B4257" s="56"/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2:41" s="28" customFormat="1" x14ac:dyDescent="0.25">
      <c r="B4258" s="56"/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2:41" s="28" customFormat="1" x14ac:dyDescent="0.25">
      <c r="B4259" s="56"/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2:41" s="28" customFormat="1" x14ac:dyDescent="0.25">
      <c r="B4260" s="56"/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2:41" s="28" customFormat="1" x14ac:dyDescent="0.25">
      <c r="B4261" s="56"/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2:41" s="28" customFormat="1" x14ac:dyDescent="0.25">
      <c r="B4262" s="56"/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2:41" s="28" customFormat="1" x14ac:dyDescent="0.25">
      <c r="B4263" s="56"/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2:41" s="28" customFormat="1" x14ac:dyDescent="0.25">
      <c r="B4264" s="56"/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2:41" s="28" customFormat="1" x14ac:dyDescent="0.25">
      <c r="B4265" s="56"/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2:41" s="28" customFormat="1" x14ac:dyDescent="0.25">
      <c r="B4266" s="56"/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2:41" s="28" customFormat="1" x14ac:dyDescent="0.25">
      <c r="B4267" s="56"/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2:41" s="28" customFormat="1" x14ac:dyDescent="0.25">
      <c r="B4268" s="56"/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2:41" s="28" customFormat="1" x14ac:dyDescent="0.25">
      <c r="B4269" s="56"/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2:41" s="28" customFormat="1" x14ac:dyDescent="0.25">
      <c r="B4270" s="56"/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2:41" s="28" customFormat="1" x14ac:dyDescent="0.25">
      <c r="B4271" s="56"/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2:41" s="28" customFormat="1" x14ac:dyDescent="0.25">
      <c r="B4272" s="56"/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2:41" s="28" customFormat="1" x14ac:dyDescent="0.25">
      <c r="B4273" s="56"/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2:41" s="28" customFormat="1" x14ac:dyDescent="0.25">
      <c r="B4274" s="56"/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2:41" s="28" customFormat="1" x14ac:dyDescent="0.25">
      <c r="B4275" s="56"/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2:41" s="28" customFormat="1" x14ac:dyDescent="0.25">
      <c r="B4276" s="56"/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2:41" s="28" customFormat="1" x14ac:dyDescent="0.25">
      <c r="B4277" s="56"/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2:41" s="28" customFormat="1" x14ac:dyDescent="0.25">
      <c r="B4278" s="56"/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2:41" s="28" customFormat="1" x14ac:dyDescent="0.25">
      <c r="B4279" s="56"/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2:41" s="28" customFormat="1" x14ac:dyDescent="0.25">
      <c r="B4280" s="56"/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2:41" s="28" customFormat="1" x14ac:dyDescent="0.25">
      <c r="B4281" s="56"/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2:41" s="28" customFormat="1" x14ac:dyDescent="0.25">
      <c r="B4282" s="56"/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2:41" s="28" customFormat="1" x14ac:dyDescent="0.25">
      <c r="B4283" s="56"/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2:41" s="28" customFormat="1" x14ac:dyDescent="0.25">
      <c r="B4284" s="56"/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2:41" s="28" customFormat="1" x14ac:dyDescent="0.25">
      <c r="B4285" s="56"/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2:41" s="28" customFormat="1" x14ac:dyDescent="0.25">
      <c r="B4286" s="56"/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2:41" s="28" customFormat="1" x14ac:dyDescent="0.25">
      <c r="B4287" s="56"/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2:41" s="28" customFormat="1" x14ac:dyDescent="0.25">
      <c r="B4288" s="56"/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2:41" s="28" customFormat="1" x14ac:dyDescent="0.25">
      <c r="B4289" s="56"/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2:41" s="28" customFormat="1" x14ac:dyDescent="0.25">
      <c r="B4290" s="56"/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2:41" s="28" customFormat="1" x14ac:dyDescent="0.25">
      <c r="B4291" s="56"/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2:41" s="28" customFormat="1" x14ac:dyDescent="0.25">
      <c r="B4292" s="56"/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2:41" s="28" customFormat="1" x14ac:dyDescent="0.25">
      <c r="B4293" s="56"/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2:41" s="28" customFormat="1" x14ac:dyDescent="0.25">
      <c r="B4294" s="56"/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2:41" s="28" customFormat="1" x14ac:dyDescent="0.25">
      <c r="B4295" s="56"/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2:41" s="28" customFormat="1" x14ac:dyDescent="0.25">
      <c r="B4296" s="56"/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2:41" s="28" customFormat="1" x14ac:dyDescent="0.25">
      <c r="B4297" s="56"/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2:41" s="28" customFormat="1" x14ac:dyDescent="0.25">
      <c r="B4298" s="56"/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2:41" s="28" customFormat="1" x14ac:dyDescent="0.25">
      <c r="B4299" s="56"/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2:41" s="28" customFormat="1" x14ac:dyDescent="0.25">
      <c r="B4300" s="56"/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2:41" s="28" customFormat="1" x14ac:dyDescent="0.25">
      <c r="B4301" s="56"/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2:41" s="28" customFormat="1" x14ac:dyDescent="0.25">
      <c r="B4302" s="56"/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2:41" s="28" customFormat="1" x14ac:dyDescent="0.25">
      <c r="B4303" s="56"/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2:41" s="28" customFormat="1" x14ac:dyDescent="0.25">
      <c r="B4304" s="56"/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2:41" s="28" customFormat="1" x14ac:dyDescent="0.25">
      <c r="B4305" s="56"/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2:41" s="28" customFormat="1" x14ac:dyDescent="0.25">
      <c r="B4306" s="56"/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2:41" s="28" customFormat="1" x14ac:dyDescent="0.25">
      <c r="B4307" s="56"/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2:41" s="28" customFormat="1" x14ac:dyDescent="0.25">
      <c r="B4308" s="56"/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2:41" s="28" customFormat="1" x14ac:dyDescent="0.25">
      <c r="B4309" s="56"/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2:41" s="28" customFormat="1" x14ac:dyDescent="0.25">
      <c r="B4310" s="56"/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2:41" s="28" customFormat="1" x14ac:dyDescent="0.25">
      <c r="B4311" s="56"/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2:41" s="28" customFormat="1" x14ac:dyDescent="0.25">
      <c r="B4312" s="56"/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2:41" s="28" customFormat="1" x14ac:dyDescent="0.25">
      <c r="B4313" s="56"/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2:41" s="28" customFormat="1" x14ac:dyDescent="0.25">
      <c r="B4314" s="56"/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2:41" s="28" customFormat="1" x14ac:dyDescent="0.25">
      <c r="B4315" s="56"/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2:41" s="28" customFormat="1" x14ac:dyDescent="0.25">
      <c r="B4316" s="56"/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2:41" s="28" customFormat="1" x14ac:dyDescent="0.25">
      <c r="B4317" s="56"/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2:41" s="28" customFormat="1" x14ac:dyDescent="0.25">
      <c r="B4318" s="56"/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2:41" s="28" customFormat="1" x14ac:dyDescent="0.25">
      <c r="B4319" s="56"/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2:41" s="28" customFormat="1" x14ac:dyDescent="0.25">
      <c r="B4320" s="56"/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2:41" s="28" customFormat="1" x14ac:dyDescent="0.25">
      <c r="B4321" s="56"/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2:41" s="28" customFormat="1" x14ac:dyDescent="0.25">
      <c r="B4322" s="56"/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2:41" s="28" customFormat="1" x14ac:dyDescent="0.25">
      <c r="B4323" s="56"/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2:41" s="28" customFormat="1" x14ac:dyDescent="0.25">
      <c r="B4324" s="56"/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2:41" s="28" customFormat="1" x14ac:dyDescent="0.25">
      <c r="B4325" s="56"/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2:41" s="28" customFormat="1" x14ac:dyDescent="0.25">
      <c r="B4326" s="56"/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2:41" s="28" customFormat="1" x14ac:dyDescent="0.25">
      <c r="B4327" s="56"/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2:41" s="28" customFormat="1" x14ac:dyDescent="0.25">
      <c r="B4328" s="56"/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2:41" s="28" customFormat="1" x14ac:dyDescent="0.25">
      <c r="B4329" s="56"/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2:41" s="28" customFormat="1" x14ac:dyDescent="0.25">
      <c r="B4330" s="56"/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2:41" s="28" customFormat="1" x14ac:dyDescent="0.25">
      <c r="B4331" s="56"/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2:41" s="28" customFormat="1" x14ac:dyDescent="0.25">
      <c r="B4332" s="56"/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2:41" s="28" customFormat="1" x14ac:dyDescent="0.25">
      <c r="B4333" s="56"/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2:41" s="28" customFormat="1" x14ac:dyDescent="0.25">
      <c r="B4334" s="56"/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2:41" s="28" customFormat="1" x14ac:dyDescent="0.25">
      <c r="B4335" s="56"/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2:41" s="28" customFormat="1" x14ac:dyDescent="0.25">
      <c r="B4336" s="56"/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2:41" s="28" customFormat="1" x14ac:dyDescent="0.25">
      <c r="B4337" s="56"/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2:41" s="28" customFormat="1" x14ac:dyDescent="0.25">
      <c r="B4338" s="56"/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2:41" s="28" customFormat="1" x14ac:dyDescent="0.25">
      <c r="B4339" s="56"/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2:41" s="28" customFormat="1" x14ac:dyDescent="0.25">
      <c r="B4340" s="56"/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2:41" s="28" customFormat="1" x14ac:dyDescent="0.25">
      <c r="B4341" s="56"/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2:41" s="28" customFormat="1" x14ac:dyDescent="0.25">
      <c r="B4342" s="56"/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2:41" s="28" customFormat="1" x14ac:dyDescent="0.25">
      <c r="B4343" s="56"/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2:41" s="28" customFormat="1" x14ac:dyDescent="0.25">
      <c r="B4344" s="56"/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2:41" s="28" customFormat="1" x14ac:dyDescent="0.25">
      <c r="B4345" s="56"/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2:41" s="28" customFormat="1" x14ac:dyDescent="0.25">
      <c r="B4346" s="56"/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2:41" s="28" customFormat="1" x14ac:dyDescent="0.25">
      <c r="B4347" s="56"/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2:41" s="28" customFormat="1" x14ac:dyDescent="0.25">
      <c r="B4348" s="56"/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2:41" s="28" customFormat="1" x14ac:dyDescent="0.25">
      <c r="B4349" s="56"/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2:41" s="28" customFormat="1" x14ac:dyDescent="0.25">
      <c r="B4350" s="56"/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2:41" s="28" customFormat="1" x14ac:dyDescent="0.25">
      <c r="B4351" s="56"/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2:41" s="28" customFormat="1" x14ac:dyDescent="0.25">
      <c r="B4352" s="56"/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2:41" s="28" customFormat="1" x14ac:dyDescent="0.25">
      <c r="B4353" s="56"/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2:41" s="28" customFormat="1" x14ac:dyDescent="0.25">
      <c r="B4354" s="56"/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2:41" s="28" customFormat="1" x14ac:dyDescent="0.25">
      <c r="B4355" s="56"/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2:41" s="28" customFormat="1" x14ac:dyDescent="0.25">
      <c r="B4356" s="56"/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2:41" s="28" customFormat="1" x14ac:dyDescent="0.25">
      <c r="B4357" s="56"/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2:41" s="28" customFormat="1" x14ac:dyDescent="0.25">
      <c r="B4358" s="56"/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2:41" s="28" customFormat="1" x14ac:dyDescent="0.25">
      <c r="B4359" s="56"/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2:41" s="28" customFormat="1" x14ac:dyDescent="0.25">
      <c r="B4360" s="56"/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2:41" s="28" customFormat="1" x14ac:dyDescent="0.25">
      <c r="B4361" s="56"/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2:41" s="28" customFormat="1" x14ac:dyDescent="0.25">
      <c r="B4362" s="56"/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2:41" s="28" customFormat="1" x14ac:dyDescent="0.25">
      <c r="B4363" s="56"/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2:41" s="28" customFormat="1" x14ac:dyDescent="0.25">
      <c r="B4364" s="56"/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2:41" s="28" customFormat="1" x14ac:dyDescent="0.25">
      <c r="B4365" s="56"/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2:41" s="28" customFormat="1" x14ac:dyDescent="0.25">
      <c r="B4366" s="56"/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2:41" s="28" customFormat="1" x14ac:dyDescent="0.25">
      <c r="B4367" s="56"/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2:41" s="28" customFormat="1" x14ac:dyDescent="0.25">
      <c r="B4368" s="56"/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2:41" s="28" customFormat="1" x14ac:dyDescent="0.25">
      <c r="B4369" s="56"/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2:41" s="28" customFormat="1" x14ac:dyDescent="0.25">
      <c r="B4370" s="56"/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2:41" s="28" customFormat="1" x14ac:dyDescent="0.25">
      <c r="B4371" s="56"/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2:41" s="28" customFormat="1" x14ac:dyDescent="0.25">
      <c r="B4372" s="56"/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2:41" s="28" customFormat="1" x14ac:dyDescent="0.25">
      <c r="B4373" s="56"/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2:41" s="28" customFormat="1" x14ac:dyDescent="0.25">
      <c r="B4374" s="56"/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2:41" s="28" customFormat="1" x14ac:dyDescent="0.25">
      <c r="B4375" s="56"/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2:41" s="28" customFormat="1" x14ac:dyDescent="0.25">
      <c r="B4376" s="56"/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2:41" s="28" customFormat="1" x14ac:dyDescent="0.25">
      <c r="B4377" s="56"/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2:41" s="28" customFormat="1" x14ac:dyDescent="0.25">
      <c r="B4378" s="56"/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2:41" s="28" customFormat="1" x14ac:dyDescent="0.25">
      <c r="B4379" s="56"/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2:41" s="28" customFormat="1" x14ac:dyDescent="0.25">
      <c r="B4380" s="56"/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2:41" s="28" customFormat="1" x14ac:dyDescent="0.25">
      <c r="B4381" s="56"/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2:41" s="28" customFormat="1" x14ac:dyDescent="0.25">
      <c r="B4382" s="56"/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2:41" s="28" customFormat="1" x14ac:dyDescent="0.25">
      <c r="B4383" s="56"/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2:41" s="28" customFormat="1" x14ac:dyDescent="0.25">
      <c r="B4384" s="56"/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2:41" s="28" customFormat="1" x14ac:dyDescent="0.25">
      <c r="B4385" s="56"/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2:41" s="28" customFormat="1" x14ac:dyDescent="0.25">
      <c r="B4386" s="56"/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2:41" s="28" customFormat="1" x14ac:dyDescent="0.25">
      <c r="B4387" s="56"/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2:41" s="28" customFormat="1" x14ac:dyDescent="0.25">
      <c r="B4388" s="56"/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2:41" s="28" customFormat="1" x14ac:dyDescent="0.25">
      <c r="B4389" s="56"/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2:41" s="28" customFormat="1" x14ac:dyDescent="0.25">
      <c r="B4390" s="56"/>
      <c r="C4390" s="17"/>
      <c r="D4390" s="18"/>
      <c r="E4390" s="19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2:41" s="28" customFormat="1" x14ac:dyDescent="0.25">
      <c r="B4391" s="56"/>
      <c r="C4391" s="17"/>
      <c r="D4391" s="18"/>
      <c r="E4391" s="19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2:41" s="28" customFormat="1" x14ac:dyDescent="0.25">
      <c r="B4392" s="56"/>
      <c r="C4392" s="17"/>
      <c r="D4392" s="18"/>
      <c r="E4392" s="19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2:41" s="28" customFormat="1" x14ac:dyDescent="0.25">
      <c r="B4393" s="56"/>
      <c r="C4393" s="17"/>
      <c r="D4393" s="18"/>
      <c r="E4393" s="19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2:41" s="28" customFormat="1" x14ac:dyDescent="0.25">
      <c r="B4394" s="56"/>
      <c r="C4394" s="17"/>
      <c r="D4394" s="18"/>
      <c r="E4394" s="19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  <row r="4395" spans="2:41" s="28" customFormat="1" x14ac:dyDescent="0.25">
      <c r="B4395" s="56"/>
      <c r="C4395" s="17"/>
      <c r="D4395" s="18"/>
      <c r="E4395" s="19"/>
      <c r="F4395" s="19"/>
      <c r="G4395" s="19"/>
      <c r="H4395" s="20"/>
      <c r="I4395" s="21"/>
      <c r="J4395" s="22"/>
      <c r="K4395" s="23"/>
      <c r="L4395" s="23"/>
      <c r="M4395" s="23"/>
      <c r="N4395" s="24"/>
      <c r="O4395" s="23"/>
      <c r="P4395" s="23"/>
      <c r="Q4395" s="24"/>
      <c r="R4395" s="23"/>
      <c r="S4395" s="23"/>
      <c r="T4395" s="24"/>
      <c r="U4395" s="23"/>
      <c r="V4395" s="23"/>
      <c r="W4395" s="24"/>
      <c r="X4395" s="23"/>
      <c r="Y4395" s="23"/>
      <c r="Z4395" s="25"/>
      <c r="AA4395" s="23"/>
      <c r="AB4395" s="23"/>
      <c r="AC4395" s="24"/>
      <c r="AD4395" s="23"/>
      <c r="AE4395" s="23"/>
      <c r="AF4395" s="26"/>
      <c r="AG4395" s="23"/>
      <c r="AH4395" s="23"/>
      <c r="AI4395" s="26"/>
      <c r="AJ4395" s="23"/>
      <c r="AK4395" s="23"/>
      <c r="AL4395" s="26"/>
      <c r="AM4395" s="27"/>
      <c r="AO4395" s="29"/>
    </row>
    <row r="4396" spans="2:41" s="28" customFormat="1" x14ac:dyDescent="0.25">
      <c r="B4396" s="56"/>
      <c r="C4396" s="17"/>
      <c r="D4396" s="18"/>
      <c r="E4396" s="19"/>
      <c r="F4396" s="19"/>
      <c r="G4396" s="19"/>
      <c r="H4396" s="20"/>
      <c r="I4396" s="21"/>
      <c r="J4396" s="22"/>
      <c r="K4396" s="23"/>
      <c r="L4396" s="23"/>
      <c r="M4396" s="23"/>
      <c r="N4396" s="24"/>
      <c r="O4396" s="23"/>
      <c r="P4396" s="23"/>
      <c r="Q4396" s="24"/>
      <c r="R4396" s="23"/>
      <c r="S4396" s="23"/>
      <c r="T4396" s="24"/>
      <c r="U4396" s="23"/>
      <c r="V4396" s="23"/>
      <c r="W4396" s="24"/>
      <c r="X4396" s="23"/>
      <c r="Y4396" s="23"/>
      <c r="Z4396" s="25"/>
      <c r="AA4396" s="23"/>
      <c r="AB4396" s="23"/>
      <c r="AC4396" s="24"/>
      <c r="AD4396" s="23"/>
      <c r="AE4396" s="23"/>
      <c r="AF4396" s="26"/>
      <c r="AG4396" s="23"/>
      <c r="AH4396" s="23"/>
      <c r="AI4396" s="26"/>
      <c r="AJ4396" s="23"/>
      <c r="AK4396" s="23"/>
      <c r="AL4396" s="26"/>
      <c r="AM4396" s="27"/>
      <c r="AO4396" s="29"/>
    </row>
    <row r="4397" spans="2:41" s="28" customFormat="1" x14ac:dyDescent="0.25">
      <c r="B4397" s="56"/>
      <c r="C4397" s="17"/>
      <c r="D4397" s="18"/>
      <c r="E4397" s="19"/>
      <c r="F4397" s="19"/>
      <c r="G4397" s="19"/>
      <c r="H4397" s="20"/>
      <c r="I4397" s="21"/>
      <c r="J4397" s="22"/>
      <c r="K4397" s="23"/>
      <c r="L4397" s="23"/>
      <c r="M4397" s="23"/>
      <c r="N4397" s="24"/>
      <c r="O4397" s="23"/>
      <c r="P4397" s="23"/>
      <c r="Q4397" s="24"/>
      <c r="R4397" s="23"/>
      <c r="S4397" s="23"/>
      <c r="T4397" s="24"/>
      <c r="U4397" s="23"/>
      <c r="V4397" s="23"/>
      <c r="W4397" s="24"/>
      <c r="X4397" s="23"/>
      <c r="Y4397" s="23"/>
      <c r="Z4397" s="25"/>
      <c r="AA4397" s="23"/>
      <c r="AB4397" s="23"/>
      <c r="AC4397" s="24"/>
      <c r="AD4397" s="23"/>
      <c r="AE4397" s="23"/>
      <c r="AF4397" s="26"/>
      <c r="AG4397" s="23"/>
      <c r="AH4397" s="23"/>
      <c r="AI4397" s="26"/>
      <c r="AJ4397" s="23"/>
      <c r="AK4397" s="23"/>
      <c r="AL4397" s="26"/>
      <c r="AM4397" s="27"/>
      <c r="AO4397" s="29"/>
    </row>
    <row r="4398" spans="2:41" s="28" customFormat="1" x14ac:dyDescent="0.25">
      <c r="B4398" s="56"/>
      <c r="C4398" s="17"/>
      <c r="D4398" s="18"/>
      <c r="E4398" s="19"/>
      <c r="F4398" s="19"/>
      <c r="G4398" s="19"/>
      <c r="H4398" s="20"/>
      <c r="I4398" s="21"/>
      <c r="J4398" s="22"/>
      <c r="K4398" s="23"/>
      <c r="L4398" s="23"/>
      <c r="M4398" s="23"/>
      <c r="N4398" s="24"/>
      <c r="O4398" s="23"/>
      <c r="P4398" s="23"/>
      <c r="Q4398" s="24"/>
      <c r="R4398" s="23"/>
      <c r="S4398" s="23"/>
      <c r="T4398" s="24"/>
      <c r="U4398" s="23"/>
      <c r="V4398" s="23"/>
      <c r="W4398" s="24"/>
      <c r="X4398" s="23"/>
      <c r="Y4398" s="23"/>
      <c r="Z4398" s="25"/>
      <c r="AA4398" s="23"/>
      <c r="AB4398" s="23"/>
      <c r="AC4398" s="24"/>
      <c r="AD4398" s="23"/>
      <c r="AE4398" s="23"/>
      <c r="AF4398" s="26"/>
      <c r="AG4398" s="23"/>
      <c r="AH4398" s="23"/>
      <c r="AI4398" s="26"/>
      <c r="AJ4398" s="23"/>
      <c r="AK4398" s="23"/>
      <c r="AL4398" s="26"/>
      <c r="AM4398" s="27"/>
      <c r="AO4398" s="29"/>
    </row>
    <row r="4399" spans="2:41" s="28" customFormat="1" x14ac:dyDescent="0.25">
      <c r="B4399" s="56"/>
      <c r="C4399" s="17"/>
      <c r="D4399" s="18"/>
      <c r="E4399" s="19"/>
      <c r="F4399" s="19"/>
      <c r="G4399" s="19"/>
      <c r="H4399" s="20"/>
      <c r="I4399" s="21"/>
      <c r="J4399" s="22"/>
      <c r="K4399" s="23"/>
      <c r="L4399" s="23"/>
      <c r="M4399" s="23"/>
      <c r="N4399" s="24"/>
      <c r="O4399" s="23"/>
      <c r="P4399" s="23"/>
      <c r="Q4399" s="24"/>
      <c r="R4399" s="23"/>
      <c r="S4399" s="23"/>
      <c r="T4399" s="24"/>
      <c r="U4399" s="23"/>
      <c r="V4399" s="23"/>
      <c r="W4399" s="24"/>
      <c r="X4399" s="23"/>
      <c r="Y4399" s="23"/>
      <c r="Z4399" s="25"/>
      <c r="AA4399" s="23"/>
      <c r="AB4399" s="23"/>
      <c r="AC4399" s="24"/>
      <c r="AD4399" s="23"/>
      <c r="AE4399" s="23"/>
      <c r="AF4399" s="26"/>
      <c r="AG4399" s="23"/>
      <c r="AH4399" s="23"/>
      <c r="AI4399" s="26"/>
      <c r="AJ4399" s="23"/>
      <c r="AK4399" s="23"/>
      <c r="AL4399" s="26"/>
      <c r="AM4399" s="27"/>
      <c r="AO4399" s="29"/>
    </row>
    <row r="4400" spans="2:41" s="28" customFormat="1" x14ac:dyDescent="0.25">
      <c r="B4400" s="56"/>
      <c r="C4400" s="17"/>
      <c r="D4400" s="18"/>
      <c r="E4400" s="19"/>
      <c r="F4400" s="19"/>
      <c r="G4400" s="19"/>
      <c r="H4400" s="20"/>
      <c r="I4400" s="21"/>
      <c r="J4400" s="22"/>
      <c r="K4400" s="23"/>
      <c r="L4400" s="23"/>
      <c r="M4400" s="23"/>
      <c r="N4400" s="24"/>
      <c r="O4400" s="23"/>
      <c r="P4400" s="23"/>
      <c r="Q4400" s="24"/>
      <c r="R4400" s="23"/>
      <c r="S4400" s="23"/>
      <c r="T4400" s="24"/>
      <c r="U4400" s="23"/>
      <c r="V4400" s="23"/>
      <c r="W4400" s="24"/>
      <c r="X4400" s="23"/>
      <c r="Y4400" s="23"/>
      <c r="Z4400" s="25"/>
      <c r="AA4400" s="23"/>
      <c r="AB4400" s="23"/>
      <c r="AC4400" s="24"/>
      <c r="AD4400" s="23"/>
      <c r="AE4400" s="23"/>
      <c r="AF4400" s="26"/>
      <c r="AG4400" s="23"/>
      <c r="AH4400" s="23"/>
      <c r="AI4400" s="26"/>
      <c r="AJ4400" s="23"/>
      <c r="AK4400" s="23"/>
      <c r="AL4400" s="26"/>
      <c r="AM4400" s="27"/>
      <c r="AO4400" s="29"/>
    </row>
    <row r="4401" spans="2:41" s="28" customFormat="1" x14ac:dyDescent="0.25">
      <c r="B4401" s="56"/>
      <c r="C4401" s="17"/>
      <c r="D4401" s="18"/>
      <c r="E4401" s="19"/>
      <c r="F4401" s="19"/>
      <c r="G4401" s="19"/>
      <c r="H4401" s="20"/>
      <c r="I4401" s="21"/>
      <c r="J4401" s="22"/>
      <c r="K4401" s="23"/>
      <c r="L4401" s="23"/>
      <c r="M4401" s="23"/>
      <c r="N4401" s="24"/>
      <c r="O4401" s="23"/>
      <c r="P4401" s="23"/>
      <c r="Q4401" s="24"/>
      <c r="R4401" s="23"/>
      <c r="S4401" s="23"/>
      <c r="T4401" s="24"/>
      <c r="U4401" s="23"/>
      <c r="V4401" s="23"/>
      <c r="W4401" s="24"/>
      <c r="X4401" s="23"/>
      <c r="Y4401" s="23"/>
      <c r="Z4401" s="25"/>
      <c r="AA4401" s="23"/>
      <c r="AB4401" s="23"/>
      <c r="AC4401" s="24"/>
      <c r="AD4401" s="23"/>
      <c r="AE4401" s="23"/>
      <c r="AF4401" s="26"/>
      <c r="AG4401" s="23"/>
      <c r="AH4401" s="23"/>
      <c r="AI4401" s="26"/>
      <c r="AJ4401" s="23"/>
      <c r="AK4401" s="23"/>
      <c r="AL4401" s="26"/>
      <c r="AM4401" s="27"/>
      <c r="AO4401" s="29"/>
    </row>
    <row r="4402" spans="2:41" s="28" customFormat="1" x14ac:dyDescent="0.25">
      <c r="B4402" s="56"/>
      <c r="C4402" s="17"/>
      <c r="D4402" s="18"/>
      <c r="E4402" s="19"/>
      <c r="F4402" s="19"/>
      <c r="G4402" s="19"/>
      <c r="H4402" s="20"/>
      <c r="I4402" s="21"/>
      <c r="J4402" s="22"/>
      <c r="K4402" s="23"/>
      <c r="L4402" s="23"/>
      <c r="M4402" s="23"/>
      <c r="N4402" s="24"/>
      <c r="O4402" s="23"/>
      <c r="P4402" s="23"/>
      <c r="Q4402" s="24"/>
      <c r="R4402" s="23"/>
      <c r="S4402" s="23"/>
      <c r="T4402" s="24"/>
      <c r="U4402" s="23"/>
      <c r="V4402" s="23"/>
      <c r="W4402" s="24"/>
      <c r="X4402" s="23"/>
      <c r="Y4402" s="23"/>
      <c r="Z4402" s="25"/>
      <c r="AA4402" s="23"/>
      <c r="AB4402" s="23"/>
      <c r="AC4402" s="24"/>
      <c r="AD4402" s="23"/>
      <c r="AE4402" s="23"/>
      <c r="AF4402" s="26"/>
      <c r="AG4402" s="23"/>
      <c r="AH4402" s="23"/>
      <c r="AI4402" s="26"/>
      <c r="AJ4402" s="23"/>
      <c r="AK4402" s="23"/>
      <c r="AL4402" s="26"/>
      <c r="AM4402" s="27"/>
      <c r="AO4402" s="29"/>
    </row>
    <row r="4403" spans="2:41" s="28" customFormat="1" x14ac:dyDescent="0.25">
      <c r="B4403" s="56"/>
      <c r="C4403" s="17"/>
      <c r="D4403" s="18"/>
      <c r="E4403" s="19"/>
      <c r="F4403" s="19"/>
      <c r="G4403" s="19"/>
      <c r="H4403" s="20"/>
      <c r="I4403" s="21"/>
      <c r="J4403" s="22"/>
      <c r="K4403" s="23"/>
      <c r="L4403" s="23"/>
      <c r="M4403" s="23"/>
      <c r="N4403" s="24"/>
      <c r="O4403" s="23"/>
      <c r="P4403" s="23"/>
      <c r="Q4403" s="24"/>
      <c r="R4403" s="23"/>
      <c r="S4403" s="23"/>
      <c r="T4403" s="24"/>
      <c r="U4403" s="23"/>
      <c r="V4403" s="23"/>
      <c r="W4403" s="24"/>
      <c r="X4403" s="23"/>
      <c r="Y4403" s="23"/>
      <c r="Z4403" s="25"/>
      <c r="AA4403" s="23"/>
      <c r="AB4403" s="23"/>
      <c r="AC4403" s="24"/>
      <c r="AD4403" s="23"/>
      <c r="AE4403" s="23"/>
      <c r="AF4403" s="26"/>
      <c r="AG4403" s="23"/>
      <c r="AH4403" s="23"/>
      <c r="AI4403" s="26"/>
      <c r="AJ4403" s="23"/>
      <c r="AK4403" s="23"/>
      <c r="AL4403" s="26"/>
      <c r="AM4403" s="27"/>
      <c r="AO4403" s="29"/>
    </row>
    <row r="4404" spans="2:41" s="28" customFormat="1" x14ac:dyDescent="0.25">
      <c r="B4404" s="56"/>
      <c r="C4404" s="17"/>
      <c r="D4404" s="18"/>
      <c r="E4404" s="19"/>
      <c r="F4404" s="19"/>
      <c r="G4404" s="19"/>
      <c r="H4404" s="20"/>
      <c r="I4404" s="21"/>
      <c r="J4404" s="22"/>
      <c r="K4404" s="23"/>
      <c r="L4404" s="23"/>
      <c r="M4404" s="23"/>
      <c r="N4404" s="24"/>
      <c r="O4404" s="23"/>
      <c r="P4404" s="23"/>
      <c r="Q4404" s="24"/>
      <c r="R4404" s="23"/>
      <c r="S4404" s="23"/>
      <c r="T4404" s="24"/>
      <c r="U4404" s="23"/>
      <c r="V4404" s="23"/>
      <c r="W4404" s="24"/>
      <c r="X4404" s="23"/>
      <c r="Y4404" s="23"/>
      <c r="Z4404" s="25"/>
      <c r="AA4404" s="23"/>
      <c r="AB4404" s="23"/>
      <c r="AC4404" s="24"/>
      <c r="AD4404" s="23"/>
      <c r="AE4404" s="23"/>
      <c r="AF4404" s="26"/>
      <c r="AG4404" s="23"/>
      <c r="AH4404" s="23"/>
      <c r="AI4404" s="26"/>
      <c r="AJ4404" s="23"/>
      <c r="AK4404" s="23"/>
      <c r="AL4404" s="26"/>
      <c r="AM4404" s="27"/>
      <c r="AO4404" s="29"/>
    </row>
    <row r="4405" spans="2:41" s="28" customFormat="1" x14ac:dyDescent="0.25">
      <c r="B4405" s="56"/>
      <c r="C4405" s="17"/>
      <c r="D4405" s="18"/>
      <c r="E4405" s="19"/>
      <c r="F4405" s="19"/>
      <c r="G4405" s="19"/>
      <c r="H4405" s="20"/>
      <c r="I4405" s="21"/>
      <c r="J4405" s="22"/>
      <c r="K4405" s="23"/>
      <c r="L4405" s="23"/>
      <c r="M4405" s="23"/>
      <c r="N4405" s="24"/>
      <c r="O4405" s="23"/>
      <c r="P4405" s="23"/>
      <c r="Q4405" s="24"/>
      <c r="R4405" s="23"/>
      <c r="S4405" s="23"/>
      <c r="T4405" s="24"/>
      <c r="U4405" s="23"/>
      <c r="V4405" s="23"/>
      <c r="W4405" s="24"/>
      <c r="X4405" s="23"/>
      <c r="Y4405" s="23"/>
      <c r="Z4405" s="25"/>
      <c r="AA4405" s="23"/>
      <c r="AB4405" s="23"/>
      <c r="AC4405" s="24"/>
      <c r="AD4405" s="23"/>
      <c r="AE4405" s="23"/>
      <c r="AF4405" s="26"/>
      <c r="AG4405" s="23"/>
      <c r="AH4405" s="23"/>
      <c r="AI4405" s="26"/>
      <c r="AJ4405" s="23"/>
      <c r="AK4405" s="23"/>
      <c r="AL4405" s="26"/>
      <c r="AM4405" s="27"/>
      <c r="AO4405" s="29"/>
    </row>
    <row r="4406" spans="2:41" s="28" customFormat="1" x14ac:dyDescent="0.25">
      <c r="B4406" s="56"/>
      <c r="C4406" s="17"/>
      <c r="D4406" s="18"/>
      <c r="E4406" s="19"/>
      <c r="F4406" s="19"/>
      <c r="G4406" s="19"/>
      <c r="H4406" s="20"/>
      <c r="I4406" s="21"/>
      <c r="J4406" s="22"/>
      <c r="K4406" s="23"/>
      <c r="L4406" s="23"/>
      <c r="M4406" s="23"/>
      <c r="N4406" s="24"/>
      <c r="O4406" s="23"/>
      <c r="P4406" s="23"/>
      <c r="Q4406" s="24"/>
      <c r="R4406" s="23"/>
      <c r="S4406" s="23"/>
      <c r="T4406" s="24"/>
      <c r="U4406" s="23"/>
      <c r="V4406" s="23"/>
      <c r="W4406" s="24"/>
      <c r="X4406" s="23"/>
      <c r="Y4406" s="23"/>
      <c r="Z4406" s="25"/>
      <c r="AA4406" s="23"/>
      <c r="AB4406" s="23"/>
      <c r="AC4406" s="24"/>
      <c r="AD4406" s="23"/>
      <c r="AE4406" s="23"/>
      <c r="AF4406" s="26"/>
      <c r="AG4406" s="23"/>
      <c r="AH4406" s="23"/>
      <c r="AI4406" s="26"/>
      <c r="AJ4406" s="23"/>
      <c r="AK4406" s="23"/>
      <c r="AL4406" s="26"/>
      <c r="AM4406" s="27"/>
      <c r="AO4406" s="29"/>
    </row>
    <row r="4407" spans="2:41" s="28" customFormat="1" x14ac:dyDescent="0.25">
      <c r="B4407" s="56"/>
      <c r="C4407" s="17"/>
      <c r="D4407" s="18"/>
      <c r="E4407" s="19"/>
      <c r="F4407" s="19"/>
      <c r="G4407" s="19"/>
      <c r="H4407" s="20"/>
      <c r="I4407" s="21"/>
      <c r="J4407" s="22"/>
      <c r="K4407" s="23"/>
      <c r="L4407" s="23"/>
      <c r="M4407" s="23"/>
      <c r="N4407" s="24"/>
      <c r="O4407" s="23"/>
      <c r="P4407" s="23"/>
      <c r="Q4407" s="24"/>
      <c r="R4407" s="23"/>
      <c r="S4407" s="23"/>
      <c r="T4407" s="24"/>
      <c r="U4407" s="23"/>
      <c r="V4407" s="23"/>
      <c r="W4407" s="24"/>
      <c r="X4407" s="23"/>
      <c r="Y4407" s="23"/>
      <c r="Z4407" s="25"/>
      <c r="AA4407" s="23"/>
      <c r="AB4407" s="23"/>
      <c r="AC4407" s="24"/>
      <c r="AD4407" s="23"/>
      <c r="AE4407" s="23"/>
      <c r="AF4407" s="26"/>
      <c r="AG4407" s="23"/>
      <c r="AH4407" s="23"/>
      <c r="AI4407" s="26"/>
      <c r="AJ4407" s="23"/>
      <c r="AK4407" s="23"/>
      <c r="AL4407" s="26"/>
      <c r="AM4407" s="27"/>
      <c r="AO4407" s="29"/>
    </row>
    <row r="4408" spans="2:41" s="28" customFormat="1" x14ac:dyDescent="0.25">
      <c r="B4408" s="56"/>
      <c r="C4408" s="17"/>
      <c r="D4408" s="18"/>
      <c r="E4408" s="19"/>
      <c r="F4408" s="19"/>
      <c r="G4408" s="19"/>
      <c r="H4408" s="20"/>
      <c r="I4408" s="21"/>
      <c r="J4408" s="22"/>
      <c r="K4408" s="23"/>
      <c r="L4408" s="23"/>
      <c r="M4408" s="23"/>
      <c r="N4408" s="24"/>
      <c r="O4408" s="23"/>
      <c r="P4408" s="23"/>
      <c r="Q4408" s="24"/>
      <c r="R4408" s="23"/>
      <c r="S4408" s="23"/>
      <c r="T4408" s="24"/>
      <c r="U4408" s="23"/>
      <c r="V4408" s="23"/>
      <c r="W4408" s="24"/>
      <c r="X4408" s="23"/>
      <c r="Y4408" s="23"/>
      <c r="Z4408" s="25"/>
      <c r="AA4408" s="23"/>
      <c r="AB4408" s="23"/>
      <c r="AC4408" s="24"/>
      <c r="AD4408" s="23"/>
      <c r="AE4408" s="23"/>
      <c r="AF4408" s="26"/>
      <c r="AG4408" s="23"/>
      <c r="AH4408" s="23"/>
      <c r="AI4408" s="26"/>
      <c r="AJ4408" s="23"/>
      <c r="AK4408" s="23"/>
      <c r="AL4408" s="26"/>
      <c r="AM4408" s="27"/>
      <c r="AO4408" s="29"/>
    </row>
    <row r="4409" spans="2:41" s="28" customFormat="1" x14ac:dyDescent="0.25">
      <c r="B4409" s="56"/>
      <c r="C4409" s="17"/>
      <c r="D4409" s="18"/>
      <c r="E4409" s="19"/>
      <c r="F4409" s="19"/>
      <c r="G4409" s="19"/>
      <c r="H4409" s="20"/>
      <c r="I4409" s="21"/>
      <c r="J4409" s="22"/>
      <c r="K4409" s="23"/>
      <c r="L4409" s="23"/>
      <c r="M4409" s="23"/>
      <c r="N4409" s="24"/>
      <c r="O4409" s="23"/>
      <c r="P4409" s="23"/>
      <c r="Q4409" s="24"/>
      <c r="R4409" s="23"/>
      <c r="S4409" s="23"/>
      <c r="T4409" s="24"/>
      <c r="U4409" s="23"/>
      <c r="V4409" s="23"/>
      <c r="W4409" s="24"/>
      <c r="X4409" s="23"/>
      <c r="Y4409" s="23"/>
      <c r="Z4409" s="25"/>
      <c r="AA4409" s="23"/>
      <c r="AB4409" s="23"/>
      <c r="AC4409" s="24"/>
      <c r="AD4409" s="23"/>
      <c r="AE4409" s="23"/>
      <c r="AF4409" s="26"/>
      <c r="AG4409" s="23"/>
      <c r="AH4409" s="23"/>
      <c r="AI4409" s="26"/>
      <c r="AJ4409" s="23"/>
      <c r="AK4409" s="23"/>
      <c r="AL4409" s="26"/>
      <c r="AM4409" s="27"/>
      <c r="AO4409" s="29"/>
    </row>
    <row r="4410" spans="2:41" s="28" customFormat="1" x14ac:dyDescent="0.25">
      <c r="B4410" s="56"/>
      <c r="C4410" s="17"/>
      <c r="D4410" s="18"/>
      <c r="E4410" s="19"/>
      <c r="F4410" s="19"/>
      <c r="G4410" s="19"/>
      <c r="H4410" s="20"/>
      <c r="I4410" s="21"/>
      <c r="J4410" s="22"/>
      <c r="K4410" s="23"/>
      <c r="L4410" s="23"/>
      <c r="M4410" s="23"/>
      <c r="N4410" s="24"/>
      <c r="O4410" s="23"/>
      <c r="P4410" s="23"/>
      <c r="Q4410" s="24"/>
      <c r="R4410" s="23"/>
      <c r="S4410" s="23"/>
      <c r="T4410" s="24"/>
      <c r="U4410" s="23"/>
      <c r="V4410" s="23"/>
      <c r="W4410" s="24"/>
      <c r="X4410" s="23"/>
      <c r="Y4410" s="23"/>
      <c r="Z4410" s="25"/>
      <c r="AA4410" s="23"/>
      <c r="AB4410" s="23"/>
      <c r="AC4410" s="24"/>
      <c r="AD4410" s="23"/>
      <c r="AE4410" s="23"/>
      <c r="AF4410" s="26"/>
      <c r="AG4410" s="23"/>
      <c r="AH4410" s="23"/>
      <c r="AI4410" s="26"/>
      <c r="AJ4410" s="23"/>
      <c r="AK4410" s="23"/>
      <c r="AL4410" s="26"/>
      <c r="AM4410" s="27"/>
      <c r="AO4410" s="29"/>
    </row>
    <row r="4411" spans="2:41" s="28" customFormat="1" x14ac:dyDescent="0.25">
      <c r="B4411" s="56"/>
      <c r="C4411" s="17"/>
      <c r="D4411" s="18"/>
      <c r="E4411" s="19"/>
      <c r="F4411" s="19"/>
      <c r="G4411" s="19"/>
      <c r="H4411" s="20"/>
      <c r="I4411" s="21"/>
      <c r="J4411" s="22"/>
      <c r="K4411" s="23"/>
      <c r="L4411" s="23"/>
      <c r="M4411" s="23"/>
      <c r="N4411" s="24"/>
      <c r="O4411" s="23"/>
      <c r="P4411" s="23"/>
      <c r="Q4411" s="24"/>
      <c r="R4411" s="23"/>
      <c r="S4411" s="23"/>
      <c r="T4411" s="24"/>
      <c r="U4411" s="23"/>
      <c r="V4411" s="23"/>
      <c r="W4411" s="24"/>
      <c r="X4411" s="23"/>
      <c r="Y4411" s="23"/>
      <c r="Z4411" s="25"/>
      <c r="AA4411" s="23"/>
      <c r="AB4411" s="23"/>
      <c r="AC4411" s="24"/>
      <c r="AD4411" s="23"/>
      <c r="AE4411" s="23"/>
      <c r="AF4411" s="26"/>
      <c r="AG4411" s="23"/>
      <c r="AH4411" s="23"/>
      <c r="AI4411" s="26"/>
      <c r="AJ4411" s="23"/>
      <c r="AK4411" s="23"/>
      <c r="AL4411" s="26"/>
      <c r="AM4411" s="27"/>
      <c r="AO4411" s="29"/>
    </row>
    <row r="4412" spans="2:41" s="28" customFormat="1" x14ac:dyDescent="0.25">
      <c r="B4412" s="56"/>
      <c r="C4412" s="17"/>
      <c r="D4412" s="18"/>
      <c r="E4412" s="19"/>
      <c r="F4412" s="19"/>
      <c r="G4412" s="19"/>
      <c r="H4412" s="20"/>
      <c r="I4412" s="21"/>
      <c r="J4412" s="22"/>
      <c r="K4412" s="23"/>
      <c r="L4412" s="23"/>
      <c r="M4412" s="23"/>
      <c r="N4412" s="24"/>
      <c r="O4412" s="23"/>
      <c r="P4412" s="23"/>
      <c r="Q4412" s="24"/>
      <c r="R4412" s="23"/>
      <c r="S4412" s="23"/>
      <c r="T4412" s="24"/>
      <c r="U4412" s="23"/>
      <c r="V4412" s="23"/>
      <c r="W4412" s="24"/>
      <c r="X4412" s="23"/>
      <c r="Y4412" s="23"/>
      <c r="Z4412" s="25"/>
      <c r="AA4412" s="23"/>
      <c r="AB4412" s="23"/>
      <c r="AC4412" s="24"/>
      <c r="AD4412" s="23"/>
      <c r="AE4412" s="23"/>
      <c r="AF4412" s="26"/>
      <c r="AG4412" s="23"/>
      <c r="AH4412" s="23"/>
      <c r="AI4412" s="26"/>
      <c r="AJ4412" s="23"/>
      <c r="AK4412" s="23"/>
      <c r="AL4412" s="26"/>
      <c r="AM4412" s="27"/>
      <c r="AO4412" s="29"/>
    </row>
    <row r="4413" spans="2:41" s="28" customFormat="1" x14ac:dyDescent="0.25">
      <c r="B4413" s="56"/>
      <c r="C4413" s="17"/>
      <c r="D4413" s="18"/>
      <c r="E4413" s="19"/>
      <c r="F4413" s="19"/>
      <c r="G4413" s="19"/>
      <c r="H4413" s="20"/>
      <c r="I4413" s="21"/>
      <c r="J4413" s="22"/>
      <c r="K4413" s="23"/>
      <c r="L4413" s="23"/>
      <c r="M4413" s="23"/>
      <c r="N4413" s="24"/>
      <c r="O4413" s="23"/>
      <c r="P4413" s="23"/>
      <c r="Q4413" s="24"/>
      <c r="R4413" s="23"/>
      <c r="S4413" s="23"/>
      <c r="T4413" s="24"/>
      <c r="U4413" s="23"/>
      <c r="V4413" s="23"/>
      <c r="W4413" s="24"/>
      <c r="X4413" s="23"/>
      <c r="Y4413" s="23"/>
      <c r="Z4413" s="25"/>
      <c r="AA4413" s="23"/>
      <c r="AB4413" s="23"/>
      <c r="AC4413" s="24"/>
      <c r="AD4413" s="23"/>
      <c r="AE4413" s="23"/>
      <c r="AF4413" s="26"/>
      <c r="AG4413" s="23"/>
      <c r="AH4413" s="23"/>
      <c r="AI4413" s="26"/>
      <c r="AJ4413" s="23"/>
      <c r="AK4413" s="23"/>
      <c r="AL4413" s="26"/>
      <c r="AM4413" s="27"/>
      <c r="AO4413" s="29"/>
    </row>
    <row r="4414" spans="2:41" s="28" customFormat="1" x14ac:dyDescent="0.25">
      <c r="B4414" s="56"/>
      <c r="C4414" s="17"/>
      <c r="D4414" s="18"/>
      <c r="E4414" s="19"/>
      <c r="F4414" s="19"/>
      <c r="G4414" s="19"/>
      <c r="H4414" s="20"/>
      <c r="I4414" s="21"/>
      <c r="J4414" s="22"/>
      <c r="K4414" s="23"/>
      <c r="L4414" s="23"/>
      <c r="M4414" s="23"/>
      <c r="N4414" s="24"/>
      <c r="O4414" s="23"/>
      <c r="P4414" s="23"/>
      <c r="Q4414" s="24"/>
      <c r="R4414" s="23"/>
      <c r="S4414" s="23"/>
      <c r="T4414" s="24"/>
      <c r="U4414" s="23"/>
      <c r="V4414" s="23"/>
      <c r="W4414" s="24"/>
      <c r="X4414" s="23"/>
      <c r="Y4414" s="23"/>
      <c r="Z4414" s="25"/>
      <c r="AA4414" s="23"/>
      <c r="AB4414" s="23"/>
      <c r="AC4414" s="24"/>
      <c r="AD4414" s="23"/>
      <c r="AE4414" s="23"/>
      <c r="AF4414" s="26"/>
      <c r="AG4414" s="23"/>
      <c r="AH4414" s="23"/>
      <c r="AI4414" s="26"/>
      <c r="AJ4414" s="23"/>
      <c r="AK4414" s="23"/>
      <c r="AL4414" s="26"/>
      <c r="AM4414" s="27"/>
      <c r="AO4414" s="29"/>
    </row>
    <row r="4415" spans="2:41" s="28" customFormat="1" x14ac:dyDescent="0.25">
      <c r="B4415" s="56"/>
      <c r="C4415" s="17"/>
      <c r="D4415" s="18"/>
      <c r="E4415" s="19"/>
      <c r="F4415" s="19"/>
      <c r="G4415" s="19"/>
      <c r="H4415" s="20"/>
      <c r="I4415" s="21"/>
      <c r="J4415" s="22"/>
      <c r="K4415" s="23"/>
      <c r="L4415" s="23"/>
      <c r="M4415" s="23"/>
      <c r="N4415" s="24"/>
      <c r="O4415" s="23"/>
      <c r="P4415" s="23"/>
      <c r="Q4415" s="24"/>
      <c r="R4415" s="23"/>
      <c r="S4415" s="23"/>
      <c r="T4415" s="24"/>
      <c r="U4415" s="23"/>
      <c r="V4415" s="23"/>
      <c r="W4415" s="24"/>
      <c r="X4415" s="23"/>
      <c r="Y4415" s="23"/>
      <c r="Z4415" s="25"/>
      <c r="AA4415" s="23"/>
      <c r="AB4415" s="23"/>
      <c r="AC4415" s="24"/>
      <c r="AD4415" s="23"/>
      <c r="AE4415" s="23"/>
      <c r="AF4415" s="26"/>
      <c r="AG4415" s="23"/>
      <c r="AH4415" s="23"/>
      <c r="AI4415" s="26"/>
      <c r="AJ4415" s="23"/>
      <c r="AK4415" s="23"/>
      <c r="AL4415" s="26"/>
      <c r="AM4415" s="27"/>
      <c r="AO4415" s="29"/>
    </row>
    <row r="4416" spans="2:41" s="28" customFormat="1" x14ac:dyDescent="0.25">
      <c r="B4416" s="56"/>
      <c r="C4416" s="17"/>
      <c r="D4416" s="18"/>
      <c r="E4416" s="19"/>
      <c r="F4416" s="19"/>
      <c r="G4416" s="19"/>
      <c r="H4416" s="20"/>
      <c r="I4416" s="21"/>
      <c r="J4416" s="22"/>
      <c r="K4416" s="23"/>
      <c r="L4416" s="23"/>
      <c r="M4416" s="23"/>
      <c r="N4416" s="24"/>
      <c r="O4416" s="23"/>
      <c r="P4416" s="23"/>
      <c r="Q4416" s="24"/>
      <c r="R4416" s="23"/>
      <c r="S4416" s="23"/>
      <c r="T4416" s="24"/>
      <c r="U4416" s="23"/>
      <c r="V4416" s="23"/>
      <c r="W4416" s="24"/>
      <c r="X4416" s="23"/>
      <c r="Y4416" s="23"/>
      <c r="Z4416" s="25"/>
      <c r="AA4416" s="23"/>
      <c r="AB4416" s="23"/>
      <c r="AC4416" s="24"/>
      <c r="AD4416" s="23"/>
      <c r="AE4416" s="23"/>
      <c r="AF4416" s="26"/>
      <c r="AG4416" s="23"/>
      <c r="AH4416" s="23"/>
      <c r="AI4416" s="26"/>
      <c r="AJ4416" s="23"/>
      <c r="AK4416" s="23"/>
      <c r="AL4416" s="26"/>
      <c r="AM4416" s="27"/>
      <c r="AO4416" s="29"/>
    </row>
    <row r="4417" spans="2:41" s="28" customFormat="1" x14ac:dyDescent="0.25">
      <c r="B4417" s="56"/>
      <c r="C4417" s="17"/>
      <c r="D4417" s="18"/>
      <c r="E4417" s="19"/>
      <c r="F4417" s="19"/>
      <c r="G4417" s="19"/>
      <c r="H4417" s="20"/>
      <c r="I4417" s="21"/>
      <c r="J4417" s="22"/>
      <c r="K4417" s="23"/>
      <c r="L4417" s="23"/>
      <c r="M4417" s="23"/>
      <c r="N4417" s="24"/>
      <c r="O4417" s="23"/>
      <c r="P4417" s="23"/>
      <c r="Q4417" s="24"/>
      <c r="R4417" s="23"/>
      <c r="S4417" s="23"/>
      <c r="T4417" s="24"/>
      <c r="U4417" s="23"/>
      <c r="V4417" s="23"/>
      <c r="W4417" s="24"/>
      <c r="X4417" s="23"/>
      <c r="Y4417" s="23"/>
      <c r="Z4417" s="25"/>
      <c r="AA4417" s="23"/>
      <c r="AB4417" s="23"/>
      <c r="AC4417" s="24"/>
      <c r="AD4417" s="23"/>
      <c r="AE4417" s="23"/>
      <c r="AF4417" s="26"/>
      <c r="AG4417" s="23"/>
      <c r="AH4417" s="23"/>
      <c r="AI4417" s="26"/>
      <c r="AJ4417" s="23"/>
      <c r="AK4417" s="23"/>
      <c r="AL4417" s="26"/>
      <c r="AM4417" s="27"/>
      <c r="AO4417" s="29"/>
    </row>
    <row r="4418" spans="2:41" s="28" customFormat="1" x14ac:dyDescent="0.25">
      <c r="B4418" s="56"/>
      <c r="C4418" s="17"/>
      <c r="D4418" s="18"/>
      <c r="E4418" s="19"/>
      <c r="F4418" s="19"/>
      <c r="G4418" s="19"/>
      <c r="H4418" s="20"/>
      <c r="I4418" s="21"/>
      <c r="J4418" s="22"/>
      <c r="K4418" s="23"/>
      <c r="L4418" s="23"/>
      <c r="M4418" s="23"/>
      <c r="N4418" s="24"/>
      <c r="O4418" s="23"/>
      <c r="P4418" s="23"/>
      <c r="Q4418" s="24"/>
      <c r="R4418" s="23"/>
      <c r="S4418" s="23"/>
      <c r="T4418" s="24"/>
      <c r="U4418" s="23"/>
      <c r="V4418" s="23"/>
      <c r="W4418" s="24"/>
      <c r="X4418" s="23"/>
      <c r="Y4418" s="23"/>
      <c r="Z4418" s="25"/>
      <c r="AA4418" s="23"/>
      <c r="AB4418" s="23"/>
      <c r="AC4418" s="24"/>
      <c r="AD4418" s="23"/>
      <c r="AE4418" s="23"/>
      <c r="AF4418" s="26"/>
      <c r="AG4418" s="23"/>
      <c r="AH4418" s="23"/>
      <c r="AI4418" s="26"/>
      <c r="AJ4418" s="23"/>
      <c r="AK4418" s="23"/>
      <c r="AL4418" s="26"/>
      <c r="AM4418" s="27"/>
      <c r="AO4418" s="29"/>
    </row>
    <row r="4419" spans="2:41" s="28" customFormat="1" x14ac:dyDescent="0.25">
      <c r="B4419" s="56"/>
      <c r="C4419" s="17"/>
      <c r="D4419" s="18"/>
      <c r="E4419" s="19"/>
      <c r="F4419" s="19"/>
      <c r="G4419" s="19"/>
      <c r="H4419" s="20"/>
      <c r="I4419" s="21"/>
      <c r="J4419" s="22"/>
      <c r="K4419" s="23"/>
      <c r="L4419" s="23"/>
      <c r="M4419" s="23"/>
      <c r="N4419" s="24"/>
      <c r="O4419" s="23"/>
      <c r="P4419" s="23"/>
      <c r="Q4419" s="24"/>
      <c r="R4419" s="23"/>
      <c r="S4419" s="23"/>
      <c r="T4419" s="24"/>
      <c r="U4419" s="23"/>
      <c r="V4419" s="23"/>
      <c r="W4419" s="24"/>
      <c r="X4419" s="23"/>
      <c r="Y4419" s="23"/>
      <c r="Z4419" s="25"/>
      <c r="AA4419" s="23"/>
      <c r="AB4419" s="23"/>
      <c r="AC4419" s="24"/>
      <c r="AD4419" s="23"/>
      <c r="AE4419" s="23"/>
      <c r="AF4419" s="26"/>
      <c r="AG4419" s="23"/>
      <c r="AH4419" s="23"/>
      <c r="AI4419" s="26"/>
      <c r="AJ4419" s="23"/>
      <c r="AK4419" s="23"/>
      <c r="AL4419" s="26"/>
      <c r="AM4419" s="27"/>
      <c r="AO4419" s="29"/>
    </row>
    <row r="4420" spans="2:41" s="28" customFormat="1" x14ac:dyDescent="0.25">
      <c r="B4420" s="56"/>
      <c r="C4420" s="17"/>
      <c r="D4420" s="18"/>
      <c r="E4420" s="19"/>
      <c r="F4420" s="19"/>
      <c r="G4420" s="19"/>
      <c r="H4420" s="20"/>
      <c r="I4420" s="21"/>
      <c r="J4420" s="22"/>
      <c r="K4420" s="23"/>
      <c r="L4420" s="23"/>
      <c r="M4420" s="23"/>
      <c r="N4420" s="24"/>
      <c r="O4420" s="23"/>
      <c r="P4420" s="23"/>
      <c r="Q4420" s="24"/>
      <c r="R4420" s="23"/>
      <c r="S4420" s="23"/>
      <c r="T4420" s="24"/>
      <c r="U4420" s="23"/>
      <c r="V4420" s="23"/>
      <c r="W4420" s="24"/>
      <c r="X4420" s="23"/>
      <c r="Y4420" s="23"/>
      <c r="Z4420" s="25"/>
      <c r="AA4420" s="23"/>
      <c r="AB4420" s="23"/>
      <c r="AC4420" s="24"/>
      <c r="AD4420" s="23"/>
      <c r="AE4420" s="23"/>
      <c r="AF4420" s="26"/>
      <c r="AG4420" s="23"/>
      <c r="AH4420" s="23"/>
      <c r="AI4420" s="26"/>
      <c r="AJ4420" s="23"/>
      <c r="AK4420" s="23"/>
      <c r="AL4420" s="26"/>
      <c r="AM4420" s="27"/>
      <c r="AO4420" s="29"/>
    </row>
    <row r="4421" spans="2:41" s="28" customFormat="1" x14ac:dyDescent="0.25">
      <c r="B4421" s="56"/>
      <c r="C4421" s="17"/>
      <c r="D4421" s="18"/>
      <c r="E4421" s="19"/>
      <c r="F4421" s="19"/>
      <c r="G4421" s="19"/>
      <c r="H4421" s="20"/>
      <c r="I4421" s="21"/>
      <c r="J4421" s="22"/>
      <c r="K4421" s="23"/>
      <c r="L4421" s="23"/>
      <c r="M4421" s="23"/>
      <c r="N4421" s="24"/>
      <c r="O4421" s="23"/>
      <c r="P4421" s="23"/>
      <c r="Q4421" s="24"/>
      <c r="R4421" s="23"/>
      <c r="S4421" s="23"/>
      <c r="T4421" s="24"/>
      <c r="U4421" s="23"/>
      <c r="V4421" s="23"/>
      <c r="W4421" s="24"/>
      <c r="X4421" s="23"/>
      <c r="Y4421" s="23"/>
      <c r="Z4421" s="25"/>
      <c r="AA4421" s="23"/>
      <c r="AB4421" s="23"/>
      <c r="AC4421" s="24"/>
      <c r="AD4421" s="23"/>
      <c r="AE4421" s="23"/>
      <c r="AF4421" s="26"/>
      <c r="AG4421" s="23"/>
      <c r="AH4421" s="23"/>
      <c r="AI4421" s="26"/>
      <c r="AJ4421" s="23"/>
      <c r="AK4421" s="23"/>
      <c r="AL4421" s="26"/>
      <c r="AM4421" s="27"/>
      <c r="AO4421" s="29"/>
    </row>
    <row r="4422" spans="2:41" s="28" customFormat="1" x14ac:dyDescent="0.25">
      <c r="B4422" s="56"/>
      <c r="C4422" s="17"/>
      <c r="D4422" s="18"/>
      <c r="E4422" s="19"/>
      <c r="F4422" s="19"/>
      <c r="G4422" s="19"/>
      <c r="H4422" s="20"/>
      <c r="I4422" s="21"/>
      <c r="J4422" s="22"/>
      <c r="K4422" s="23"/>
      <c r="L4422" s="23"/>
      <c r="M4422" s="23"/>
      <c r="N4422" s="24"/>
      <c r="O4422" s="23"/>
      <c r="P4422" s="23"/>
      <c r="Q4422" s="24"/>
      <c r="R4422" s="23"/>
      <c r="S4422" s="23"/>
      <c r="T4422" s="24"/>
      <c r="U4422" s="23"/>
      <c r="V4422" s="23"/>
      <c r="W4422" s="24"/>
      <c r="X4422" s="23"/>
      <c r="Y4422" s="23"/>
      <c r="Z4422" s="25"/>
      <c r="AA4422" s="23"/>
      <c r="AB4422" s="23"/>
      <c r="AC4422" s="24"/>
      <c r="AD4422" s="23"/>
      <c r="AE4422" s="23"/>
      <c r="AF4422" s="26"/>
      <c r="AG4422" s="23"/>
      <c r="AH4422" s="23"/>
      <c r="AI4422" s="26"/>
      <c r="AJ4422" s="23"/>
      <c r="AK4422" s="23"/>
      <c r="AL4422" s="26"/>
      <c r="AM4422" s="27"/>
      <c r="AO4422" s="29"/>
    </row>
    <row r="4423" spans="2:41" s="28" customFormat="1" x14ac:dyDescent="0.25">
      <c r="B4423" s="56"/>
      <c r="C4423" s="17"/>
      <c r="D4423" s="18"/>
      <c r="E4423" s="19"/>
      <c r="F4423" s="19"/>
      <c r="G4423" s="19"/>
      <c r="H4423" s="20"/>
      <c r="I4423" s="21"/>
      <c r="J4423" s="22"/>
      <c r="K4423" s="23"/>
      <c r="L4423" s="23"/>
      <c r="M4423" s="23"/>
      <c r="N4423" s="24"/>
      <c r="O4423" s="23"/>
      <c r="P4423" s="23"/>
      <c r="Q4423" s="24"/>
      <c r="R4423" s="23"/>
      <c r="S4423" s="23"/>
      <c r="T4423" s="24"/>
      <c r="U4423" s="23"/>
      <c r="V4423" s="23"/>
      <c r="W4423" s="24"/>
      <c r="X4423" s="23"/>
      <c r="Y4423" s="23"/>
      <c r="Z4423" s="25"/>
      <c r="AA4423" s="23"/>
      <c r="AB4423" s="23"/>
      <c r="AC4423" s="24"/>
      <c r="AD4423" s="23"/>
      <c r="AE4423" s="23"/>
      <c r="AF4423" s="26"/>
      <c r="AG4423" s="23"/>
      <c r="AH4423" s="23"/>
      <c r="AI4423" s="26"/>
      <c r="AJ4423" s="23"/>
      <c r="AK4423" s="23"/>
      <c r="AL4423" s="26"/>
      <c r="AM4423" s="27"/>
      <c r="AO4423" s="29"/>
    </row>
    <row r="4424" spans="2:41" s="28" customFormat="1" x14ac:dyDescent="0.25">
      <c r="B4424" s="56"/>
      <c r="C4424" s="17"/>
      <c r="D4424" s="18"/>
      <c r="E4424" s="19"/>
      <c r="F4424" s="19"/>
      <c r="G4424" s="19"/>
      <c r="H4424" s="20"/>
      <c r="I4424" s="21"/>
      <c r="J4424" s="22"/>
      <c r="K4424" s="23"/>
      <c r="L4424" s="23"/>
      <c r="M4424" s="23"/>
      <c r="N4424" s="24"/>
      <c r="O4424" s="23"/>
      <c r="P4424" s="23"/>
      <c r="Q4424" s="24"/>
      <c r="R4424" s="23"/>
      <c r="S4424" s="23"/>
      <c r="T4424" s="24"/>
      <c r="U4424" s="23"/>
      <c r="V4424" s="23"/>
      <c r="W4424" s="24"/>
      <c r="X4424" s="23"/>
      <c r="Y4424" s="23"/>
      <c r="Z4424" s="25"/>
      <c r="AA4424" s="23"/>
      <c r="AB4424" s="23"/>
      <c r="AC4424" s="24"/>
      <c r="AD4424" s="23"/>
      <c r="AE4424" s="23"/>
      <c r="AF4424" s="26"/>
      <c r="AG4424" s="23"/>
      <c r="AH4424" s="23"/>
      <c r="AI4424" s="26"/>
      <c r="AJ4424" s="23"/>
      <c r="AK4424" s="23"/>
      <c r="AL4424" s="26"/>
      <c r="AM4424" s="27"/>
      <c r="AO4424" s="29"/>
    </row>
    <row r="4425" spans="2:41" s="28" customFormat="1" x14ac:dyDescent="0.25">
      <c r="B4425" s="56"/>
      <c r="C4425" s="17"/>
      <c r="D4425" s="18"/>
      <c r="E4425" s="19"/>
      <c r="F4425" s="19"/>
      <c r="G4425" s="19"/>
      <c r="H4425" s="20"/>
      <c r="I4425" s="21"/>
      <c r="J4425" s="22"/>
      <c r="K4425" s="23"/>
      <c r="L4425" s="23"/>
      <c r="M4425" s="23"/>
      <c r="N4425" s="24"/>
      <c r="O4425" s="23"/>
      <c r="P4425" s="23"/>
      <c r="Q4425" s="24"/>
      <c r="R4425" s="23"/>
      <c r="S4425" s="23"/>
      <c r="T4425" s="24"/>
      <c r="U4425" s="23"/>
      <c r="V4425" s="23"/>
      <c r="W4425" s="24"/>
      <c r="X4425" s="23"/>
      <c r="Y4425" s="23"/>
      <c r="Z4425" s="25"/>
      <c r="AA4425" s="23"/>
      <c r="AB4425" s="23"/>
      <c r="AC4425" s="24"/>
      <c r="AD4425" s="23"/>
      <c r="AE4425" s="23"/>
      <c r="AF4425" s="26"/>
      <c r="AG4425" s="23"/>
      <c r="AH4425" s="23"/>
      <c r="AI4425" s="26"/>
      <c r="AJ4425" s="23"/>
      <c r="AK4425" s="23"/>
      <c r="AL4425" s="26"/>
      <c r="AM4425" s="27"/>
      <c r="AO4425" s="29"/>
    </row>
    <row r="4426" spans="2:41" s="28" customFormat="1" x14ac:dyDescent="0.25">
      <c r="B4426" s="56"/>
      <c r="C4426" s="17"/>
      <c r="D4426" s="18"/>
      <c r="E4426" s="19"/>
      <c r="F4426" s="19"/>
      <c r="G4426" s="19"/>
      <c r="H4426" s="20"/>
      <c r="I4426" s="21"/>
      <c r="J4426" s="22"/>
      <c r="K4426" s="23"/>
      <c r="L4426" s="23"/>
      <c r="M4426" s="23"/>
      <c r="N4426" s="24"/>
      <c r="O4426" s="23"/>
      <c r="P4426" s="23"/>
      <c r="Q4426" s="24"/>
      <c r="R4426" s="23"/>
      <c r="S4426" s="23"/>
      <c r="T4426" s="24"/>
      <c r="U4426" s="23"/>
      <c r="V4426" s="23"/>
      <c r="W4426" s="24"/>
      <c r="X4426" s="23"/>
      <c r="Y4426" s="23"/>
      <c r="Z4426" s="25"/>
      <c r="AA4426" s="23"/>
      <c r="AB4426" s="23"/>
      <c r="AC4426" s="24"/>
      <c r="AD4426" s="23"/>
      <c r="AE4426" s="23"/>
      <c r="AF4426" s="26"/>
      <c r="AG4426" s="23"/>
      <c r="AH4426" s="23"/>
      <c r="AI4426" s="26"/>
      <c r="AJ4426" s="23"/>
      <c r="AK4426" s="23"/>
      <c r="AL4426" s="26"/>
      <c r="AM4426" s="27"/>
      <c r="AO4426" s="29"/>
    </row>
    <row r="4427" spans="2:41" s="28" customFormat="1" x14ac:dyDescent="0.25">
      <c r="B4427" s="56"/>
      <c r="C4427" s="17"/>
      <c r="D4427" s="18"/>
      <c r="E4427" s="19"/>
      <c r="F4427" s="19"/>
      <c r="G4427" s="19"/>
      <c r="H4427" s="20"/>
      <c r="I4427" s="21"/>
      <c r="J4427" s="22"/>
      <c r="K4427" s="23"/>
      <c r="L4427" s="23"/>
      <c r="M4427" s="23"/>
      <c r="N4427" s="24"/>
      <c r="O4427" s="23"/>
      <c r="P4427" s="23"/>
      <c r="Q4427" s="24"/>
      <c r="R4427" s="23"/>
      <c r="S4427" s="23"/>
      <c r="T4427" s="24"/>
      <c r="U4427" s="23"/>
      <c r="V4427" s="23"/>
      <c r="W4427" s="24"/>
      <c r="X4427" s="23"/>
      <c r="Y4427" s="23"/>
      <c r="Z4427" s="25"/>
      <c r="AA4427" s="23"/>
      <c r="AB4427" s="23"/>
      <c r="AC4427" s="24"/>
      <c r="AD4427" s="23"/>
      <c r="AE4427" s="23"/>
      <c r="AF4427" s="26"/>
      <c r="AG4427" s="23"/>
      <c r="AH4427" s="23"/>
      <c r="AI4427" s="26"/>
      <c r="AJ4427" s="23"/>
      <c r="AK4427" s="23"/>
      <c r="AL4427" s="26"/>
      <c r="AM4427" s="27"/>
      <c r="AO4427" s="29"/>
    </row>
    <row r="4428" spans="2:41" s="28" customFormat="1" x14ac:dyDescent="0.25">
      <c r="B4428" s="56"/>
      <c r="C4428" s="17"/>
      <c r="D4428" s="18"/>
      <c r="E4428" s="19"/>
      <c r="F4428" s="19"/>
      <c r="G4428" s="19"/>
      <c r="H4428" s="20"/>
      <c r="I4428" s="21"/>
      <c r="J4428" s="22"/>
      <c r="K4428" s="23"/>
      <c r="L4428" s="23"/>
      <c r="M4428" s="23"/>
      <c r="N4428" s="24"/>
      <c r="O4428" s="23"/>
      <c r="P4428" s="23"/>
      <c r="Q4428" s="24"/>
      <c r="R4428" s="23"/>
      <c r="S4428" s="23"/>
      <c r="T4428" s="24"/>
      <c r="U4428" s="23"/>
      <c r="V4428" s="23"/>
      <c r="W4428" s="24"/>
      <c r="X4428" s="23"/>
      <c r="Y4428" s="23"/>
      <c r="Z4428" s="25"/>
      <c r="AA4428" s="23"/>
      <c r="AB4428" s="23"/>
      <c r="AC4428" s="24"/>
      <c r="AD4428" s="23"/>
      <c r="AE4428" s="23"/>
      <c r="AF4428" s="26"/>
      <c r="AG4428" s="23"/>
      <c r="AH4428" s="23"/>
      <c r="AI4428" s="26"/>
      <c r="AJ4428" s="23"/>
      <c r="AK4428" s="23"/>
      <c r="AL4428" s="26"/>
      <c r="AM4428" s="27"/>
      <c r="AO4428" s="29"/>
    </row>
    <row r="4429" spans="2:41" s="28" customFormat="1" x14ac:dyDescent="0.25">
      <c r="B4429" s="56"/>
      <c r="C4429" s="17"/>
      <c r="D4429" s="18"/>
      <c r="E4429" s="19"/>
      <c r="F4429" s="19"/>
      <c r="G4429" s="19"/>
      <c r="H4429" s="20"/>
      <c r="I4429" s="21"/>
      <c r="J4429" s="22"/>
      <c r="K4429" s="23"/>
      <c r="L4429" s="23"/>
      <c r="M4429" s="23"/>
      <c r="N4429" s="24"/>
      <c r="O4429" s="23"/>
      <c r="P4429" s="23"/>
      <c r="Q4429" s="24"/>
      <c r="R4429" s="23"/>
      <c r="S4429" s="23"/>
      <c r="T4429" s="24"/>
      <c r="U4429" s="23"/>
      <c r="V4429" s="23"/>
      <c r="W4429" s="24"/>
      <c r="X4429" s="23"/>
      <c r="Y4429" s="23"/>
      <c r="Z4429" s="25"/>
      <c r="AA4429" s="23"/>
      <c r="AB4429" s="23"/>
      <c r="AC4429" s="24"/>
      <c r="AD4429" s="23"/>
      <c r="AE4429" s="23"/>
      <c r="AF4429" s="26"/>
      <c r="AG4429" s="23"/>
      <c r="AH4429" s="23"/>
      <c r="AI4429" s="26"/>
      <c r="AJ4429" s="23"/>
      <c r="AK4429" s="23"/>
      <c r="AL4429" s="26"/>
      <c r="AM4429" s="27"/>
      <c r="AO4429" s="29"/>
    </row>
  </sheetData>
  <autoFilter ref="C3:CG117"/>
  <sortState ref="B5:AO117">
    <sortCondition descending="1" ref="AM4:AM117"/>
  </sortState>
  <mergeCells count="23">
    <mergeCell ref="A2:B3"/>
    <mergeCell ref="R2:T2"/>
    <mergeCell ref="G2:G3"/>
    <mergeCell ref="I2:I3"/>
    <mergeCell ref="J2:J3"/>
    <mergeCell ref="K2:K3"/>
    <mergeCell ref="L2:N2"/>
    <mergeCell ref="O2:Q2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</mergeCells>
  <pageMargins left="1.26" right="0.22" top="0.5" bottom="0.37" header="0.17" footer="0.17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FATEHPUR</vt:lpstr>
      <vt:lpstr>'UC FATEHPUR'!_FilterDatabase</vt:lpstr>
      <vt:lpstr>'UC FATEHPUR'!Print_Titles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Muhammad Ismail</cp:lastModifiedBy>
  <cp:lastPrinted>2022-08-04T20:59:58Z</cp:lastPrinted>
  <dcterms:created xsi:type="dcterms:W3CDTF">2022-08-03T17:21:20Z</dcterms:created>
  <dcterms:modified xsi:type="dcterms:W3CDTF">2022-08-20T05:44:03Z</dcterms:modified>
</cp:coreProperties>
</file>