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BABUZAI\"/>
    </mc:Choice>
  </mc:AlternateContent>
  <bookViews>
    <workbookView xWindow="0" yWindow="0" windowWidth="20490" windowHeight="7650"/>
  </bookViews>
  <sheets>
    <sheet name="UC NAWE KALAY" sheetId="1" r:id="rId1"/>
  </sheets>
  <definedNames>
    <definedName name="_xlnm._FilterDatabase" localSheetId="0" hidden="1">'UC NAWE KALAY'!$C$3:$CG$90</definedName>
    <definedName name="_xlnm.Print_Area" localSheetId="0">'UC NAWE KALAY'!$A$1:$AP$91</definedName>
    <definedName name="_xlnm.Print_Titles" localSheetId="0">'UC NAWE KALAY'!$2:$3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1" i="1" l="1"/>
  <c r="AM24" i="1" l="1"/>
  <c r="T91" i="1"/>
  <c r="AM91" i="1" s="1"/>
  <c r="Q90" i="1"/>
  <c r="AM90" i="1" s="1"/>
  <c r="N89" i="1"/>
  <c r="AM89" i="1" s="1"/>
  <c r="Q88" i="1"/>
  <c r="AM88" i="1" s="1"/>
  <c r="N87" i="1"/>
  <c r="AM87" i="1" s="1"/>
  <c r="T86" i="1"/>
  <c r="Q86" i="1"/>
  <c r="Q57" i="1"/>
  <c r="N57" i="1"/>
  <c r="AM57" i="1" s="1"/>
  <c r="Q56" i="1"/>
  <c r="N56" i="1"/>
  <c r="Q85" i="1"/>
  <c r="N85" i="1"/>
  <c r="AM85" i="1" s="1"/>
  <c r="Q60" i="1"/>
  <c r="N60" i="1"/>
  <c r="Q84" i="1"/>
  <c r="N84" i="1"/>
  <c r="Q83" i="1"/>
  <c r="N83" i="1"/>
  <c r="Q82" i="1"/>
  <c r="N82" i="1"/>
  <c r="Q81" i="1"/>
  <c r="N81" i="1"/>
  <c r="Q80" i="1"/>
  <c r="N80" i="1"/>
  <c r="Q36" i="1"/>
  <c r="N36" i="1"/>
  <c r="Q79" i="1"/>
  <c r="N79" i="1"/>
  <c r="AF78" i="1"/>
  <c r="AC78" i="1"/>
  <c r="Q78" i="1"/>
  <c r="N78" i="1"/>
  <c r="AC77" i="1"/>
  <c r="Q77" i="1"/>
  <c r="N77" i="1"/>
  <c r="Q76" i="1"/>
  <c r="N76" i="1"/>
  <c r="AF41" i="1"/>
  <c r="AC41" i="1"/>
  <c r="Q41" i="1"/>
  <c r="N41" i="1"/>
  <c r="Q75" i="1"/>
  <c r="N75" i="1"/>
  <c r="T74" i="1"/>
  <c r="Q74" i="1"/>
  <c r="N74" i="1"/>
  <c r="Q27" i="1"/>
  <c r="N27" i="1"/>
  <c r="AM27" i="1" s="1"/>
  <c r="Q37" i="1"/>
  <c r="N37" i="1"/>
  <c r="AI73" i="1"/>
  <c r="Q73" i="1"/>
  <c r="N73" i="1"/>
  <c r="T72" i="1"/>
  <c r="Q72" i="1"/>
  <c r="N72" i="1"/>
  <c r="Q71" i="1"/>
  <c r="N71" i="1"/>
  <c r="Q26" i="1"/>
  <c r="N26" i="1"/>
  <c r="AM26" i="1" s="1"/>
  <c r="Q70" i="1"/>
  <c r="N70" i="1"/>
  <c r="Z69" i="1"/>
  <c r="T69" i="1"/>
  <c r="N69" i="1"/>
  <c r="Q19" i="1"/>
  <c r="N19" i="1"/>
  <c r="Q13" i="1"/>
  <c r="N13" i="1"/>
  <c r="AF14" i="1"/>
  <c r="AC14" i="1"/>
  <c r="Q14" i="1"/>
  <c r="N14" i="1"/>
  <c r="Q23" i="1"/>
  <c r="N23" i="1"/>
  <c r="AC16" i="1"/>
  <c r="Q16" i="1"/>
  <c r="N16" i="1"/>
  <c r="Q68" i="1"/>
  <c r="N68" i="1"/>
  <c r="Q20" i="1"/>
  <c r="N20" i="1"/>
  <c r="Q9" i="1"/>
  <c r="N9" i="1"/>
  <c r="Q66" i="1"/>
  <c r="N66" i="1"/>
  <c r="Z46" i="1"/>
  <c r="Q46" i="1"/>
  <c r="N46" i="1"/>
  <c r="Q22" i="1"/>
  <c r="N22" i="1"/>
  <c r="AC11" i="1"/>
  <c r="Q11" i="1"/>
  <c r="N11" i="1"/>
  <c r="Z65" i="1"/>
  <c r="T65" i="1"/>
  <c r="Q65" i="1"/>
  <c r="N65" i="1"/>
  <c r="AC10" i="1"/>
  <c r="Q10" i="1"/>
  <c r="N10" i="1"/>
  <c r="T64" i="1"/>
  <c r="Q64" i="1"/>
  <c r="N64" i="1"/>
  <c r="T63" i="1"/>
  <c r="Q63" i="1"/>
  <c r="N63" i="1"/>
  <c r="W62" i="1"/>
  <c r="N62" i="1"/>
  <c r="T61" i="1"/>
  <c r="Q61" i="1"/>
  <c r="N61" i="1"/>
  <c r="Q7" i="1"/>
  <c r="N7" i="1"/>
  <c r="Z59" i="1"/>
  <c r="T59" i="1"/>
  <c r="Q59" i="1"/>
  <c r="N59" i="1"/>
  <c r="AI58" i="1"/>
  <c r="Z58" i="1"/>
  <c r="Q58" i="1"/>
  <c r="N58" i="1"/>
  <c r="W55" i="1"/>
  <c r="Q55" i="1"/>
  <c r="N55" i="1"/>
  <c r="W54" i="1"/>
  <c r="Q54" i="1"/>
  <c r="N54" i="1"/>
  <c r="T67" i="1"/>
  <c r="Q67" i="1"/>
  <c r="N67" i="1"/>
  <c r="Q6" i="1"/>
  <c r="N6" i="1"/>
  <c r="AM6" i="1" s="1"/>
  <c r="Z52" i="1"/>
  <c r="T52" i="1"/>
  <c r="Q52" i="1"/>
  <c r="N52" i="1"/>
  <c r="AF50" i="1"/>
  <c r="AC50" i="1"/>
  <c r="Z50" i="1"/>
  <c r="T50" i="1"/>
  <c r="Q50" i="1"/>
  <c r="N50" i="1"/>
  <c r="T42" i="1"/>
  <c r="Q42" i="1"/>
  <c r="N42" i="1"/>
  <c r="W49" i="1"/>
  <c r="Q49" i="1"/>
  <c r="N49" i="1"/>
  <c r="AI48" i="1"/>
  <c r="W48" i="1"/>
  <c r="Q48" i="1"/>
  <c r="N48" i="1"/>
  <c r="W47" i="1"/>
  <c r="Q47" i="1"/>
  <c r="N47" i="1"/>
  <c r="Q5" i="1"/>
  <c r="N5" i="1"/>
  <c r="Q8" i="1"/>
  <c r="N8" i="1"/>
  <c r="W45" i="1"/>
  <c r="Q45" i="1"/>
  <c r="N45" i="1"/>
  <c r="Z44" i="1"/>
  <c r="T44" i="1"/>
  <c r="Q44" i="1"/>
  <c r="N44" i="1"/>
  <c r="AF43" i="1"/>
  <c r="AC43" i="1"/>
  <c r="Z43" i="1"/>
  <c r="T43" i="1"/>
  <c r="Q43" i="1"/>
  <c r="N43" i="1"/>
  <c r="W40" i="1"/>
  <c r="Q40" i="1"/>
  <c r="N40" i="1"/>
  <c r="W39" i="1"/>
  <c r="Q39" i="1"/>
  <c r="N39" i="1"/>
  <c r="AF38" i="1"/>
  <c r="AC38" i="1"/>
  <c r="Z38" i="1"/>
  <c r="T38" i="1"/>
  <c r="Q38" i="1"/>
  <c r="N38" i="1"/>
  <c r="AC35" i="1"/>
  <c r="Z35" i="1"/>
  <c r="T35" i="1"/>
  <c r="Q35" i="1"/>
  <c r="N35" i="1"/>
  <c r="AC33" i="1"/>
  <c r="Z33" i="1"/>
  <c r="T33" i="1"/>
  <c r="Q33" i="1"/>
  <c r="N33" i="1"/>
  <c r="Z31" i="1"/>
  <c r="T31" i="1"/>
  <c r="Q31" i="1"/>
  <c r="N31" i="1"/>
  <c r="W29" i="1"/>
  <c r="Q29" i="1"/>
  <c r="N29" i="1"/>
  <c r="T53" i="1"/>
  <c r="Q53" i="1"/>
  <c r="N53" i="1"/>
  <c r="AC32" i="1"/>
  <c r="Z32" i="1"/>
  <c r="T32" i="1"/>
  <c r="Q32" i="1"/>
  <c r="N32" i="1"/>
  <c r="W28" i="1"/>
  <c r="Q28" i="1"/>
  <c r="N28" i="1"/>
  <c r="Q4" i="1"/>
  <c r="N4" i="1"/>
  <c r="AF25" i="1"/>
  <c r="AC25" i="1"/>
  <c r="Z25" i="1"/>
  <c r="T25" i="1"/>
  <c r="Q25" i="1"/>
  <c r="N25" i="1"/>
  <c r="AC21" i="1"/>
  <c r="Z21" i="1"/>
  <c r="T21" i="1"/>
  <c r="Q21" i="1"/>
  <c r="N21" i="1"/>
  <c r="W18" i="1"/>
  <c r="Q18" i="1"/>
  <c r="N18" i="1"/>
  <c r="W17" i="1"/>
  <c r="Q17" i="1"/>
  <c r="N17" i="1"/>
  <c r="AF15" i="1"/>
  <c r="AC15" i="1"/>
  <c r="Z15" i="1"/>
  <c r="T15" i="1"/>
  <c r="Q15" i="1"/>
  <c r="N15" i="1"/>
  <c r="AC34" i="1"/>
  <c r="W34" i="1"/>
  <c r="Q34" i="1"/>
  <c r="N34" i="1"/>
  <c r="W12" i="1"/>
  <c r="Q12" i="1"/>
  <c r="N12" i="1"/>
  <c r="Q51" i="1"/>
  <c r="N51" i="1"/>
  <c r="AM60" i="1" l="1"/>
  <c r="AM72" i="1"/>
  <c r="AM4" i="1"/>
  <c r="AM19" i="1"/>
  <c r="AM78" i="1"/>
  <c r="AM82" i="1"/>
  <c r="AM84" i="1"/>
  <c r="AM45" i="1"/>
  <c r="AM7" i="1"/>
  <c r="AM66" i="1"/>
  <c r="AM20" i="1"/>
  <c r="AM36" i="1"/>
  <c r="AM53" i="1"/>
  <c r="AM80" i="1"/>
  <c r="AM59" i="1"/>
  <c r="AM11" i="1"/>
  <c r="AM16" i="1"/>
  <c r="AM74" i="1"/>
  <c r="AM12" i="1"/>
  <c r="AM48" i="1"/>
  <c r="AM55" i="1"/>
  <c r="AM58" i="1"/>
  <c r="AM62" i="1"/>
  <c r="AM10" i="1"/>
  <c r="AM69" i="1"/>
  <c r="AM76" i="1"/>
  <c r="AM86" i="1"/>
  <c r="AM46" i="1"/>
  <c r="AM28" i="1"/>
  <c r="AM51" i="1"/>
  <c r="AM17" i="1"/>
  <c r="AM38" i="1"/>
  <c r="AM50" i="1"/>
  <c r="AM65" i="1"/>
  <c r="AM23" i="1"/>
  <c r="AM73" i="1"/>
  <c r="AM41" i="1"/>
  <c r="AM15" i="1"/>
  <c r="AM25" i="1"/>
  <c r="AM35" i="1"/>
  <c r="AM43" i="1"/>
  <c r="AM8" i="1"/>
  <c r="AM5" i="1"/>
  <c r="AM49" i="1"/>
  <c r="AM42" i="1"/>
  <c r="AM52" i="1"/>
  <c r="AM54" i="1"/>
  <c r="AM61" i="1"/>
  <c r="AM81" i="1"/>
  <c r="AM83" i="1"/>
  <c r="AM34" i="1"/>
  <c r="AM29" i="1"/>
  <c r="AM67" i="1"/>
  <c r="AM18" i="1"/>
  <c r="AM21" i="1"/>
  <c r="AM32" i="1"/>
  <c r="AM31" i="1"/>
  <c r="AM33" i="1"/>
  <c r="AM39" i="1"/>
  <c r="AM40" i="1"/>
  <c r="AM44" i="1"/>
  <c r="AM47" i="1"/>
  <c r="AM63" i="1"/>
  <c r="AM64" i="1"/>
  <c r="AM22" i="1"/>
  <c r="AM9" i="1"/>
  <c r="AM68" i="1"/>
  <c r="AM14" i="1"/>
  <c r="AM13" i="1"/>
  <c r="AM70" i="1"/>
  <c r="AM71" i="1"/>
  <c r="AM37" i="1"/>
  <c r="AM75" i="1"/>
  <c r="AM77" i="1"/>
  <c r="AM79" i="1"/>
  <c r="AM56" i="1"/>
</calcChain>
</file>

<file path=xl/sharedStrings.xml><?xml version="1.0" encoding="utf-8"?>
<sst xmlns="http://schemas.openxmlformats.org/spreadsheetml/2006/main" count="1707" uniqueCount="457">
  <si>
    <t>Union 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</si>
  <si>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</si>
  <si>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</si>
  <si>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</si>
  <si>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</si>
  <si>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</si>
  <si>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</si>
  <si>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</si>
  <si>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</si>
  <si>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</si>
  <si>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</si>
  <si>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</si>
  <si>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</si>
  <si>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</si>
  <si>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</si>
  <si>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</si>
  <si>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</si>
  <si>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</si>
  <si>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</si>
  <si>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</si>
  <si>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</si>
  <si>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</si>
  <si>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</si>
  <si>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NAWE KALAY</t>
  </si>
  <si>
    <t>SHAFI ULLAH</t>
  </si>
  <si>
    <t>SAHIB KARAM</t>
  </si>
  <si>
    <t>1560291083615</t>
  </si>
  <si>
    <t>Male</t>
  </si>
  <si>
    <t>SWAT</t>
  </si>
  <si>
    <t>NULL</t>
  </si>
  <si>
    <t>mohalla amir khan nawakalay mingora district swat</t>
  </si>
  <si>
    <t>3438860755</t>
  </si>
  <si>
    <t>MEHMOOD ALI</t>
  </si>
  <si>
    <t>YAHYA KHAN</t>
  </si>
  <si>
    <t>1560258897373</t>
  </si>
  <si>
    <t>Mohallah Ismail Khail Nawekalay Mingora Post Office Mingora Tehsil Babuzai District Swat</t>
  </si>
  <si>
    <t>3154152007</t>
  </si>
  <si>
    <t>ZAFAR IQBAL</t>
  </si>
  <si>
    <t>BAKHT AMROOZ</t>
  </si>
  <si>
    <t>1560204377305</t>
  </si>
  <si>
    <t>Mohallah Esa khail Hayat Abad Mingora</t>
  </si>
  <si>
    <t>3451907973</t>
  </si>
  <si>
    <t>FAIZ MUHAMMAD KHAN</t>
  </si>
  <si>
    <t>JALAMBAR KHAN</t>
  </si>
  <si>
    <t>1560237164421</t>
  </si>
  <si>
    <t>Mohalla Langhar khail Nawakalay Mingora Swat</t>
  </si>
  <si>
    <t>3429793644</t>
  </si>
  <si>
    <t>ABDUR RAHMAN</t>
  </si>
  <si>
    <t>ALI SHAH</t>
  </si>
  <si>
    <t>1560288062525</t>
  </si>
  <si>
    <t>MOHALLAH BURHAN KHEL NAWAY KALAY MINGORA SWAT</t>
  </si>
  <si>
    <t>3078523803</t>
  </si>
  <si>
    <t>ZEESHAN KHAN</t>
  </si>
  <si>
    <t>TAJ MUHAMMAD KHAN</t>
  </si>
  <si>
    <t>1560703850589</t>
  </si>
  <si>
    <t>Mohala langer khail nawakali mingora swat</t>
  </si>
  <si>
    <t>3429173331</t>
  </si>
  <si>
    <t>FAWAD KHAN</t>
  </si>
  <si>
    <t>ABDUR RAUF</t>
  </si>
  <si>
    <t>1560299606689</t>
  </si>
  <si>
    <t>Mohallah Fizagat PO mingora Swat</t>
  </si>
  <si>
    <t>3458743644</t>
  </si>
  <si>
    <t>MUHAMMAD ISMAIL</t>
  </si>
  <si>
    <t>SAID AMBER</t>
  </si>
  <si>
    <t>1560232745079</t>
  </si>
  <si>
    <t>Noor Corporation Abasin Market No 2 Mingora</t>
  </si>
  <si>
    <t>3479874251</t>
  </si>
  <si>
    <t>ZAHOOR HUSAIN</t>
  </si>
  <si>
    <t>TAJ MALOOK</t>
  </si>
  <si>
    <t>1560703831699</t>
  </si>
  <si>
    <t>Moh amir khan nawekaly mingora swat</t>
  </si>
  <si>
    <t>3429648467</t>
  </si>
  <si>
    <t>ZEESHAN SABIR</t>
  </si>
  <si>
    <t>MOHIB ULLAH</t>
  </si>
  <si>
    <t>1560244097813</t>
  </si>
  <si>
    <t>Airport Road Nawakalay Mingora Swat</t>
  </si>
  <si>
    <t>3429866201</t>
  </si>
  <si>
    <t>TAHIR IQBAL</t>
  </si>
  <si>
    <t>GUL MUNIR</t>
  </si>
  <si>
    <t>1560296382947</t>
  </si>
  <si>
    <t>Mohallah fatihkhankhail nawakaly mingora swat</t>
  </si>
  <si>
    <t>3469866678</t>
  </si>
  <si>
    <t>RIAZ AHMAD</t>
  </si>
  <si>
    <t>NAEEM UL HADI</t>
  </si>
  <si>
    <t>1560277140091</t>
  </si>
  <si>
    <t>Mullah Dawlat Khail Nawakalay Mingora Swat</t>
  </si>
  <si>
    <t>3409486569</t>
  </si>
  <si>
    <t>MAAZ KHAN</t>
  </si>
  <si>
    <t>MUHAMMAD ISHAQ</t>
  </si>
  <si>
    <t>1560703835617</t>
  </si>
  <si>
    <t>Muhallah Amirkhan Nawaykalay Tehsil Babozai PO Mingora Distt Swat Kpk</t>
  </si>
  <si>
    <t>3479397377</t>
  </si>
  <si>
    <t>IKRAMULLAH</t>
  </si>
  <si>
    <t>MUHAMMAD ZUBAIR</t>
  </si>
  <si>
    <t>1560295720863</t>
  </si>
  <si>
    <t>Mohallah Tekadaran Shahdara Watkay Mingora Swat</t>
  </si>
  <si>
    <t>3472008666</t>
  </si>
  <si>
    <t>SAID RAWAN</t>
  </si>
  <si>
    <t>AKBAR ALI</t>
  </si>
  <si>
    <t>1560265465811</t>
  </si>
  <si>
    <t>Sps boys campus rahimabad swat</t>
  </si>
  <si>
    <t>3349357416</t>
  </si>
  <si>
    <t>MUHAMMAD ZAKARYA</t>
  </si>
  <si>
    <t>MUHAMMAD DAWOOD</t>
  </si>
  <si>
    <t>1560288218619</t>
  </si>
  <si>
    <t>shahdara watkey mingora swat</t>
  </si>
  <si>
    <t>3400918892</t>
  </si>
  <si>
    <t>MUHAMMAD IBRAR</t>
  </si>
  <si>
    <t>JEHAN ALAM</t>
  </si>
  <si>
    <t>1560703509037</t>
  </si>
  <si>
    <t>Do</t>
  </si>
  <si>
    <t>3429906386</t>
  </si>
  <si>
    <t>HAROON YOUSAF</t>
  </si>
  <si>
    <t>YOUSAF KHAN</t>
  </si>
  <si>
    <t>1560258199009</t>
  </si>
  <si>
    <t>XpertzDev IT Solution Office No 1 Ali Plaza Opposite Sheraz Gemstone Center Near Sabzi Mandi Mingora Swat</t>
  </si>
  <si>
    <t>3339471086</t>
  </si>
  <si>
    <t>SAJAD AHMAD</t>
  </si>
  <si>
    <t>MUHAMMAD SALEEM</t>
  </si>
  <si>
    <t>1560703908057</t>
  </si>
  <si>
    <t>Street GhanI Abad Village Nawakalay Mingora District Swat</t>
  </si>
  <si>
    <t>3429618712</t>
  </si>
  <si>
    <t>SHERAZ KHAN</t>
  </si>
  <si>
    <t>TALEMAND KHAN</t>
  </si>
  <si>
    <t>1560703389261</t>
  </si>
  <si>
    <t>Mohallah Tawhed Abad Airport Road Nawa Kalay Mingora Swat</t>
  </si>
  <si>
    <t>3439630007</t>
  </si>
  <si>
    <t>JUNAID UR RAHMAN</t>
  </si>
  <si>
    <t>FAZAL REHMAN</t>
  </si>
  <si>
    <t>1560703700921</t>
  </si>
  <si>
    <t>Fizagat Mingora Swat</t>
  </si>
  <si>
    <t>3449755911</t>
  </si>
  <si>
    <t>DAWOOD GHAFFAR</t>
  </si>
  <si>
    <t>FAZAL GHAFFAR</t>
  </si>
  <si>
    <t>1560703799759</t>
  </si>
  <si>
    <t>nawakaly mohalla ghani abad mingora tehsil babozai district swat</t>
  </si>
  <si>
    <t>3470891079</t>
  </si>
  <si>
    <t>NASAR ULLAH</t>
  </si>
  <si>
    <t>RAHIM ULLAH</t>
  </si>
  <si>
    <t>1560205326355</t>
  </si>
  <si>
    <t>Mohla tawheed abad nawakali mingora</t>
  </si>
  <si>
    <t>3469479805</t>
  </si>
  <si>
    <t>INAMULLAH</t>
  </si>
  <si>
    <t>FAZAL SUBHAN</t>
  </si>
  <si>
    <t>1560704030907</t>
  </si>
  <si>
    <t>SHAHDARA WATKAY PO MINGORA TEHSIL BABOZAI DISTRICT SWAT</t>
  </si>
  <si>
    <t>3441306093</t>
  </si>
  <si>
    <t>TAUSEEF ULLAH</t>
  </si>
  <si>
    <t>SAMI ULLAH</t>
  </si>
  <si>
    <t>1560285202379</t>
  </si>
  <si>
    <t>Mohalla Tawheed Abad Nawakalay Mingora Swat</t>
  </si>
  <si>
    <t>3458122362</t>
  </si>
  <si>
    <t>IBRAR KHAN</t>
  </si>
  <si>
    <t>NADAR</t>
  </si>
  <si>
    <t>1560262756847</t>
  </si>
  <si>
    <t>Mohalla Kas shahdara mingora Tehsil babozai District Swat</t>
  </si>
  <si>
    <t>3468291735</t>
  </si>
  <si>
    <t>TOTI RAHMAN</t>
  </si>
  <si>
    <t>1560237085869</t>
  </si>
  <si>
    <t>Mohallah Amir Khan Nawakaly Mingora Swat</t>
  </si>
  <si>
    <t>3471280723</t>
  </si>
  <si>
    <t>NAVEED IQBAL</t>
  </si>
  <si>
    <t>AKHTAR HUSSAIN</t>
  </si>
  <si>
    <t>1560246366395</t>
  </si>
  <si>
    <t>Bilal karyana store near sabze mande madyan road mingora swat</t>
  </si>
  <si>
    <t>3425284892</t>
  </si>
  <si>
    <t>ZAFAR ALI</t>
  </si>
  <si>
    <t>JAN MUHAMMAD</t>
  </si>
  <si>
    <t>1560227614177</t>
  </si>
  <si>
    <t>adnan photo state nawakaly mingora swat</t>
  </si>
  <si>
    <t>3449600069</t>
  </si>
  <si>
    <t>FAZAL MOWLA</t>
  </si>
  <si>
    <t>ABDUL WADOOD</t>
  </si>
  <si>
    <t>1560285871131</t>
  </si>
  <si>
    <t>Mohallah Burhan Khail Nawakaly Mingora Swat</t>
  </si>
  <si>
    <t>3429906356</t>
  </si>
  <si>
    <t>SHAHAB UDDIN</t>
  </si>
  <si>
    <t>DERAWADAN</t>
  </si>
  <si>
    <t>1560239761625</t>
  </si>
  <si>
    <t>khangul karyana store mohallah siraj abad nawakali mingora swat</t>
  </si>
  <si>
    <t>3459525585</t>
  </si>
  <si>
    <t>SHAHID ALI</t>
  </si>
  <si>
    <t>KHURSHID ALI</t>
  </si>
  <si>
    <t>1560297572835</t>
  </si>
  <si>
    <t>Mohallah sunehri mohallah mingora swat</t>
  </si>
  <si>
    <t>3339467295</t>
  </si>
  <si>
    <t>INAMULLAH KHAN</t>
  </si>
  <si>
    <t>BAKHTSHERAWAN</t>
  </si>
  <si>
    <t>1560703536517</t>
  </si>
  <si>
    <t>Nawakaly mingora swat</t>
  </si>
  <si>
    <t>3485840691</t>
  </si>
  <si>
    <t>KIFAYAT ULLAH</t>
  </si>
  <si>
    <t>MUHAMMAD</t>
  </si>
  <si>
    <t>1560704336507</t>
  </si>
  <si>
    <t>moh SDO shahdara watkay mingora swat</t>
  </si>
  <si>
    <t>3405795824</t>
  </si>
  <si>
    <t>MUHAMMAD AYAZ</t>
  </si>
  <si>
    <t>FARIDOON</t>
  </si>
  <si>
    <t>1560239730499</t>
  </si>
  <si>
    <t>MOHALLA LANGERKHAIL NAWAKALY MINGORA SWAT</t>
  </si>
  <si>
    <t>3459377336</t>
  </si>
  <si>
    <t>HAMEED ULLAH</t>
  </si>
  <si>
    <t>SULTAN ZARIN</t>
  </si>
  <si>
    <t>1560283024905</t>
  </si>
  <si>
    <t>Hayatabad fizagat mingora Swat</t>
  </si>
  <si>
    <t>3419004776</t>
  </si>
  <si>
    <t>SAJID JAMIR KHAN</t>
  </si>
  <si>
    <t>BAKHT JAMIR KHAN</t>
  </si>
  <si>
    <t>1560703636431</t>
  </si>
  <si>
    <t>Adnan photostat nawakali mingora swat KPK</t>
  </si>
  <si>
    <t>3471278100</t>
  </si>
  <si>
    <t>NAVEED ALAM</t>
  </si>
  <si>
    <t>FURDIL KHAN</t>
  </si>
  <si>
    <t>1560703627339</t>
  </si>
  <si>
    <t>Near Dr  Giyan Parkash Clinic watkay Mingora Swat</t>
  </si>
  <si>
    <t>3444316393</t>
  </si>
  <si>
    <t>NAWAZ ALI</t>
  </si>
  <si>
    <t>RAHAT KHAN</t>
  </si>
  <si>
    <t>1560297204987</t>
  </si>
  <si>
    <t>Mohalla Esa khail Nawakalay Mingora swat</t>
  </si>
  <si>
    <t>3209315745</t>
  </si>
  <si>
    <t>ADNAN KHAN</t>
  </si>
  <si>
    <t>MUHAMMAD REHMAN</t>
  </si>
  <si>
    <t>1560272781273</t>
  </si>
  <si>
    <t>mohalla akram shahdara watkey</t>
  </si>
  <si>
    <t>3119451383</t>
  </si>
  <si>
    <t>BAKHT KARAM</t>
  </si>
  <si>
    <t>GUL NAMROZ</t>
  </si>
  <si>
    <t>1560243848725</t>
  </si>
  <si>
    <t>Mohallah Amir khan Naway Kalay Mingora Post Office Mingora Tehsil Babuzai District Swat KPK Pakistan</t>
  </si>
  <si>
    <t>3458834813</t>
  </si>
  <si>
    <t>BURHAN ULLAH</t>
  </si>
  <si>
    <t>SAMIULLAH</t>
  </si>
  <si>
    <t>1560284357209</t>
  </si>
  <si>
    <t>Mohalla tauheed abad nawakalay mingora swat</t>
  </si>
  <si>
    <t>3419085746</t>
  </si>
  <si>
    <t>BILAL AHMAD</t>
  </si>
  <si>
    <t>MOHAMMAD IQBAL</t>
  </si>
  <si>
    <t>1560703716437</t>
  </si>
  <si>
    <t>Mohallah bunr mingora swat</t>
  </si>
  <si>
    <t>3429601305</t>
  </si>
  <si>
    <t>YASAR AMAN</t>
  </si>
  <si>
    <t>AMAN ULLAH</t>
  </si>
  <si>
    <t>1560258186687</t>
  </si>
  <si>
    <t>Mohalla burhan kheil nawakalay mingora swat</t>
  </si>
  <si>
    <t>3419421641</t>
  </si>
  <si>
    <t>AMMAR ULLAH</t>
  </si>
  <si>
    <t>1560254721479</t>
  </si>
  <si>
    <t>Jamsheed general store airport road mohalla Amir Khan nawakalay mingora swat</t>
  </si>
  <si>
    <t>3469173528</t>
  </si>
  <si>
    <t>IMAD KHAN</t>
  </si>
  <si>
    <t>1560262076055</t>
  </si>
  <si>
    <t>Swat Education Academy Nawakali Mingora Swat</t>
  </si>
  <si>
    <t>3469405466</t>
  </si>
  <si>
    <t>ASHFAQ AHMAD</t>
  </si>
  <si>
    <t>ATTA UR RAHMAN</t>
  </si>
  <si>
    <t>1560201909063</t>
  </si>
  <si>
    <t>Mohalla Burhan khel Nawakaly Mingora Swat KpK</t>
  </si>
  <si>
    <t>3429674114</t>
  </si>
  <si>
    <t>ASMAT ALI</t>
  </si>
  <si>
    <t>FAZAL QADAR</t>
  </si>
  <si>
    <t>1560294219221</t>
  </si>
  <si>
    <t>Amir Khan Nawakalay Mingora Swat</t>
  </si>
  <si>
    <t>3479337418</t>
  </si>
  <si>
    <t>TANVEER ALI</t>
  </si>
  <si>
    <t>RAHMAT ALI</t>
  </si>
  <si>
    <t>1560229343829</t>
  </si>
  <si>
    <t>nehr road shahdara mingora swat</t>
  </si>
  <si>
    <t>3485490751</t>
  </si>
  <si>
    <t>JAWAD UR RAHMAN</t>
  </si>
  <si>
    <t>FAZAL RAHMAN</t>
  </si>
  <si>
    <t>1560703677077</t>
  </si>
  <si>
    <t>ain khan fizagat swat</t>
  </si>
  <si>
    <t>3465362124</t>
  </si>
  <si>
    <t>SAEED UR RAHMAN</t>
  </si>
  <si>
    <t>1560703702849</t>
  </si>
  <si>
    <t>Mohallah S D O shahdara watkey mingora swat</t>
  </si>
  <si>
    <t>3439600165</t>
  </si>
  <si>
    <t>MUHAMMAD TARIQ KHAN</t>
  </si>
  <si>
    <t>RASOOL KHAN</t>
  </si>
  <si>
    <t>1560229587423</t>
  </si>
  <si>
    <t>Nawakely  Mohalla  Langerkhail  Mingora  Tehsil  Babozai  District  Swat</t>
  </si>
  <si>
    <t>3479533138</t>
  </si>
  <si>
    <t>IKRAM ULLAH</t>
  </si>
  <si>
    <t>SELATI KHAN</t>
  </si>
  <si>
    <t>1560703732583</t>
  </si>
  <si>
    <t>Khwaja Abad Town Mingora Swat</t>
  </si>
  <si>
    <t>3409278981</t>
  </si>
  <si>
    <t>ABDULLAH</t>
  </si>
  <si>
    <t>FAZAL MABOOD</t>
  </si>
  <si>
    <t>1560704028593</t>
  </si>
  <si>
    <t>Muhalla Damanay Nawakalay Mingora SWAT</t>
  </si>
  <si>
    <t>3470159387</t>
  </si>
  <si>
    <t>MOHAMMAD BURHAN</t>
  </si>
  <si>
    <t>1560703671461</t>
  </si>
  <si>
    <t>3401960214</t>
  </si>
  <si>
    <t>FAISAL KHAN</t>
  </si>
  <si>
    <t>ANWAR SHAH</t>
  </si>
  <si>
    <t>1560703588091</t>
  </si>
  <si>
    <t>mohallah Burhan Khail nawakali Nawakaly Mingora Swat</t>
  </si>
  <si>
    <t>3409889614</t>
  </si>
  <si>
    <t>AMIN ULLAH</t>
  </si>
  <si>
    <t>1560703768955</t>
  </si>
  <si>
    <t>Moh Shahid Abad Fizagat Mingora Swat</t>
  </si>
  <si>
    <t>3419412659</t>
  </si>
  <si>
    <t>MAAZ AHMAD</t>
  </si>
  <si>
    <t>SHAH BAKHT RAWAN</t>
  </si>
  <si>
    <t>1560703618569</t>
  </si>
  <si>
    <t>Mohalla Shahid Abad Fizagat Mingora Swat</t>
  </si>
  <si>
    <t>3449880081</t>
  </si>
  <si>
    <t>MOHAMMAD HASSAN</t>
  </si>
  <si>
    <t>SHAUKAT ALI</t>
  </si>
  <si>
    <t>1560221153033</t>
  </si>
  <si>
    <t>Mohallah Khona Gul Mingora Swat KPK</t>
  </si>
  <si>
    <t>3459459570</t>
  </si>
  <si>
    <t>WASEEM KHAN</t>
  </si>
  <si>
    <t>MUHAMMAD SALEEM KHAN</t>
  </si>
  <si>
    <t>1560703552513</t>
  </si>
  <si>
    <t>mohalla burhan khail nawakaly mingora swat</t>
  </si>
  <si>
    <t>3479442151</t>
  </si>
  <si>
    <t>IRFAN KHAN</t>
  </si>
  <si>
    <t>SULTANAT KHAN</t>
  </si>
  <si>
    <t>1560256182249</t>
  </si>
  <si>
    <t>Mohallah Sultan Abad Sultan Abad Road  Amir Khan Nawakaly Mingora Swat</t>
  </si>
  <si>
    <t>3193662020</t>
  </si>
  <si>
    <t>FAYAZ SAMI</t>
  </si>
  <si>
    <t>1560274441697</t>
  </si>
  <si>
    <t>nawakaly mingora swat kpk</t>
  </si>
  <si>
    <t>3412529143</t>
  </si>
  <si>
    <t>HAZRAT BILAL</t>
  </si>
  <si>
    <t>HAZRAT UMAR</t>
  </si>
  <si>
    <t>1560704008175</t>
  </si>
  <si>
    <t>Moh usman abad banr mingora swat</t>
  </si>
  <si>
    <t>3459191374</t>
  </si>
  <si>
    <t>BAKHT ROKHAN</t>
  </si>
  <si>
    <t>SAMAR KHAN</t>
  </si>
  <si>
    <t>1560231120557</t>
  </si>
  <si>
    <t>Muhallah tekadaran shahdara watkay mingora swat</t>
  </si>
  <si>
    <t>3485552838</t>
  </si>
  <si>
    <t>ABBAS WAHAB</t>
  </si>
  <si>
    <t>FAZAL WAHAB</t>
  </si>
  <si>
    <t>1560228467355</t>
  </si>
  <si>
    <t>Bagh Muhallah Teshsil Babozia District Swat</t>
  </si>
  <si>
    <t>3475606063</t>
  </si>
  <si>
    <t>NOUMAN</t>
  </si>
  <si>
    <t>FAZAL MAULA</t>
  </si>
  <si>
    <t>1560703515377</t>
  </si>
  <si>
    <t>Muhallah Shamia Shahdara Watky Mingora Swat</t>
  </si>
  <si>
    <t>3449621248</t>
  </si>
  <si>
    <t>SAYYED HAZRAT ALI</t>
  </si>
  <si>
    <t>ROSHAN ALI</t>
  </si>
  <si>
    <t>1560704040705</t>
  </si>
  <si>
    <t>3439075550</t>
  </si>
  <si>
    <t>FAROOQ JAMAL</t>
  </si>
  <si>
    <t>UMAR DAD</t>
  </si>
  <si>
    <t>1560274706315</t>
  </si>
  <si>
    <t>Jamal house mahla Usmanabad Barn Mingora Swat</t>
  </si>
  <si>
    <t>3469692956</t>
  </si>
  <si>
    <t>1560236704493</t>
  </si>
  <si>
    <t>mohallah rehman abad ahingaro dherai mingora swat</t>
  </si>
  <si>
    <t>3429235994</t>
  </si>
  <si>
    <t>IMRAN HASSAN KHAN</t>
  </si>
  <si>
    <t>FAZAL QADIR</t>
  </si>
  <si>
    <t>1560288464191</t>
  </si>
  <si>
    <t>Near khona gul mosque bagh mohallah Mingora swat</t>
  </si>
  <si>
    <t>3368692236</t>
  </si>
  <si>
    <t>SALMAN KHAN</t>
  </si>
  <si>
    <t>SHER ALI KHAN</t>
  </si>
  <si>
    <t>1560703896881</t>
  </si>
  <si>
    <t>Kanra baba nahar road shah dara watky</t>
  </si>
  <si>
    <t>3419135686</t>
  </si>
  <si>
    <t>MOHAMMAD WASEEM</t>
  </si>
  <si>
    <t>MOHAMMAD NAZIR</t>
  </si>
  <si>
    <t>1560703524841</t>
  </si>
  <si>
    <t>Burhan khail nawaykalay Mingora swat</t>
  </si>
  <si>
    <t>3441293734</t>
  </si>
  <si>
    <t>ANWAR ALI</t>
  </si>
  <si>
    <t>1560294474267</t>
  </si>
  <si>
    <t>zamarud kan mingora swat</t>
  </si>
  <si>
    <t>3452754600</t>
  </si>
  <si>
    <t>JAWAD KHAN</t>
  </si>
  <si>
    <t>MUHAMMAD SIRAJ</t>
  </si>
  <si>
    <t>1560259504035</t>
  </si>
  <si>
    <t>mohalla mirkhel nawakaly mingora swat</t>
  </si>
  <si>
    <t>3449504548</t>
  </si>
  <si>
    <t>JEAN SYED</t>
  </si>
  <si>
    <t>1560703804653</t>
  </si>
  <si>
    <t>Moh bismillah shahdara watkay mingora swat</t>
  </si>
  <si>
    <t>3400093803</t>
  </si>
  <si>
    <t>IJAZKHAN</t>
  </si>
  <si>
    <t>ABDURRAUF</t>
  </si>
  <si>
    <t>1560703405915</t>
  </si>
  <si>
    <t>Mohallah aien khan fizagat super store fizagat</t>
  </si>
  <si>
    <t>3444790774</t>
  </si>
  <si>
    <t>MUHAMMAD ARIF KHAN</t>
  </si>
  <si>
    <t>1560263326521</t>
  </si>
  <si>
    <t>Naway Kalay Langar Khel Mingora Swat</t>
  </si>
  <si>
    <t>3459454587</t>
  </si>
  <si>
    <t>NAVEED AKHTAR</t>
  </si>
  <si>
    <t>ABDUL GHAFFAR</t>
  </si>
  <si>
    <t>1560290767273</t>
  </si>
  <si>
    <t>mohalla ghani abad nawakaly mingora swat</t>
  </si>
  <si>
    <t>3414167271</t>
  </si>
  <si>
    <t>JAIFUR KHAN</t>
  </si>
  <si>
    <t>1560256172749</t>
  </si>
  <si>
    <t>Mohllah Sultan Abad Nawakaly Mingora Swat</t>
  </si>
  <si>
    <t>3439111388</t>
  </si>
  <si>
    <t>SARDAR ALAM</t>
  </si>
  <si>
    <t>SHAH DAWRAN</t>
  </si>
  <si>
    <t>1560703816025</t>
  </si>
  <si>
    <t>Mohallah Ghani Abad  Navekalay Mingora Swat</t>
  </si>
  <si>
    <t>3319204346</t>
  </si>
  <si>
    <t>HOMY SINGH</t>
  </si>
  <si>
    <t>SURINDER KUMAR SETHI</t>
  </si>
  <si>
    <t>1560202960305</t>
  </si>
  <si>
    <t>Shadhara Watkai Mingora Swat</t>
  </si>
  <si>
    <t>3359545929</t>
  </si>
  <si>
    <t>FAWAD UR RAHMAN</t>
  </si>
  <si>
    <t>1560704116053</t>
  </si>
  <si>
    <t>fizagat swat</t>
  </si>
  <si>
    <t>3499082153</t>
  </si>
  <si>
    <t>SHOAIB AKHTAR</t>
  </si>
  <si>
    <t>GUL BAHADAR</t>
  </si>
  <si>
    <t>1560274345463</t>
  </si>
  <si>
    <t>Swat mingor nawakaley</t>
  </si>
  <si>
    <t>3038763600</t>
  </si>
  <si>
    <t>SHAKIL</t>
  </si>
  <si>
    <t>1560203738901</t>
  </si>
  <si>
    <t>Ahingaro dherai yousaf Abad Mingora swat</t>
  </si>
  <si>
    <t>3485517797</t>
  </si>
  <si>
    <t>SHABIR AHMAD</t>
  </si>
  <si>
    <t>AMANULLAH KHAN</t>
  </si>
  <si>
    <t>1560703769743</t>
  </si>
  <si>
    <t>Mohalla S D O shahdara watkey mingora swat</t>
  </si>
  <si>
    <t>3059615070</t>
  </si>
  <si>
    <t>WASEEM ULLAH</t>
  </si>
  <si>
    <t>INAM ULLAH</t>
  </si>
  <si>
    <t>1560219973041</t>
  </si>
  <si>
    <t>Mohalla dawlat khail nawakaly mingora</t>
  </si>
  <si>
    <t>3469404187</t>
  </si>
  <si>
    <t>UMAIR KHAN</t>
  </si>
  <si>
    <t>FAZLI SUBHAN</t>
  </si>
  <si>
    <t>1560235731987</t>
  </si>
  <si>
    <t>Near police line by pass chowak nawa kalay mingora swat</t>
  </si>
  <si>
    <t>3408869854</t>
  </si>
  <si>
    <t>S.No</t>
  </si>
  <si>
    <t>DOB</t>
  </si>
  <si>
    <t>shifted to ahingaro dherai</t>
  </si>
  <si>
    <t>SAIDU SHARIF</t>
  </si>
  <si>
    <t>ASAD IQBAL</t>
  </si>
  <si>
    <t>ARSHAD ALI</t>
  </si>
  <si>
    <t>1560703582403</t>
  </si>
  <si>
    <t>Near Ayesha Masjid Ogday TakhtaBand Swat KPK</t>
  </si>
  <si>
    <t>3125569320</t>
  </si>
  <si>
    <t>shifted from saidu sharif</t>
  </si>
  <si>
    <t>2nd TENTATIVE MERIT LIST OF PST MALE 2022 UNION COUNCIL NAWE KALY</t>
  </si>
  <si>
    <t>M.Phil  examination 14.4.2022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</si>
</sst>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P4402"/>
  <sheetViews>
    <sheetView tabSelected="1" view="pageBreakPreview" topLeftCell="A7" zoomScale="60" zoomScaleNormal="100" workbookViewId="0">
      <selection activeCell="A4" sqref="A4:A91"/>
    </sheetView>
  </sheetViews>
  <sheetFormatPr defaultRowHeight="15.75" x14ac:dyDescent="0.25"/>
  <cols>
    <col min="1" max="1" width="5.25" style="30" customWidth="1"/>
    <col min="2" max="2" width="4.5" style="30" bestFit="1" customWidth="1"/>
    <col min="3" max="3" width="6.5" style="32" customWidth="1"/>
    <col min="4" max="4" width="9.375" style="33" customWidth="1"/>
    <col min="5" max="5" width="8.125" style="34" customWidth="1"/>
    <col min="6" max="6" width="10.875" style="34" customWidth="1"/>
    <col min="7" max="7" width="14.62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2" x14ac:dyDescent="0.25">
      <c r="B1" s="47" t="s">
        <v>455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2" customFormat="1" ht="15.75" customHeight="1" x14ac:dyDescent="0.25">
      <c r="A2" s="45" t="s">
        <v>445</v>
      </c>
      <c r="B2" s="46"/>
      <c r="C2" s="53" t="s">
        <v>0</v>
      </c>
      <c r="D2" s="54" t="s">
        <v>1</v>
      </c>
      <c r="E2" s="53" t="s">
        <v>2</v>
      </c>
      <c r="F2" s="53" t="s">
        <v>3</v>
      </c>
      <c r="G2" s="57" t="s">
        <v>446</v>
      </c>
      <c r="H2" s="55" t="s">
        <v>4</v>
      </c>
      <c r="I2" s="59" t="s">
        <v>5</v>
      </c>
      <c r="J2" s="59" t="s">
        <v>6</v>
      </c>
      <c r="K2" s="53" t="s">
        <v>7</v>
      </c>
      <c r="L2" s="51" t="s">
        <v>8</v>
      </c>
      <c r="M2" s="51"/>
      <c r="N2" s="51"/>
      <c r="O2" s="51" t="s">
        <v>9</v>
      </c>
      <c r="P2" s="51"/>
      <c r="Q2" s="51"/>
      <c r="R2" s="51" t="s">
        <v>10</v>
      </c>
      <c r="S2" s="51"/>
      <c r="T2" s="51"/>
      <c r="U2" s="51" t="s">
        <v>11</v>
      </c>
      <c r="V2" s="51"/>
      <c r="W2" s="51"/>
      <c r="X2" s="51" t="s">
        <v>12</v>
      </c>
      <c r="Y2" s="51"/>
      <c r="Z2" s="51"/>
      <c r="AA2" s="51" t="s">
        <v>13</v>
      </c>
      <c r="AB2" s="51"/>
      <c r="AC2" s="51"/>
      <c r="AD2" s="51" t="s">
        <v>14</v>
      </c>
      <c r="AE2" s="51"/>
      <c r="AF2" s="51"/>
      <c r="AG2" s="51" t="s">
        <v>15</v>
      </c>
      <c r="AH2" s="51"/>
      <c r="AI2" s="51"/>
      <c r="AJ2" s="51" t="s">
        <v>16</v>
      </c>
      <c r="AK2" s="51"/>
      <c r="AL2" s="51"/>
      <c r="AM2" s="52" t="s">
        <v>17</v>
      </c>
      <c r="AN2" s="48" t="s">
        <v>18</v>
      </c>
      <c r="AO2" s="49" t="s">
        <v>19</v>
      </c>
    </row>
    <row r="3" spans="1:42" customFormat="1" ht="45" x14ac:dyDescent="0.25">
      <c r="A3" s="45"/>
      <c r="B3" s="46"/>
      <c r="C3" s="53"/>
      <c r="D3" s="54"/>
      <c r="E3" s="53"/>
      <c r="F3" s="53"/>
      <c r="G3" s="58"/>
      <c r="H3" s="56"/>
      <c r="I3" s="59"/>
      <c r="J3" s="59"/>
      <c r="K3" s="53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52"/>
      <c r="AN3" s="48"/>
      <c r="AO3" s="50"/>
    </row>
    <row r="4" spans="1:42" customFormat="1" ht="47.25" x14ac:dyDescent="0.25">
      <c r="A4">
        <v>1</v>
      </c>
      <c r="B4" s="38">
        <v>9</v>
      </c>
      <c r="C4" s="3" t="s">
        <v>23</v>
      </c>
      <c r="D4" s="4">
        <v>382772</v>
      </c>
      <c r="E4" s="5" t="s">
        <v>67</v>
      </c>
      <c r="F4" s="5" t="s">
        <v>68</v>
      </c>
      <c r="G4" s="39">
        <v>36236</v>
      </c>
      <c r="H4" s="6" t="s">
        <v>69</v>
      </c>
      <c r="I4" s="7" t="s">
        <v>27</v>
      </c>
      <c r="J4" s="8" t="s">
        <v>28</v>
      </c>
      <c r="K4" s="9">
        <v>64</v>
      </c>
      <c r="L4" s="10">
        <v>878</v>
      </c>
      <c r="M4" s="10">
        <v>1100</v>
      </c>
      <c r="N4" s="11">
        <f>L4*20/M4</f>
        <v>15.963636363636363</v>
      </c>
      <c r="O4" s="10">
        <v>751</v>
      </c>
      <c r="P4" s="10">
        <v>1100</v>
      </c>
      <c r="Q4" s="11">
        <f>O4*20/P4</f>
        <v>13.654545454545454</v>
      </c>
      <c r="R4" s="10" t="s">
        <v>29</v>
      </c>
      <c r="S4" s="10" t="s">
        <v>29</v>
      </c>
      <c r="T4" s="11">
        <v>0</v>
      </c>
      <c r="U4" s="10">
        <v>3726</v>
      </c>
      <c r="V4" s="10">
        <v>4200</v>
      </c>
      <c r="W4" s="12">
        <v>35.479999999999997</v>
      </c>
      <c r="X4" s="10"/>
      <c r="Y4" s="10"/>
      <c r="Z4" s="12"/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>K4+N4+Q4+T4+W4+Z4+AC4+AF4+AI4+AL4</f>
        <v>129.09818181818181</v>
      </c>
      <c r="AN4" s="15" t="s">
        <v>70</v>
      </c>
      <c r="AO4" s="16" t="s">
        <v>71</v>
      </c>
    </row>
    <row r="5" spans="1:42" customFormat="1" ht="78.75" x14ac:dyDescent="0.25">
      <c r="A5">
        <v>2</v>
      </c>
      <c r="B5" s="38">
        <v>24</v>
      </c>
      <c r="C5" s="3" t="s">
        <v>23</v>
      </c>
      <c r="D5" s="4">
        <v>382925</v>
      </c>
      <c r="E5" s="5" t="s">
        <v>142</v>
      </c>
      <c r="F5" s="5" t="s">
        <v>143</v>
      </c>
      <c r="G5" s="39">
        <v>35582</v>
      </c>
      <c r="H5" s="6" t="s">
        <v>144</v>
      </c>
      <c r="I5" s="7" t="s">
        <v>27</v>
      </c>
      <c r="J5" s="8" t="s">
        <v>28</v>
      </c>
      <c r="K5" s="9">
        <v>68</v>
      </c>
      <c r="L5" s="10">
        <v>891</v>
      </c>
      <c r="M5" s="10">
        <v>1100</v>
      </c>
      <c r="N5" s="11">
        <f>L5*20/M5</f>
        <v>16.2</v>
      </c>
      <c r="O5" s="10">
        <v>827</v>
      </c>
      <c r="P5" s="10">
        <v>1100</v>
      </c>
      <c r="Q5" s="11">
        <f>O5*20/P5</f>
        <v>15.036363636363637</v>
      </c>
      <c r="R5" s="10" t="s">
        <v>29</v>
      </c>
      <c r="S5" s="10" t="s">
        <v>29</v>
      </c>
      <c r="T5" s="11">
        <v>0</v>
      </c>
      <c r="U5" s="10">
        <v>3138</v>
      </c>
      <c r="V5" s="10">
        <v>4400</v>
      </c>
      <c r="W5" s="11">
        <v>28.48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>K5+N5+Q5+T5+W5+Z5+AC5+AF5+AI5+AL5</f>
        <v>127.71636363636364</v>
      </c>
      <c r="AN5" s="15" t="s">
        <v>145</v>
      </c>
      <c r="AO5" s="16" t="s">
        <v>146</v>
      </c>
    </row>
    <row r="6" spans="1:42" customFormat="1" ht="63" x14ac:dyDescent="0.25">
      <c r="A6">
        <v>3</v>
      </c>
      <c r="B6" s="38">
        <v>31</v>
      </c>
      <c r="C6" s="3" t="s">
        <v>23</v>
      </c>
      <c r="D6" s="4">
        <v>365442</v>
      </c>
      <c r="E6" s="5" t="s">
        <v>176</v>
      </c>
      <c r="F6" s="5" t="s">
        <v>177</v>
      </c>
      <c r="G6" s="39">
        <v>33299</v>
      </c>
      <c r="H6" s="6" t="s">
        <v>178</v>
      </c>
      <c r="I6" s="7" t="s">
        <v>27</v>
      </c>
      <c r="J6" s="8" t="s">
        <v>28</v>
      </c>
      <c r="K6" s="9">
        <v>64</v>
      </c>
      <c r="L6" s="10">
        <v>722</v>
      </c>
      <c r="M6" s="10">
        <v>900</v>
      </c>
      <c r="N6" s="11">
        <f>L6*20/M6</f>
        <v>16.044444444444444</v>
      </c>
      <c r="O6" s="10">
        <v>846</v>
      </c>
      <c r="P6" s="10">
        <v>1100</v>
      </c>
      <c r="Q6" s="11">
        <f>O6*20/P6</f>
        <v>15.381818181818181</v>
      </c>
      <c r="R6" s="10" t="s">
        <v>29</v>
      </c>
      <c r="S6" s="10" t="s">
        <v>29</v>
      </c>
      <c r="T6" s="11">
        <v>0</v>
      </c>
      <c r="U6" s="10">
        <v>3092</v>
      </c>
      <c r="V6" s="10">
        <v>4000</v>
      </c>
      <c r="W6" s="11">
        <v>30.92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>K6+N6+Q6+T6+W6+Z6+AC6+AF6+AI6+AL6</f>
        <v>126.34626262626263</v>
      </c>
      <c r="AN6" s="15" t="s">
        <v>179</v>
      </c>
      <c r="AO6" s="16" t="s">
        <v>180</v>
      </c>
    </row>
    <row r="7" spans="1:42" customFormat="1" ht="47.25" x14ac:dyDescent="0.25">
      <c r="A7">
        <v>4</v>
      </c>
      <c r="B7" s="38">
        <v>37</v>
      </c>
      <c r="C7" s="3" t="s">
        <v>23</v>
      </c>
      <c r="D7" s="4">
        <v>382518</v>
      </c>
      <c r="E7" s="5" t="s">
        <v>206</v>
      </c>
      <c r="F7" s="5" t="s">
        <v>207</v>
      </c>
      <c r="G7" s="39">
        <v>33921</v>
      </c>
      <c r="H7" s="6" t="s">
        <v>208</v>
      </c>
      <c r="I7" s="7" t="s">
        <v>27</v>
      </c>
      <c r="J7" s="8" t="s">
        <v>28</v>
      </c>
      <c r="K7" s="9">
        <v>59</v>
      </c>
      <c r="L7" s="10">
        <v>844</v>
      </c>
      <c r="M7" s="10">
        <v>1050</v>
      </c>
      <c r="N7" s="11">
        <f>L7*20/M7</f>
        <v>16.076190476190476</v>
      </c>
      <c r="O7" s="10">
        <v>854</v>
      </c>
      <c r="P7" s="10">
        <v>1100</v>
      </c>
      <c r="Q7" s="11">
        <f>O7*20/P7</f>
        <v>15.527272727272727</v>
      </c>
      <c r="R7" s="10" t="s">
        <v>29</v>
      </c>
      <c r="S7" s="10" t="s">
        <v>29</v>
      </c>
      <c r="T7" s="11">
        <v>0</v>
      </c>
      <c r="U7" s="10">
        <v>69.430000000000007</v>
      </c>
      <c r="V7" s="10">
        <v>100</v>
      </c>
      <c r="W7" s="11">
        <v>27.7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>K7+N7+Q7+T7+W7+Z7+AC7+AF7+AI7+AL7</f>
        <v>118.30346320346321</v>
      </c>
      <c r="AN7" s="15" t="s">
        <v>209</v>
      </c>
      <c r="AO7" s="16" t="s">
        <v>210</v>
      </c>
    </row>
    <row r="8" spans="1:42" customFormat="1" ht="47.25" x14ac:dyDescent="0.25">
      <c r="A8">
        <v>5</v>
      </c>
      <c r="B8" s="38">
        <v>23</v>
      </c>
      <c r="C8" s="3" t="s">
        <v>23</v>
      </c>
      <c r="D8" s="4">
        <v>357264</v>
      </c>
      <c r="E8" s="5" t="s">
        <v>137</v>
      </c>
      <c r="F8" s="5" t="s">
        <v>138</v>
      </c>
      <c r="G8" s="39">
        <v>32635</v>
      </c>
      <c r="H8" s="6" t="s">
        <v>139</v>
      </c>
      <c r="I8" s="7" t="s">
        <v>27</v>
      </c>
      <c r="J8" s="8" t="s">
        <v>28</v>
      </c>
      <c r="K8" s="9">
        <v>61</v>
      </c>
      <c r="L8" s="10">
        <v>639</v>
      </c>
      <c r="M8" s="10">
        <v>1050</v>
      </c>
      <c r="N8" s="11">
        <f>L8*20/M8</f>
        <v>12.171428571428571</v>
      </c>
      <c r="O8" s="10">
        <v>805</v>
      </c>
      <c r="P8" s="10">
        <v>1100</v>
      </c>
      <c r="Q8" s="11">
        <f>O8*20/P8</f>
        <v>14.636363636363637</v>
      </c>
      <c r="R8" s="10" t="s">
        <v>29</v>
      </c>
      <c r="S8" s="10" t="s">
        <v>29</v>
      </c>
      <c r="T8" s="11">
        <v>0</v>
      </c>
      <c r="U8" s="10">
        <v>2856</v>
      </c>
      <c r="V8" s="10">
        <v>4350</v>
      </c>
      <c r="W8" s="11">
        <v>26.26</v>
      </c>
      <c r="X8" s="10"/>
      <c r="Y8" s="10"/>
      <c r="Z8" s="12"/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>
        <v>950</v>
      </c>
      <c r="AH8" s="10">
        <v>1200</v>
      </c>
      <c r="AI8" s="13">
        <v>3.95</v>
      </c>
      <c r="AJ8" s="10" t="s">
        <v>29</v>
      </c>
      <c r="AK8" s="10" t="s">
        <v>29</v>
      </c>
      <c r="AL8" s="13">
        <v>0</v>
      </c>
      <c r="AM8" s="14">
        <f>K8+N8+Q8+T8+W8+Z8+AC8+AF8+AI8+AL8</f>
        <v>118.01779220779223</v>
      </c>
      <c r="AN8" s="15" t="s">
        <v>140</v>
      </c>
      <c r="AO8" s="16" t="s">
        <v>141</v>
      </c>
    </row>
    <row r="9" spans="1:42" customFormat="1" ht="47.25" x14ac:dyDescent="0.25">
      <c r="A9">
        <v>6</v>
      </c>
      <c r="B9" s="38">
        <v>48</v>
      </c>
      <c r="C9" s="3" t="s">
        <v>23</v>
      </c>
      <c r="D9" s="4">
        <v>380184</v>
      </c>
      <c r="E9" s="5" t="s">
        <v>259</v>
      </c>
      <c r="F9" s="5" t="s">
        <v>260</v>
      </c>
      <c r="G9" s="39">
        <v>34737</v>
      </c>
      <c r="H9" s="6" t="s">
        <v>261</v>
      </c>
      <c r="I9" s="7" t="s">
        <v>27</v>
      </c>
      <c r="J9" s="8" t="s">
        <v>28</v>
      </c>
      <c r="K9" s="9">
        <v>56</v>
      </c>
      <c r="L9" s="10">
        <v>736</v>
      </c>
      <c r="M9" s="10">
        <v>1050</v>
      </c>
      <c r="N9" s="11">
        <f>L9*20/M9</f>
        <v>14.019047619047619</v>
      </c>
      <c r="O9" s="10">
        <v>777</v>
      </c>
      <c r="P9" s="10">
        <v>1100</v>
      </c>
      <c r="Q9" s="11">
        <f>O9*20/P9</f>
        <v>14.127272727272727</v>
      </c>
      <c r="R9" s="10" t="s">
        <v>29</v>
      </c>
      <c r="S9" s="10" t="s">
        <v>29</v>
      </c>
      <c r="T9" s="11">
        <v>0</v>
      </c>
      <c r="U9" s="10">
        <v>3911</v>
      </c>
      <c r="V9" s="10">
        <v>4300</v>
      </c>
      <c r="W9" s="11">
        <v>33.299999999999997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>K9+N9+Q9+T9+W9+Z9+AC9+AF9+AI9+AL9</f>
        <v>117.44632034632035</v>
      </c>
      <c r="AN9" s="15" t="s">
        <v>262</v>
      </c>
      <c r="AO9" s="16" t="s">
        <v>263</v>
      </c>
    </row>
    <row r="10" spans="1:42" customFormat="1" ht="47.25" x14ac:dyDescent="0.25">
      <c r="A10">
        <v>7</v>
      </c>
      <c r="B10" s="38">
        <v>42</v>
      </c>
      <c r="C10" s="3" t="s">
        <v>23</v>
      </c>
      <c r="D10" s="4">
        <v>367348</v>
      </c>
      <c r="E10" s="5" t="s">
        <v>231</v>
      </c>
      <c r="F10" s="5" t="s">
        <v>232</v>
      </c>
      <c r="G10" s="39">
        <v>34038</v>
      </c>
      <c r="H10" s="6" t="s">
        <v>233</v>
      </c>
      <c r="I10" s="7" t="s">
        <v>27</v>
      </c>
      <c r="J10" s="8" t="s">
        <v>28</v>
      </c>
      <c r="K10" s="9">
        <v>56</v>
      </c>
      <c r="L10" s="10">
        <v>742</v>
      </c>
      <c r="M10" s="10">
        <v>1050</v>
      </c>
      <c r="N10" s="11">
        <f>L10*20/M10</f>
        <v>14.133333333333333</v>
      </c>
      <c r="O10" s="10">
        <v>718</v>
      </c>
      <c r="P10" s="10">
        <v>1100</v>
      </c>
      <c r="Q10" s="11">
        <f>O10*20/P10</f>
        <v>13.054545454545455</v>
      </c>
      <c r="R10" s="10" t="s">
        <v>29</v>
      </c>
      <c r="S10" s="10" t="s">
        <v>29</v>
      </c>
      <c r="T10" s="11">
        <v>0</v>
      </c>
      <c r="U10" s="10">
        <v>3299</v>
      </c>
      <c r="V10" s="10">
        <v>4400</v>
      </c>
      <c r="W10" s="11">
        <v>29.98</v>
      </c>
      <c r="X10" s="10" t="s">
        <v>29</v>
      </c>
      <c r="Y10" s="10" t="s">
        <v>29</v>
      </c>
      <c r="Z10" s="12">
        <v>0</v>
      </c>
      <c r="AA10" s="10">
        <v>1245</v>
      </c>
      <c r="AB10" s="10">
        <v>1800</v>
      </c>
      <c r="AC10" s="11">
        <f>AA10*5/AB10</f>
        <v>3.4583333333333335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>K10+N10+Q10+T10+W10+Z10+AC10+AF10+AI10+AL10</f>
        <v>116.62621212121212</v>
      </c>
      <c r="AN10" s="15" t="s">
        <v>234</v>
      </c>
      <c r="AO10" s="16" t="s">
        <v>235</v>
      </c>
    </row>
    <row r="11" spans="1:42" customFormat="1" ht="47.25" x14ac:dyDescent="0.25">
      <c r="A11">
        <v>8</v>
      </c>
      <c r="B11" s="38">
        <v>44</v>
      </c>
      <c r="C11" s="3" t="s">
        <v>23</v>
      </c>
      <c r="D11" s="4">
        <v>366165</v>
      </c>
      <c r="E11" s="5" t="s">
        <v>241</v>
      </c>
      <c r="F11" s="5" t="s">
        <v>242</v>
      </c>
      <c r="G11" s="39">
        <v>35530</v>
      </c>
      <c r="H11" s="6" t="s">
        <v>243</v>
      </c>
      <c r="I11" s="7" t="s">
        <v>27</v>
      </c>
      <c r="J11" s="8" t="s">
        <v>28</v>
      </c>
      <c r="K11" s="9">
        <v>51</v>
      </c>
      <c r="L11" s="10">
        <v>850</v>
      </c>
      <c r="M11" s="10">
        <v>1050</v>
      </c>
      <c r="N11" s="11">
        <f>L11*20/M11</f>
        <v>16.19047619047619</v>
      </c>
      <c r="O11" s="10">
        <v>856</v>
      </c>
      <c r="P11" s="10">
        <v>1100</v>
      </c>
      <c r="Q11" s="11">
        <f>O11*20/P11</f>
        <v>15.563636363636364</v>
      </c>
      <c r="R11" s="10" t="s">
        <v>29</v>
      </c>
      <c r="S11" s="10" t="s">
        <v>29</v>
      </c>
      <c r="T11" s="11">
        <v>0</v>
      </c>
      <c r="U11" s="10">
        <v>3291</v>
      </c>
      <c r="V11" s="10">
        <v>4400</v>
      </c>
      <c r="W11" s="11">
        <v>29.91</v>
      </c>
      <c r="X11" s="10"/>
      <c r="Y11" s="10"/>
      <c r="Z11" s="12"/>
      <c r="AA11" s="10">
        <v>1305</v>
      </c>
      <c r="AB11" s="10">
        <v>1800</v>
      </c>
      <c r="AC11" s="11">
        <f>AA11*5/AB11</f>
        <v>3.625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116.28911255411255</v>
      </c>
      <c r="AN11" s="15" t="s">
        <v>244</v>
      </c>
      <c r="AO11" s="16" t="s">
        <v>245</v>
      </c>
    </row>
    <row r="12" spans="1:42" customFormat="1" ht="94.5" x14ac:dyDescent="0.25">
      <c r="A12">
        <v>9</v>
      </c>
      <c r="B12" s="38">
        <v>2</v>
      </c>
      <c r="C12" s="3" t="s">
        <v>23</v>
      </c>
      <c r="D12" s="4">
        <v>366200</v>
      </c>
      <c r="E12" s="5" t="s">
        <v>32</v>
      </c>
      <c r="F12" s="5" t="s">
        <v>33</v>
      </c>
      <c r="G12" s="39">
        <v>32730</v>
      </c>
      <c r="H12" s="6" t="s">
        <v>34</v>
      </c>
      <c r="I12" s="7" t="s">
        <v>27</v>
      </c>
      <c r="J12" s="8" t="s">
        <v>28</v>
      </c>
      <c r="K12" s="9">
        <v>55</v>
      </c>
      <c r="L12" s="10">
        <v>787</v>
      </c>
      <c r="M12" s="10">
        <v>1050</v>
      </c>
      <c r="N12" s="11">
        <f>L12*20/M12</f>
        <v>14.990476190476191</v>
      </c>
      <c r="O12" s="10">
        <v>826</v>
      </c>
      <c r="P12" s="10">
        <v>1100</v>
      </c>
      <c r="Q12" s="11">
        <f>O12*20/P12</f>
        <v>15.018181818181818</v>
      </c>
      <c r="R12" s="10" t="s">
        <v>29</v>
      </c>
      <c r="S12" s="10" t="s">
        <v>29</v>
      </c>
      <c r="T12" s="11">
        <v>0</v>
      </c>
      <c r="U12" s="10">
        <v>3674</v>
      </c>
      <c r="V12" s="10">
        <v>4700</v>
      </c>
      <c r="W12" s="11">
        <f>U12*40/V12</f>
        <v>31.26808510638298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116.27674311504099</v>
      </c>
      <c r="AN12" s="15" t="s">
        <v>35</v>
      </c>
      <c r="AO12" s="16" t="s">
        <v>36</v>
      </c>
    </row>
    <row r="13" spans="1:42" customFormat="1" ht="47.25" x14ac:dyDescent="0.25">
      <c r="A13">
        <v>10</v>
      </c>
      <c r="B13" s="38">
        <v>54</v>
      </c>
      <c r="C13" s="3" t="s">
        <v>23</v>
      </c>
      <c r="D13" s="4">
        <v>382923</v>
      </c>
      <c r="E13" s="5" t="s">
        <v>288</v>
      </c>
      <c r="F13" s="5" t="s">
        <v>289</v>
      </c>
      <c r="G13" s="39">
        <v>35916</v>
      </c>
      <c r="H13" s="6" t="s">
        <v>290</v>
      </c>
      <c r="I13" s="7" t="s">
        <v>27</v>
      </c>
      <c r="J13" s="8" t="s">
        <v>28</v>
      </c>
      <c r="K13" s="9">
        <v>52</v>
      </c>
      <c r="L13" s="10">
        <v>884</v>
      </c>
      <c r="M13" s="10">
        <v>1100</v>
      </c>
      <c r="N13" s="11">
        <f>L13*20/M13</f>
        <v>16.072727272727274</v>
      </c>
      <c r="O13" s="10">
        <v>749</v>
      </c>
      <c r="P13" s="10">
        <v>1100</v>
      </c>
      <c r="Q13" s="11">
        <f>O13*20/P13</f>
        <v>13.618181818181819</v>
      </c>
      <c r="R13" s="10" t="s">
        <v>29</v>
      </c>
      <c r="S13" s="10" t="s">
        <v>29</v>
      </c>
      <c r="T13" s="11">
        <v>0</v>
      </c>
      <c r="U13" s="10">
        <v>3629</v>
      </c>
      <c r="V13" s="10">
        <v>4400</v>
      </c>
      <c r="W13" s="11">
        <v>33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>K13+N13+Q13+T13+W13+Z13+AC13+AF13+AI13+AL13</f>
        <v>114.6909090909091</v>
      </c>
      <c r="AN13" s="15" t="s">
        <v>291</v>
      </c>
      <c r="AO13" s="16" t="s">
        <v>292</v>
      </c>
    </row>
    <row r="14" spans="1:42" customFormat="1" ht="47.25" x14ac:dyDescent="0.25">
      <c r="A14">
        <v>11</v>
      </c>
      <c r="B14" s="38">
        <v>53</v>
      </c>
      <c r="C14" s="3" t="s">
        <v>23</v>
      </c>
      <c r="D14" s="4">
        <v>382664</v>
      </c>
      <c r="E14" s="5" t="s">
        <v>283</v>
      </c>
      <c r="F14" s="5" t="s">
        <v>284</v>
      </c>
      <c r="G14" s="39">
        <v>34861</v>
      </c>
      <c r="H14" s="6" t="s">
        <v>285</v>
      </c>
      <c r="I14" s="7" t="s">
        <v>27</v>
      </c>
      <c r="J14" s="8" t="s">
        <v>28</v>
      </c>
      <c r="K14" s="9">
        <v>50</v>
      </c>
      <c r="L14" s="10">
        <v>601</v>
      </c>
      <c r="M14" s="10">
        <v>850</v>
      </c>
      <c r="N14" s="11">
        <f>L14*20/M14</f>
        <v>14.141176470588235</v>
      </c>
      <c r="O14" s="10">
        <v>634</v>
      </c>
      <c r="P14" s="10">
        <v>1100</v>
      </c>
      <c r="Q14" s="11">
        <f>O14*20/P14</f>
        <v>11.527272727272727</v>
      </c>
      <c r="R14" s="10" t="s">
        <v>29</v>
      </c>
      <c r="S14" s="10" t="s">
        <v>29</v>
      </c>
      <c r="T14" s="11">
        <v>0</v>
      </c>
      <c r="U14" s="10">
        <v>3338</v>
      </c>
      <c r="V14" s="10">
        <v>4200</v>
      </c>
      <c r="W14" s="11">
        <v>31.79</v>
      </c>
      <c r="X14" s="10" t="s">
        <v>29</v>
      </c>
      <c r="Y14" s="10" t="s">
        <v>29</v>
      </c>
      <c r="Z14" s="12">
        <v>0</v>
      </c>
      <c r="AA14" s="10">
        <v>1279</v>
      </c>
      <c r="AB14" s="10">
        <v>1800</v>
      </c>
      <c r="AC14" s="11">
        <f>AA14*5/AB14</f>
        <v>3.5527777777777776</v>
      </c>
      <c r="AD14" s="10">
        <v>855</v>
      </c>
      <c r="AE14" s="10">
        <v>1200</v>
      </c>
      <c r="AF14" s="13">
        <f>AD14*5/AE14</f>
        <v>3.5625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114.57372697563875</v>
      </c>
      <c r="AN14" s="15" t="s">
        <v>286</v>
      </c>
      <c r="AO14" s="16" t="s">
        <v>287</v>
      </c>
    </row>
    <row r="15" spans="1:42" customFormat="1" ht="60" x14ac:dyDescent="0.25">
      <c r="A15">
        <v>12</v>
      </c>
      <c r="B15" s="38">
        <v>4</v>
      </c>
      <c r="C15" s="3" t="s">
        <v>23</v>
      </c>
      <c r="D15" s="4">
        <v>365358</v>
      </c>
      <c r="E15" s="5" t="s">
        <v>42</v>
      </c>
      <c r="F15" s="5" t="s">
        <v>43</v>
      </c>
      <c r="G15" s="39">
        <v>33970</v>
      </c>
      <c r="H15" s="6" t="s">
        <v>44</v>
      </c>
      <c r="I15" s="7" t="s">
        <v>27</v>
      </c>
      <c r="J15" s="8" t="s">
        <v>28</v>
      </c>
      <c r="K15" s="9">
        <v>54</v>
      </c>
      <c r="L15" s="10">
        <v>820</v>
      </c>
      <c r="M15" s="10">
        <v>1050</v>
      </c>
      <c r="N15" s="11">
        <f>L15*20/M15</f>
        <v>15.619047619047619</v>
      </c>
      <c r="O15" s="10">
        <v>809</v>
      </c>
      <c r="P15" s="10">
        <v>1100</v>
      </c>
      <c r="Q15" s="11">
        <f>O15*20/P15</f>
        <v>14.709090909090909</v>
      </c>
      <c r="R15" s="10">
        <v>281</v>
      </c>
      <c r="S15" s="10">
        <v>550</v>
      </c>
      <c r="T15" s="11">
        <f>R15*20/S15</f>
        <v>10.218181818181819</v>
      </c>
      <c r="U15" s="10" t="s">
        <v>29</v>
      </c>
      <c r="V15" s="10" t="s">
        <v>29</v>
      </c>
      <c r="W15" s="11">
        <v>0</v>
      </c>
      <c r="X15" s="10">
        <v>1301</v>
      </c>
      <c r="Y15" s="10">
        <v>2000</v>
      </c>
      <c r="Z15" s="12">
        <f>X15*20/Y15</f>
        <v>13.01</v>
      </c>
      <c r="AA15" s="10">
        <v>617</v>
      </c>
      <c r="AB15" s="10">
        <v>900</v>
      </c>
      <c r="AC15" s="11">
        <f>AA15*5/AB15</f>
        <v>3.4277777777777776</v>
      </c>
      <c r="AD15" s="10">
        <v>818</v>
      </c>
      <c r="AE15" s="10">
        <v>1200</v>
      </c>
      <c r="AF15" s="13">
        <f>AD15*5/AE15</f>
        <v>3.4083333333333332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114.39243145743146</v>
      </c>
      <c r="AN15" s="15" t="s">
        <v>45</v>
      </c>
      <c r="AO15" s="16" t="s">
        <v>46</v>
      </c>
    </row>
    <row r="16" spans="1:42" customFormat="1" ht="47.25" x14ac:dyDescent="0.25">
      <c r="A16">
        <v>13</v>
      </c>
      <c r="B16" s="38">
        <v>51</v>
      </c>
      <c r="C16" s="3" t="s">
        <v>23</v>
      </c>
      <c r="D16" s="4">
        <v>382613</v>
      </c>
      <c r="E16" s="5" t="s">
        <v>274</v>
      </c>
      <c r="F16" s="5" t="s">
        <v>270</v>
      </c>
      <c r="G16" s="39">
        <v>34700</v>
      </c>
      <c r="H16" s="6" t="s">
        <v>275</v>
      </c>
      <c r="I16" s="7" t="s">
        <v>27</v>
      </c>
      <c r="J16" s="8" t="s">
        <v>28</v>
      </c>
      <c r="K16" s="9">
        <v>48</v>
      </c>
      <c r="L16" s="10">
        <v>816</v>
      </c>
      <c r="M16" s="10">
        <v>1050</v>
      </c>
      <c r="N16" s="11">
        <f>L16*20/M16</f>
        <v>15.542857142857143</v>
      </c>
      <c r="O16" s="10">
        <v>884</v>
      </c>
      <c r="P16" s="10">
        <v>1100</v>
      </c>
      <c r="Q16" s="11">
        <f>O16*20/P16</f>
        <v>16.072727272727274</v>
      </c>
      <c r="R16" s="10" t="s">
        <v>29</v>
      </c>
      <c r="S16" s="10" t="s">
        <v>29</v>
      </c>
      <c r="T16" s="11">
        <v>0</v>
      </c>
      <c r="U16" s="10">
        <v>3246</v>
      </c>
      <c r="V16" s="10">
        <v>4200</v>
      </c>
      <c r="W16" s="11">
        <v>30.91</v>
      </c>
      <c r="X16" s="10" t="s">
        <v>29</v>
      </c>
      <c r="Y16" s="10" t="s">
        <v>29</v>
      </c>
      <c r="Z16" s="12">
        <v>0</v>
      </c>
      <c r="AA16" s="10">
        <v>1345</v>
      </c>
      <c r="AB16" s="10">
        <v>1800</v>
      </c>
      <c r="AC16" s="11">
        <f>AA16*5/AB16</f>
        <v>3.7361111111111112</v>
      </c>
      <c r="AD16" s="10" t="s">
        <v>29</v>
      </c>
      <c r="AE16" s="10" t="s">
        <v>29</v>
      </c>
      <c r="AF16" s="13">
        <v>0</v>
      </c>
      <c r="AG16" s="10"/>
      <c r="AH16" s="10"/>
      <c r="AI16" s="13"/>
      <c r="AJ16" s="10" t="s">
        <v>29</v>
      </c>
      <c r="AK16" s="10" t="s">
        <v>29</v>
      </c>
      <c r="AL16" s="13">
        <v>0</v>
      </c>
      <c r="AM16" s="14">
        <f>K16+N16+Q16+T16+W16+Z16+AC16+AF16+AI16+AL16</f>
        <v>114.26169552669553</v>
      </c>
      <c r="AN16" s="15" t="s">
        <v>276</v>
      </c>
      <c r="AO16" s="16" t="s">
        <v>277</v>
      </c>
      <c r="AP16" s="40" t="s">
        <v>456</v>
      </c>
    </row>
    <row r="17" spans="1:42" customFormat="1" ht="63" x14ac:dyDescent="0.25">
      <c r="A17">
        <v>14</v>
      </c>
      <c r="B17" s="38">
        <v>5</v>
      </c>
      <c r="C17" s="3" t="s">
        <v>23</v>
      </c>
      <c r="D17" s="4">
        <v>367490</v>
      </c>
      <c r="E17" s="5" t="s">
        <v>47</v>
      </c>
      <c r="F17" s="5" t="s">
        <v>48</v>
      </c>
      <c r="G17" s="39">
        <v>35707</v>
      </c>
      <c r="H17" s="6" t="s">
        <v>49</v>
      </c>
      <c r="I17" s="7" t="s">
        <v>27</v>
      </c>
      <c r="J17" s="8" t="s">
        <v>28</v>
      </c>
      <c r="K17" s="9">
        <v>51</v>
      </c>
      <c r="L17" s="10">
        <v>842</v>
      </c>
      <c r="M17" s="10">
        <v>1100</v>
      </c>
      <c r="N17" s="11">
        <f>L17*20/M17</f>
        <v>15.309090909090909</v>
      </c>
      <c r="O17" s="10">
        <v>806</v>
      </c>
      <c r="P17" s="10">
        <v>1100</v>
      </c>
      <c r="Q17" s="11">
        <f>O17*20/P17</f>
        <v>14.654545454545454</v>
      </c>
      <c r="R17" s="10" t="s">
        <v>29</v>
      </c>
      <c r="S17" s="10" t="s">
        <v>29</v>
      </c>
      <c r="T17" s="11">
        <v>0</v>
      </c>
      <c r="U17" s="10">
        <v>3623</v>
      </c>
      <c r="V17" s="10">
        <v>4400</v>
      </c>
      <c r="W17" s="11">
        <f>U17*40/V17</f>
        <v>32.936363636363637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113.9</v>
      </c>
      <c r="AN17" s="15" t="s">
        <v>50</v>
      </c>
      <c r="AO17" s="16" t="s">
        <v>51</v>
      </c>
    </row>
    <row r="18" spans="1:42" customFormat="1" ht="47.25" x14ac:dyDescent="0.25">
      <c r="A18">
        <v>15</v>
      </c>
      <c r="B18" s="38">
        <v>6</v>
      </c>
      <c r="C18" s="3" t="s">
        <v>23</v>
      </c>
      <c r="D18" s="4">
        <v>382815</v>
      </c>
      <c r="E18" s="5" t="s">
        <v>52</v>
      </c>
      <c r="F18" s="5" t="s">
        <v>53</v>
      </c>
      <c r="G18" s="39">
        <v>35626</v>
      </c>
      <c r="H18" s="6" t="s">
        <v>54</v>
      </c>
      <c r="I18" s="7" t="s">
        <v>27</v>
      </c>
      <c r="J18" s="8" t="s">
        <v>28</v>
      </c>
      <c r="K18" s="9">
        <v>56</v>
      </c>
      <c r="L18" s="10">
        <v>814</v>
      </c>
      <c r="M18" s="10">
        <v>1050</v>
      </c>
      <c r="N18" s="11">
        <f>L18*20/M18</f>
        <v>15.504761904761905</v>
      </c>
      <c r="O18" s="10">
        <v>750</v>
      </c>
      <c r="P18" s="10">
        <v>1100</v>
      </c>
      <c r="Q18" s="11">
        <f>O18*20/P18</f>
        <v>13.636363636363637</v>
      </c>
      <c r="R18" s="10" t="s">
        <v>29</v>
      </c>
      <c r="S18" s="10" t="s">
        <v>29</v>
      </c>
      <c r="T18" s="11">
        <v>0</v>
      </c>
      <c r="U18" s="10">
        <v>4391</v>
      </c>
      <c r="V18" s="10">
        <v>6200</v>
      </c>
      <c r="W18" s="11">
        <f>U18*40/V18</f>
        <v>28.329032258064515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113.47015779919006</v>
      </c>
      <c r="AN18" s="15" t="s">
        <v>55</v>
      </c>
      <c r="AO18" s="16" t="s">
        <v>56</v>
      </c>
    </row>
    <row r="19" spans="1:42" customFormat="1" ht="47.25" x14ac:dyDescent="0.25">
      <c r="A19">
        <v>16</v>
      </c>
      <c r="B19" s="38">
        <v>55</v>
      </c>
      <c r="C19" s="3" t="s">
        <v>23</v>
      </c>
      <c r="D19" s="4">
        <v>382573</v>
      </c>
      <c r="E19" s="5" t="s">
        <v>293</v>
      </c>
      <c r="F19" s="5" t="s">
        <v>289</v>
      </c>
      <c r="G19" s="39">
        <v>37986</v>
      </c>
      <c r="H19" s="6" t="s">
        <v>294</v>
      </c>
      <c r="I19" s="7" t="s">
        <v>27</v>
      </c>
      <c r="J19" s="8" t="s">
        <v>28</v>
      </c>
      <c r="K19" s="9">
        <v>49</v>
      </c>
      <c r="L19" s="10">
        <v>851</v>
      </c>
      <c r="M19" s="10">
        <v>1050</v>
      </c>
      <c r="N19" s="11">
        <f>L19*20/M19</f>
        <v>16.209523809523809</v>
      </c>
      <c r="O19" s="10">
        <v>837</v>
      </c>
      <c r="P19" s="10">
        <v>1100</v>
      </c>
      <c r="Q19" s="11">
        <f>O19*20/P19</f>
        <v>15.218181818181819</v>
      </c>
      <c r="R19" s="10" t="s">
        <v>29</v>
      </c>
      <c r="S19" s="10" t="s">
        <v>29</v>
      </c>
      <c r="T19" s="11">
        <v>0</v>
      </c>
      <c r="U19" s="10">
        <v>3629</v>
      </c>
      <c r="V19" s="10">
        <v>4400</v>
      </c>
      <c r="W19" s="11">
        <v>32.99</v>
      </c>
      <c r="X19" s="10"/>
      <c r="Y19" s="10"/>
      <c r="Z19" s="12"/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>K19+N19+Q19+T19+W19+Z19+AC19+AF19+AI19+AL19</f>
        <v>113.41770562770563</v>
      </c>
      <c r="AN19" s="15" t="s">
        <v>262</v>
      </c>
      <c r="AO19" s="16" t="s">
        <v>295</v>
      </c>
    </row>
    <row r="20" spans="1:42" customFormat="1" ht="47.25" x14ac:dyDescent="0.25">
      <c r="A20">
        <v>17</v>
      </c>
      <c r="B20" s="38">
        <v>49</v>
      </c>
      <c r="C20" s="3" t="s">
        <v>23</v>
      </c>
      <c r="D20" s="4">
        <v>365054</v>
      </c>
      <c r="E20" s="5" t="s">
        <v>264</v>
      </c>
      <c r="F20" s="5" t="s">
        <v>265</v>
      </c>
      <c r="G20" s="39">
        <v>35687</v>
      </c>
      <c r="H20" s="6" t="s">
        <v>266</v>
      </c>
      <c r="I20" s="7" t="s">
        <v>27</v>
      </c>
      <c r="J20" s="8" t="s">
        <v>28</v>
      </c>
      <c r="K20" s="9">
        <v>51</v>
      </c>
      <c r="L20" s="10">
        <v>947</v>
      </c>
      <c r="M20" s="10">
        <v>1100</v>
      </c>
      <c r="N20" s="11">
        <f>L20*20/M20</f>
        <v>17.218181818181819</v>
      </c>
      <c r="O20" s="10">
        <v>872</v>
      </c>
      <c r="P20" s="10">
        <v>1100</v>
      </c>
      <c r="Q20" s="11">
        <f>O20*20/P20</f>
        <v>15.854545454545455</v>
      </c>
      <c r="R20" s="10" t="s">
        <v>29</v>
      </c>
      <c r="S20" s="10" t="s">
        <v>29</v>
      </c>
      <c r="T20" s="11">
        <v>0</v>
      </c>
      <c r="U20" s="10">
        <v>3075</v>
      </c>
      <c r="V20" s="10">
        <v>4200</v>
      </c>
      <c r="W20" s="11">
        <v>29.28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113.35272727272728</v>
      </c>
      <c r="AN20" s="15" t="s">
        <v>267</v>
      </c>
      <c r="AO20" s="16" t="s">
        <v>268</v>
      </c>
    </row>
    <row r="21" spans="1:42" customFormat="1" ht="47.25" x14ac:dyDescent="0.25">
      <c r="A21">
        <v>18</v>
      </c>
      <c r="B21" s="38">
        <v>7</v>
      </c>
      <c r="C21" s="3" t="s">
        <v>23</v>
      </c>
      <c r="D21" s="4">
        <v>380404</v>
      </c>
      <c r="E21" s="5" t="s">
        <v>57</v>
      </c>
      <c r="F21" s="5" t="s">
        <v>58</v>
      </c>
      <c r="G21" s="39">
        <v>31833</v>
      </c>
      <c r="H21" s="6" t="s">
        <v>59</v>
      </c>
      <c r="I21" s="7" t="s">
        <v>27</v>
      </c>
      <c r="J21" s="8" t="s">
        <v>28</v>
      </c>
      <c r="K21" s="9">
        <v>63</v>
      </c>
      <c r="L21" s="10">
        <v>608</v>
      </c>
      <c r="M21" s="10">
        <v>850</v>
      </c>
      <c r="N21" s="11">
        <f>L21*20/M21</f>
        <v>14.305882352941177</v>
      </c>
      <c r="O21" s="10">
        <v>596</v>
      </c>
      <c r="P21" s="10">
        <v>1100</v>
      </c>
      <c r="Q21" s="11">
        <f>O21*20/P21</f>
        <v>10.836363636363636</v>
      </c>
      <c r="R21" s="10">
        <v>259</v>
      </c>
      <c r="S21" s="10">
        <v>550</v>
      </c>
      <c r="T21" s="11">
        <f>R21*20/S21</f>
        <v>9.418181818181818</v>
      </c>
      <c r="U21" s="10" t="s">
        <v>29</v>
      </c>
      <c r="V21" s="10" t="s">
        <v>29</v>
      </c>
      <c r="W21" s="11">
        <v>0</v>
      </c>
      <c r="X21" s="10">
        <v>651</v>
      </c>
      <c r="Y21" s="10">
        <v>1100</v>
      </c>
      <c r="Z21" s="12">
        <f>X21*20/Y21</f>
        <v>11.836363636363636</v>
      </c>
      <c r="AA21" s="10">
        <v>600</v>
      </c>
      <c r="AB21" s="10">
        <v>900</v>
      </c>
      <c r="AC21" s="11">
        <f>AA21*5/AB21</f>
        <v>3.3333333333333335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112.7301247771836</v>
      </c>
      <c r="AN21" s="15" t="s">
        <v>60</v>
      </c>
      <c r="AO21" s="16" t="s">
        <v>61</v>
      </c>
    </row>
    <row r="22" spans="1:42" customFormat="1" ht="78.75" x14ac:dyDescent="0.25">
      <c r="A22">
        <v>19</v>
      </c>
      <c r="B22" s="38">
        <v>45</v>
      </c>
      <c r="C22" s="3" t="s">
        <v>23</v>
      </c>
      <c r="D22" s="4">
        <v>366043</v>
      </c>
      <c r="E22" s="5" t="s">
        <v>246</v>
      </c>
      <c r="F22" s="5" t="s">
        <v>242</v>
      </c>
      <c r="G22" s="39">
        <v>33803</v>
      </c>
      <c r="H22" s="6" t="s">
        <v>247</v>
      </c>
      <c r="I22" s="7" t="s">
        <v>27</v>
      </c>
      <c r="J22" s="8" t="s">
        <v>28</v>
      </c>
      <c r="K22" s="9">
        <v>54</v>
      </c>
      <c r="L22" s="10">
        <v>856</v>
      </c>
      <c r="M22" s="10">
        <v>1050</v>
      </c>
      <c r="N22" s="11">
        <f>L22*20/M22</f>
        <v>16.304761904761904</v>
      </c>
      <c r="O22" s="10">
        <v>864</v>
      </c>
      <c r="P22" s="10">
        <v>1100</v>
      </c>
      <c r="Q22" s="11">
        <f>O22*20/P22</f>
        <v>15.709090909090909</v>
      </c>
      <c r="R22" s="10" t="s">
        <v>29</v>
      </c>
      <c r="S22" s="10" t="s">
        <v>29</v>
      </c>
      <c r="T22" s="11">
        <v>0</v>
      </c>
      <c r="U22" s="10">
        <v>3455</v>
      </c>
      <c r="V22" s="10">
        <v>5200</v>
      </c>
      <c r="W22" s="11">
        <v>26.57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112.58385281385281</v>
      </c>
      <c r="AN22" s="15" t="s">
        <v>248</v>
      </c>
      <c r="AO22" s="16" t="s">
        <v>249</v>
      </c>
    </row>
    <row r="23" spans="1:42" customFormat="1" ht="78.75" x14ac:dyDescent="0.25">
      <c r="A23">
        <v>20</v>
      </c>
      <c r="B23" s="38">
        <v>52</v>
      </c>
      <c r="C23" s="3" t="s">
        <v>23</v>
      </c>
      <c r="D23" s="4">
        <v>365066</v>
      </c>
      <c r="E23" s="5" t="s">
        <v>278</v>
      </c>
      <c r="F23" s="5" t="s">
        <v>279</v>
      </c>
      <c r="G23" s="39">
        <v>35094</v>
      </c>
      <c r="H23" s="6" t="s">
        <v>280</v>
      </c>
      <c r="I23" s="7" t="s">
        <v>27</v>
      </c>
      <c r="J23" s="8" t="s">
        <v>28</v>
      </c>
      <c r="K23" s="9">
        <v>52</v>
      </c>
      <c r="L23" s="10">
        <v>786</v>
      </c>
      <c r="M23" s="10">
        <v>1050</v>
      </c>
      <c r="N23" s="11">
        <f>L23*20/M23</f>
        <v>14.971428571428572</v>
      </c>
      <c r="O23" s="10">
        <v>702</v>
      </c>
      <c r="P23" s="10">
        <v>1100</v>
      </c>
      <c r="Q23" s="11">
        <f>O23*20/P23</f>
        <v>12.763636363636364</v>
      </c>
      <c r="R23" s="10" t="s">
        <v>29</v>
      </c>
      <c r="S23" s="10" t="s">
        <v>29</v>
      </c>
      <c r="T23" s="11">
        <v>0</v>
      </c>
      <c r="U23" s="10">
        <v>3528</v>
      </c>
      <c r="V23" s="10">
        <v>4300</v>
      </c>
      <c r="W23" s="11">
        <v>32.799999999999997</v>
      </c>
      <c r="X23" s="10" t="s">
        <v>29</v>
      </c>
      <c r="Y23" s="10" t="s">
        <v>29</v>
      </c>
      <c r="Z23" s="12">
        <v>0</v>
      </c>
      <c r="AA23" s="10"/>
      <c r="AB23" s="10"/>
      <c r="AC23" s="11"/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>K23+N23+Q23+T23+W23+Z23+AC23+AF23+AI23+AL23</f>
        <v>112.53506493506494</v>
      </c>
      <c r="AN23" s="15" t="s">
        <v>281</v>
      </c>
      <c r="AO23" s="16" t="s">
        <v>282</v>
      </c>
    </row>
    <row r="24" spans="1:42" customFormat="1" ht="47.25" x14ac:dyDescent="0.25">
      <c r="A24">
        <v>21</v>
      </c>
      <c r="B24" s="38">
        <v>87</v>
      </c>
      <c r="C24" s="3" t="s">
        <v>23</v>
      </c>
      <c r="D24" s="4">
        <v>365296</v>
      </c>
      <c r="E24" s="5" t="s">
        <v>440</v>
      </c>
      <c r="F24" s="5" t="s">
        <v>441</v>
      </c>
      <c r="G24" s="39">
        <v>35864</v>
      </c>
      <c r="H24" s="6" t="s">
        <v>442</v>
      </c>
      <c r="I24" s="7" t="s">
        <v>27</v>
      </c>
      <c r="J24" s="8" t="s">
        <v>28</v>
      </c>
      <c r="K24" s="9">
        <v>52</v>
      </c>
      <c r="L24" s="10">
        <v>885</v>
      </c>
      <c r="M24" s="10">
        <v>1100</v>
      </c>
      <c r="N24" s="11">
        <v>16.09</v>
      </c>
      <c r="O24" s="10">
        <v>824</v>
      </c>
      <c r="P24" s="10">
        <v>1100</v>
      </c>
      <c r="Q24" s="11">
        <v>14.98</v>
      </c>
      <c r="R24" s="10" t="s">
        <v>29</v>
      </c>
      <c r="S24" s="10" t="s">
        <v>29</v>
      </c>
      <c r="T24" s="11">
        <v>0</v>
      </c>
      <c r="U24" s="10">
        <v>3214</v>
      </c>
      <c r="V24" s="10">
        <v>4400</v>
      </c>
      <c r="W24" s="11">
        <v>29.21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>K24+N24+Q24+T24+W24+Z24+AC24+AF24+AI24+AL24</f>
        <v>112.28</v>
      </c>
      <c r="AN24" s="15" t="s">
        <v>443</v>
      </c>
      <c r="AO24" s="16" t="s">
        <v>444</v>
      </c>
    </row>
    <row r="25" spans="1:42" customFormat="1" ht="47.25" x14ac:dyDescent="0.25">
      <c r="A25">
        <v>22</v>
      </c>
      <c r="B25" s="38">
        <v>8</v>
      </c>
      <c r="C25" s="3" t="s">
        <v>23</v>
      </c>
      <c r="D25" s="4">
        <v>365182</v>
      </c>
      <c r="E25" s="5" t="s">
        <v>62</v>
      </c>
      <c r="F25" s="5" t="s">
        <v>63</v>
      </c>
      <c r="G25" s="39">
        <v>32417</v>
      </c>
      <c r="H25" s="6" t="s">
        <v>64</v>
      </c>
      <c r="I25" s="7" t="s">
        <v>27</v>
      </c>
      <c r="J25" s="8" t="s">
        <v>28</v>
      </c>
      <c r="K25" s="9">
        <v>51</v>
      </c>
      <c r="L25" s="10">
        <v>656</v>
      </c>
      <c r="M25" s="10">
        <v>850</v>
      </c>
      <c r="N25" s="11">
        <f>L25*20/M25</f>
        <v>15.435294117647059</v>
      </c>
      <c r="O25" s="10">
        <v>766</v>
      </c>
      <c r="P25" s="10">
        <v>1100</v>
      </c>
      <c r="Q25" s="11">
        <f>O25*20/P25</f>
        <v>13.927272727272728</v>
      </c>
      <c r="R25" s="10">
        <v>331</v>
      </c>
      <c r="S25" s="10">
        <v>550</v>
      </c>
      <c r="T25" s="11">
        <f>R25*20/S25</f>
        <v>12.036363636363637</v>
      </c>
      <c r="U25" s="10" t="s">
        <v>29</v>
      </c>
      <c r="V25" s="10" t="s">
        <v>29</v>
      </c>
      <c r="W25" s="11">
        <v>0</v>
      </c>
      <c r="X25" s="10">
        <v>719</v>
      </c>
      <c r="Y25" s="10">
        <v>1100</v>
      </c>
      <c r="Z25" s="12">
        <f>X25*20/Y25</f>
        <v>13.072727272727272</v>
      </c>
      <c r="AA25" s="10">
        <v>705</v>
      </c>
      <c r="AB25" s="10">
        <v>1100</v>
      </c>
      <c r="AC25" s="11">
        <f>AA25*5/AB25</f>
        <v>3.2045454545454546</v>
      </c>
      <c r="AD25" s="10">
        <v>589</v>
      </c>
      <c r="AE25" s="10">
        <v>900</v>
      </c>
      <c r="AF25" s="13">
        <f>AD25*5/AE25</f>
        <v>3.2722222222222221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>K25+N25+Q25+T25+W25+Z25+AC25+AF25+AI25+AL25</f>
        <v>111.94842543077837</v>
      </c>
      <c r="AN25" s="15" t="s">
        <v>65</v>
      </c>
      <c r="AO25" s="16" t="s">
        <v>66</v>
      </c>
    </row>
    <row r="26" spans="1:42" customFormat="1" ht="47.25" x14ac:dyDescent="0.25">
      <c r="A26">
        <v>23</v>
      </c>
      <c r="B26" s="38">
        <v>58</v>
      </c>
      <c r="C26" s="3" t="s">
        <v>23</v>
      </c>
      <c r="D26" s="4">
        <v>382489</v>
      </c>
      <c r="E26" s="5" t="s">
        <v>305</v>
      </c>
      <c r="F26" s="5" t="s">
        <v>306</v>
      </c>
      <c r="G26" s="39">
        <v>34703</v>
      </c>
      <c r="H26" s="6" t="s">
        <v>307</v>
      </c>
      <c r="I26" s="7" t="s">
        <v>27</v>
      </c>
      <c r="J26" s="8" t="s">
        <v>28</v>
      </c>
      <c r="K26" s="9">
        <v>52</v>
      </c>
      <c r="L26" s="10">
        <v>827</v>
      </c>
      <c r="M26" s="10">
        <v>1050</v>
      </c>
      <c r="N26" s="11">
        <f>L26*20/M26</f>
        <v>15.752380952380953</v>
      </c>
      <c r="O26" s="10">
        <v>661</v>
      </c>
      <c r="P26" s="10">
        <v>1100</v>
      </c>
      <c r="Q26" s="11">
        <f>O26*20/P26</f>
        <v>12.018181818181818</v>
      </c>
      <c r="R26" s="10" t="s">
        <v>29</v>
      </c>
      <c r="S26" s="10" t="s">
        <v>29</v>
      </c>
      <c r="T26" s="11">
        <v>0</v>
      </c>
      <c r="U26" s="10">
        <v>3591</v>
      </c>
      <c r="V26" s="10">
        <v>4500</v>
      </c>
      <c r="W26" s="11">
        <v>31.92</v>
      </c>
      <c r="X26" s="10" t="s">
        <v>29</v>
      </c>
      <c r="Y26" s="10" t="s">
        <v>29</v>
      </c>
      <c r="Z26" s="12">
        <v>0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111.69056277056276</v>
      </c>
      <c r="AN26" s="15" t="s">
        <v>308</v>
      </c>
      <c r="AO26" s="16" t="s">
        <v>309</v>
      </c>
    </row>
    <row r="27" spans="1:42" customFormat="1" ht="47.25" x14ac:dyDescent="0.25">
      <c r="A27">
        <v>24</v>
      </c>
      <c r="B27" s="38">
        <v>63</v>
      </c>
      <c r="C27" s="3" t="s">
        <v>23</v>
      </c>
      <c r="D27" s="4">
        <v>382910</v>
      </c>
      <c r="E27" s="5" t="s">
        <v>329</v>
      </c>
      <c r="F27" s="5" t="s">
        <v>330</v>
      </c>
      <c r="G27" s="39">
        <v>36373</v>
      </c>
      <c r="H27" s="6" t="s">
        <v>331</v>
      </c>
      <c r="I27" s="7" t="s">
        <v>27</v>
      </c>
      <c r="J27" s="8" t="s">
        <v>28</v>
      </c>
      <c r="K27" s="9">
        <v>47</v>
      </c>
      <c r="L27" s="10">
        <v>899</v>
      </c>
      <c r="M27" s="10">
        <v>1100</v>
      </c>
      <c r="N27" s="11">
        <f>L27*20/M27</f>
        <v>16.345454545454544</v>
      </c>
      <c r="O27" s="10">
        <v>792</v>
      </c>
      <c r="P27" s="10">
        <v>1100</v>
      </c>
      <c r="Q27" s="11">
        <f>O27*20/P27</f>
        <v>14.4</v>
      </c>
      <c r="R27" s="10" t="s">
        <v>29</v>
      </c>
      <c r="S27" s="10" t="s">
        <v>29</v>
      </c>
      <c r="T27" s="11">
        <v>0</v>
      </c>
      <c r="U27" s="10">
        <v>3421</v>
      </c>
      <c r="V27" s="10">
        <v>4200</v>
      </c>
      <c r="W27" s="11">
        <v>32.6</v>
      </c>
      <c r="X27" s="10" t="s">
        <v>29</v>
      </c>
      <c r="Y27" s="10" t="s">
        <v>29</v>
      </c>
      <c r="Z27" s="12">
        <v>0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110.34545454545454</v>
      </c>
      <c r="AN27" s="15" t="s">
        <v>332</v>
      </c>
      <c r="AO27" s="16" t="s">
        <v>333</v>
      </c>
    </row>
    <row r="28" spans="1:42" customFormat="1" ht="47.25" x14ac:dyDescent="0.25">
      <c r="A28">
        <v>25</v>
      </c>
      <c r="B28" s="38">
        <v>10</v>
      </c>
      <c r="C28" s="3" t="s">
        <v>23</v>
      </c>
      <c r="D28" s="4">
        <v>365611</v>
      </c>
      <c r="E28" s="5" t="s">
        <v>72</v>
      </c>
      <c r="F28" s="5" t="s">
        <v>73</v>
      </c>
      <c r="G28" s="39">
        <v>34702</v>
      </c>
      <c r="H28" s="6" t="s">
        <v>74</v>
      </c>
      <c r="I28" s="7" t="s">
        <v>27</v>
      </c>
      <c r="J28" s="8" t="s">
        <v>28</v>
      </c>
      <c r="K28" s="9">
        <v>50</v>
      </c>
      <c r="L28" s="10">
        <v>688</v>
      </c>
      <c r="M28" s="10">
        <v>1050</v>
      </c>
      <c r="N28" s="11">
        <f>L28*20/M28</f>
        <v>13.104761904761904</v>
      </c>
      <c r="O28" s="10">
        <v>2559</v>
      </c>
      <c r="P28" s="10">
        <v>3350</v>
      </c>
      <c r="Q28" s="11">
        <f>O28*20/P28</f>
        <v>15.277611940298508</v>
      </c>
      <c r="R28" s="10" t="s">
        <v>29</v>
      </c>
      <c r="S28" s="10" t="s">
        <v>29</v>
      </c>
      <c r="T28" s="11">
        <v>0</v>
      </c>
      <c r="U28" s="10">
        <v>2813</v>
      </c>
      <c r="V28" s="10">
        <v>3600</v>
      </c>
      <c r="W28" s="11">
        <f>U28*40/V28</f>
        <v>31.255555555555556</v>
      </c>
      <c r="X28" s="10" t="s">
        <v>29</v>
      </c>
      <c r="Y28" s="10" t="s">
        <v>29</v>
      </c>
      <c r="Z28" s="12">
        <v>0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109.63792940061597</v>
      </c>
      <c r="AN28" s="15" t="s">
        <v>75</v>
      </c>
      <c r="AO28" s="16" t="s">
        <v>76</v>
      </c>
    </row>
    <row r="29" spans="1:42" customFormat="1" ht="78.75" x14ac:dyDescent="0.25">
      <c r="A29">
        <v>26</v>
      </c>
      <c r="B29" s="38">
        <v>13</v>
      </c>
      <c r="C29" s="3" t="s">
        <v>23</v>
      </c>
      <c r="D29" s="4">
        <v>382784</v>
      </c>
      <c r="E29" s="5" t="s">
        <v>87</v>
      </c>
      <c r="F29" s="5" t="s">
        <v>88</v>
      </c>
      <c r="G29" s="39">
        <v>35869</v>
      </c>
      <c r="H29" s="6" t="s">
        <v>89</v>
      </c>
      <c r="I29" s="7" t="s">
        <v>27</v>
      </c>
      <c r="J29" s="8" t="s">
        <v>28</v>
      </c>
      <c r="K29" s="9">
        <v>43</v>
      </c>
      <c r="L29" s="10">
        <v>895</v>
      </c>
      <c r="M29" s="10">
        <v>1100</v>
      </c>
      <c r="N29" s="11">
        <f>L29*20/M29</f>
        <v>16.272727272727273</v>
      </c>
      <c r="O29" s="10">
        <v>855</v>
      </c>
      <c r="P29" s="10">
        <v>1100</v>
      </c>
      <c r="Q29" s="11">
        <f>O29*20/P29</f>
        <v>15.545454545454545</v>
      </c>
      <c r="R29" s="10" t="s">
        <v>29</v>
      </c>
      <c r="S29" s="10" t="s">
        <v>29</v>
      </c>
      <c r="T29" s="11">
        <v>0</v>
      </c>
      <c r="U29" s="10">
        <v>3549</v>
      </c>
      <c r="V29" s="10">
        <v>4200</v>
      </c>
      <c r="W29" s="11">
        <f>U29*40/V29</f>
        <v>33.799999999999997</v>
      </c>
      <c r="X29" s="10" t="s">
        <v>29</v>
      </c>
      <c r="Y29" s="10" t="s">
        <v>29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108.61818181818181</v>
      </c>
      <c r="AN29" s="15" t="s">
        <v>90</v>
      </c>
      <c r="AO29" s="16" t="s">
        <v>91</v>
      </c>
    </row>
    <row r="30" spans="1:42" customFormat="1" ht="63" x14ac:dyDescent="0.25">
      <c r="A30">
        <v>27</v>
      </c>
      <c r="B30" s="43"/>
      <c r="C30" s="3" t="s">
        <v>448</v>
      </c>
      <c r="D30" s="4">
        <v>382443</v>
      </c>
      <c r="E30" s="5" t="s">
        <v>449</v>
      </c>
      <c r="F30" s="5" t="s">
        <v>450</v>
      </c>
      <c r="G30" s="39">
        <v>34939</v>
      </c>
      <c r="H30" s="6" t="s">
        <v>451</v>
      </c>
      <c r="I30" s="7" t="s">
        <v>27</v>
      </c>
      <c r="J30" s="8" t="s">
        <v>28</v>
      </c>
      <c r="K30" s="9">
        <v>47</v>
      </c>
      <c r="L30" s="10">
        <v>806</v>
      </c>
      <c r="M30" s="10">
        <v>1050</v>
      </c>
      <c r="N30" s="11">
        <v>15.4</v>
      </c>
      <c r="O30" s="10">
        <v>798</v>
      </c>
      <c r="P30" s="10">
        <v>1100</v>
      </c>
      <c r="Q30" s="11">
        <v>14.5</v>
      </c>
      <c r="R30" s="10" t="s">
        <v>29</v>
      </c>
      <c r="S30" s="10" t="s">
        <v>29</v>
      </c>
      <c r="T30" s="11">
        <v>0</v>
      </c>
      <c r="U30" s="10">
        <v>3202</v>
      </c>
      <c r="V30" s="10">
        <v>4100</v>
      </c>
      <c r="W30" s="11">
        <v>31.2</v>
      </c>
      <c r="X30" s="10" t="s">
        <v>29</v>
      </c>
      <c r="Y30" s="10" t="s">
        <v>29</v>
      </c>
      <c r="Z30" s="12">
        <v>0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v>108.1</v>
      </c>
      <c r="AN30" s="15" t="s">
        <v>452</v>
      </c>
      <c r="AO30" s="16" t="s">
        <v>453</v>
      </c>
      <c r="AP30" s="42" t="s">
        <v>454</v>
      </c>
    </row>
    <row r="31" spans="1:42" customFormat="1" ht="63" x14ac:dyDescent="0.25">
      <c r="A31">
        <v>28</v>
      </c>
      <c r="B31" s="38">
        <v>14</v>
      </c>
      <c r="C31" s="3" t="s">
        <v>23</v>
      </c>
      <c r="D31" s="4">
        <v>380253</v>
      </c>
      <c r="E31" s="5" t="s">
        <v>92</v>
      </c>
      <c r="F31" s="5" t="s">
        <v>93</v>
      </c>
      <c r="G31" s="39">
        <v>31107</v>
      </c>
      <c r="H31" s="6" t="s">
        <v>94</v>
      </c>
      <c r="I31" s="7" t="s">
        <v>27</v>
      </c>
      <c r="J31" s="8" t="s">
        <v>28</v>
      </c>
      <c r="K31" s="9">
        <v>57</v>
      </c>
      <c r="L31" s="10">
        <v>578</v>
      </c>
      <c r="M31" s="10">
        <v>850</v>
      </c>
      <c r="N31" s="11">
        <f>L31*20/M31</f>
        <v>13.6</v>
      </c>
      <c r="O31" s="10">
        <v>725</v>
      </c>
      <c r="P31" s="10">
        <v>1100</v>
      </c>
      <c r="Q31" s="11">
        <f>O31*20/P31</f>
        <v>13.181818181818182</v>
      </c>
      <c r="R31" s="10">
        <v>346</v>
      </c>
      <c r="S31" s="10">
        <v>550</v>
      </c>
      <c r="T31" s="11">
        <f>R31*20/S31</f>
        <v>12.581818181818182</v>
      </c>
      <c r="U31" s="10" t="s">
        <v>29</v>
      </c>
      <c r="V31" s="10" t="s">
        <v>29</v>
      </c>
      <c r="W31" s="11">
        <v>0</v>
      </c>
      <c r="X31" s="10">
        <v>699</v>
      </c>
      <c r="Y31" s="10">
        <v>1200</v>
      </c>
      <c r="Z31" s="12">
        <f>X31*20/Y31</f>
        <v>11.65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108.01363636363637</v>
      </c>
      <c r="AN31" s="15" t="s">
        <v>95</v>
      </c>
      <c r="AO31" s="16" t="s">
        <v>96</v>
      </c>
    </row>
    <row r="32" spans="1:42" customFormat="1" ht="63" x14ac:dyDescent="0.25">
      <c r="A32">
        <v>29</v>
      </c>
      <c r="B32" s="38">
        <v>11</v>
      </c>
      <c r="C32" s="3" t="s">
        <v>23</v>
      </c>
      <c r="D32" s="4">
        <v>380277</v>
      </c>
      <c r="E32" s="5" t="s">
        <v>77</v>
      </c>
      <c r="F32" s="5" t="s">
        <v>78</v>
      </c>
      <c r="G32" s="39">
        <v>31406</v>
      </c>
      <c r="H32" s="6" t="s">
        <v>79</v>
      </c>
      <c r="I32" s="7" t="s">
        <v>27</v>
      </c>
      <c r="J32" s="8" t="s">
        <v>28</v>
      </c>
      <c r="K32" s="9">
        <v>58</v>
      </c>
      <c r="L32" s="10">
        <v>489</v>
      </c>
      <c r="M32" s="10">
        <v>850</v>
      </c>
      <c r="N32" s="11">
        <f>L32*20/M32</f>
        <v>11.505882352941176</v>
      </c>
      <c r="O32" s="10">
        <v>551</v>
      </c>
      <c r="P32" s="10">
        <v>1100</v>
      </c>
      <c r="Q32" s="11">
        <f>O32*20/P32</f>
        <v>10.018181818181818</v>
      </c>
      <c r="R32" s="10">
        <v>288</v>
      </c>
      <c r="S32" s="10">
        <v>550</v>
      </c>
      <c r="T32" s="11">
        <f>R32*20/S32</f>
        <v>10.472727272727273</v>
      </c>
      <c r="U32" s="10" t="s">
        <v>29</v>
      </c>
      <c r="V32" s="10" t="s">
        <v>29</v>
      </c>
      <c r="W32" s="11">
        <v>0</v>
      </c>
      <c r="X32" s="10">
        <v>866</v>
      </c>
      <c r="Y32" s="10">
        <v>1200</v>
      </c>
      <c r="Z32" s="12">
        <f>X32*20/Y32</f>
        <v>14.433333333333334</v>
      </c>
      <c r="AA32" s="10">
        <v>578</v>
      </c>
      <c r="AB32" s="10">
        <v>900</v>
      </c>
      <c r="AC32" s="11">
        <f>AA32*5/AB32</f>
        <v>3.2111111111111112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107.6412358882947</v>
      </c>
      <c r="AN32" s="15" t="s">
        <v>80</v>
      </c>
      <c r="AO32" s="16" t="s">
        <v>81</v>
      </c>
    </row>
    <row r="33" spans="1:41" customFormat="1" ht="47.25" x14ac:dyDescent="0.25">
      <c r="A33">
        <v>30</v>
      </c>
      <c r="B33" s="38">
        <v>15</v>
      </c>
      <c r="C33" s="3" t="s">
        <v>23</v>
      </c>
      <c r="D33" s="4">
        <v>366476</v>
      </c>
      <c r="E33" s="5" t="s">
        <v>97</v>
      </c>
      <c r="F33" s="5" t="s">
        <v>98</v>
      </c>
      <c r="G33" s="39">
        <v>32964</v>
      </c>
      <c r="H33" s="6" t="s">
        <v>99</v>
      </c>
      <c r="I33" s="7" t="s">
        <v>27</v>
      </c>
      <c r="J33" s="8" t="s">
        <v>28</v>
      </c>
      <c r="K33" s="9">
        <v>55</v>
      </c>
      <c r="L33" s="10">
        <v>716</v>
      </c>
      <c r="M33" s="10">
        <v>1050</v>
      </c>
      <c r="N33" s="11">
        <f>L33*20/M33</f>
        <v>13.638095238095238</v>
      </c>
      <c r="O33" s="10">
        <v>619</v>
      </c>
      <c r="P33" s="10">
        <v>1100</v>
      </c>
      <c r="Q33" s="11">
        <f>O33*20/P33</f>
        <v>11.254545454545454</v>
      </c>
      <c r="R33" s="10">
        <v>337</v>
      </c>
      <c r="S33" s="10">
        <v>550</v>
      </c>
      <c r="T33" s="11">
        <f>R33*20/S33</f>
        <v>12.254545454545454</v>
      </c>
      <c r="U33" s="10" t="s">
        <v>29</v>
      </c>
      <c r="V33" s="10" t="s">
        <v>29</v>
      </c>
      <c r="W33" s="11">
        <v>0</v>
      </c>
      <c r="X33" s="10">
        <v>663</v>
      </c>
      <c r="Y33" s="10">
        <v>1200</v>
      </c>
      <c r="Z33" s="12">
        <f>X33*20/Y33</f>
        <v>11.05</v>
      </c>
      <c r="AA33" s="10">
        <v>646</v>
      </c>
      <c r="AB33" s="10">
        <v>900</v>
      </c>
      <c r="AC33" s="11">
        <f>AA33*5/AB33</f>
        <v>3.588888888888889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106.78607503607502</v>
      </c>
      <c r="AN33" s="15" t="s">
        <v>100</v>
      </c>
      <c r="AO33" s="16" t="s">
        <v>101</v>
      </c>
    </row>
    <row r="34" spans="1:41" customFormat="1" ht="47.25" x14ac:dyDescent="0.25">
      <c r="A34">
        <v>31</v>
      </c>
      <c r="B34" s="38">
        <v>3</v>
      </c>
      <c r="C34" s="3" t="s">
        <v>23</v>
      </c>
      <c r="D34" s="4">
        <v>357185</v>
      </c>
      <c r="E34" s="5" t="s">
        <v>37</v>
      </c>
      <c r="F34" s="5" t="s">
        <v>38</v>
      </c>
      <c r="G34" s="39">
        <v>32238</v>
      </c>
      <c r="H34" s="6" t="s">
        <v>39</v>
      </c>
      <c r="I34" s="7" t="s">
        <v>27</v>
      </c>
      <c r="J34" s="8" t="s">
        <v>28</v>
      </c>
      <c r="K34" s="9">
        <v>48</v>
      </c>
      <c r="L34" s="10">
        <v>675</v>
      </c>
      <c r="M34" s="10">
        <v>1050</v>
      </c>
      <c r="N34" s="11">
        <f>L34*20/M34</f>
        <v>12.857142857142858</v>
      </c>
      <c r="O34" s="10">
        <v>699</v>
      </c>
      <c r="P34" s="10">
        <v>1100</v>
      </c>
      <c r="Q34" s="11">
        <f>O34*20/P34</f>
        <v>12.709090909090909</v>
      </c>
      <c r="R34" s="10"/>
      <c r="S34" s="10"/>
      <c r="T34" s="11"/>
      <c r="U34" s="10">
        <v>3191</v>
      </c>
      <c r="V34" s="10">
        <v>4300</v>
      </c>
      <c r="W34" s="11">
        <f>U34*40/V34</f>
        <v>29.683720930232557</v>
      </c>
      <c r="X34" s="10" t="s">
        <v>29</v>
      </c>
      <c r="Y34" s="10" t="s">
        <v>29</v>
      </c>
      <c r="Z34" s="12">
        <v>0</v>
      </c>
      <c r="AA34" s="10">
        <v>513</v>
      </c>
      <c r="AB34" s="10">
        <v>900</v>
      </c>
      <c r="AC34" s="11">
        <f>AA34*5/AB34</f>
        <v>2.85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106.09995469646631</v>
      </c>
      <c r="AN34" s="15" t="s">
        <v>40</v>
      </c>
      <c r="AO34" s="16" t="s">
        <v>41</v>
      </c>
    </row>
    <row r="35" spans="1:41" customFormat="1" ht="47.25" x14ac:dyDescent="0.25">
      <c r="A35">
        <v>32</v>
      </c>
      <c r="B35" s="38">
        <v>16</v>
      </c>
      <c r="C35" s="3" t="s">
        <v>23</v>
      </c>
      <c r="D35" s="4">
        <v>367496</v>
      </c>
      <c r="E35" s="5" t="s">
        <v>102</v>
      </c>
      <c r="F35" s="5" t="s">
        <v>103</v>
      </c>
      <c r="G35" s="39">
        <v>32939</v>
      </c>
      <c r="H35" s="6" t="s">
        <v>104</v>
      </c>
      <c r="I35" s="7" t="s">
        <v>27</v>
      </c>
      <c r="J35" s="8" t="s">
        <v>28</v>
      </c>
      <c r="K35" s="9">
        <v>51</v>
      </c>
      <c r="L35" s="10">
        <v>737</v>
      </c>
      <c r="M35" s="10">
        <v>1050</v>
      </c>
      <c r="N35" s="11">
        <f>L35*20/M35</f>
        <v>14.038095238095238</v>
      </c>
      <c r="O35" s="10">
        <v>616</v>
      </c>
      <c r="P35" s="10">
        <v>1100</v>
      </c>
      <c r="Q35" s="11">
        <f>O35*20/P35</f>
        <v>11.2</v>
      </c>
      <c r="R35" s="10">
        <v>347</v>
      </c>
      <c r="S35" s="10">
        <v>550</v>
      </c>
      <c r="T35" s="11">
        <f>R35*20/S35</f>
        <v>12.618181818181819</v>
      </c>
      <c r="U35" s="10" t="s">
        <v>29</v>
      </c>
      <c r="V35" s="10" t="s">
        <v>29</v>
      </c>
      <c r="W35" s="11">
        <v>0</v>
      </c>
      <c r="X35" s="10">
        <v>783</v>
      </c>
      <c r="Y35" s="10">
        <v>1200</v>
      </c>
      <c r="Z35" s="12">
        <f>X35*20/Y35</f>
        <v>13.05</v>
      </c>
      <c r="AA35" s="10">
        <v>1311</v>
      </c>
      <c r="AB35" s="10">
        <v>1800</v>
      </c>
      <c r="AC35" s="11">
        <f>AA35*5/AB35</f>
        <v>3.6416666666666666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105.54794372294373</v>
      </c>
      <c r="AN35" s="15" t="s">
        <v>105</v>
      </c>
      <c r="AO35" s="16" t="s">
        <v>106</v>
      </c>
    </row>
    <row r="36" spans="1:41" customFormat="1" ht="47.25" x14ac:dyDescent="0.25">
      <c r="A36">
        <v>33</v>
      </c>
      <c r="B36" s="38">
        <v>71</v>
      </c>
      <c r="C36" s="3" t="s">
        <v>23</v>
      </c>
      <c r="D36" s="4">
        <v>382859</v>
      </c>
      <c r="E36" s="5" t="s">
        <v>366</v>
      </c>
      <c r="F36" s="5" t="s">
        <v>367</v>
      </c>
      <c r="G36" s="39">
        <v>35056</v>
      </c>
      <c r="H36" s="6" t="s">
        <v>368</v>
      </c>
      <c r="I36" s="7" t="s">
        <v>27</v>
      </c>
      <c r="J36" s="8" t="s">
        <v>28</v>
      </c>
      <c r="K36" s="9">
        <v>47</v>
      </c>
      <c r="L36" s="10">
        <v>836</v>
      </c>
      <c r="M36" s="10">
        <v>1050</v>
      </c>
      <c r="N36" s="11">
        <f>L36*20/M36</f>
        <v>15.923809523809524</v>
      </c>
      <c r="O36" s="10">
        <v>698</v>
      </c>
      <c r="P36" s="10">
        <v>1100</v>
      </c>
      <c r="Q36" s="11">
        <f>O36*20/P36</f>
        <v>12.690909090909091</v>
      </c>
      <c r="R36" s="10" t="s">
        <v>29</v>
      </c>
      <c r="S36" s="10" t="s">
        <v>29</v>
      </c>
      <c r="T36" s="11">
        <v>0</v>
      </c>
      <c r="U36" s="10">
        <v>3275</v>
      </c>
      <c r="V36" s="10">
        <v>4400</v>
      </c>
      <c r="W36" s="11">
        <v>29.77</v>
      </c>
      <c r="X36" s="10" t="s">
        <v>29</v>
      </c>
      <c r="Y36" s="10" t="s">
        <v>29</v>
      </c>
      <c r="Z36" s="12">
        <v>0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105.38471861471861</v>
      </c>
      <c r="AN36" s="15" t="s">
        <v>369</v>
      </c>
      <c r="AO36" s="16" t="s">
        <v>370</v>
      </c>
    </row>
    <row r="37" spans="1:41" customFormat="1" ht="47.25" x14ac:dyDescent="0.25">
      <c r="A37">
        <v>34</v>
      </c>
      <c r="B37" s="38">
        <v>62</v>
      </c>
      <c r="C37" s="3" t="s">
        <v>23</v>
      </c>
      <c r="D37" s="4">
        <v>366885</v>
      </c>
      <c r="E37" s="5" t="s">
        <v>325</v>
      </c>
      <c r="F37" s="5" t="s">
        <v>148</v>
      </c>
      <c r="G37" s="39">
        <v>35565</v>
      </c>
      <c r="H37" s="6" t="s">
        <v>326</v>
      </c>
      <c r="I37" s="7" t="s">
        <v>27</v>
      </c>
      <c r="J37" s="8" t="s">
        <v>28</v>
      </c>
      <c r="K37" s="9">
        <v>45</v>
      </c>
      <c r="L37" s="10">
        <v>838</v>
      </c>
      <c r="M37" s="10">
        <v>1050</v>
      </c>
      <c r="N37" s="11">
        <f>L37*20/M37</f>
        <v>15.961904761904762</v>
      </c>
      <c r="O37" s="10">
        <v>929</v>
      </c>
      <c r="P37" s="10">
        <v>1100</v>
      </c>
      <c r="Q37" s="11">
        <f>O37*20/P37</f>
        <v>16.890909090909091</v>
      </c>
      <c r="R37" s="10" t="s">
        <v>29</v>
      </c>
      <c r="S37" s="10" t="s">
        <v>29</v>
      </c>
      <c r="T37" s="11">
        <v>0</v>
      </c>
      <c r="U37" s="10">
        <v>68.37</v>
      </c>
      <c r="V37" s="10">
        <v>100</v>
      </c>
      <c r="W37" s="11">
        <v>27.34</v>
      </c>
      <c r="X37" s="10" t="s">
        <v>29</v>
      </c>
      <c r="Y37" s="10" t="s">
        <v>29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>K37+N37+Q37+T37+W37+Z37+AC37+AF37+AI37+AL37</f>
        <v>105.19281385281386</v>
      </c>
      <c r="AN37" s="15" t="s">
        <v>327</v>
      </c>
      <c r="AO37" s="16" t="s">
        <v>328</v>
      </c>
    </row>
    <row r="38" spans="1:41" customFormat="1" ht="47.25" x14ac:dyDescent="0.25">
      <c r="A38">
        <v>35</v>
      </c>
      <c r="B38" s="38">
        <v>17</v>
      </c>
      <c r="C38" s="3" t="s">
        <v>23</v>
      </c>
      <c r="D38" s="4">
        <v>382359</v>
      </c>
      <c r="E38" s="5" t="s">
        <v>107</v>
      </c>
      <c r="F38" s="5" t="s">
        <v>108</v>
      </c>
      <c r="G38" s="39">
        <v>34390</v>
      </c>
      <c r="H38" s="6" t="s">
        <v>109</v>
      </c>
      <c r="I38" s="7" t="s">
        <v>27</v>
      </c>
      <c r="J38" s="8" t="s">
        <v>28</v>
      </c>
      <c r="K38" s="9">
        <v>41</v>
      </c>
      <c r="L38" s="10">
        <v>830</v>
      </c>
      <c r="M38" s="10">
        <v>1050</v>
      </c>
      <c r="N38" s="11">
        <f>L38*20/M38</f>
        <v>15.80952380952381</v>
      </c>
      <c r="O38" s="10">
        <v>795</v>
      </c>
      <c r="P38" s="10">
        <v>1100</v>
      </c>
      <c r="Q38" s="11">
        <f>O38*20/P38</f>
        <v>14.454545454545455</v>
      </c>
      <c r="R38" s="10">
        <v>292</v>
      </c>
      <c r="S38" s="10">
        <v>550</v>
      </c>
      <c r="T38" s="11">
        <f>R38*20/S38</f>
        <v>10.618181818181819</v>
      </c>
      <c r="U38" s="10" t="s">
        <v>29</v>
      </c>
      <c r="V38" s="10" t="s">
        <v>29</v>
      </c>
      <c r="W38" s="11">
        <v>0</v>
      </c>
      <c r="X38" s="10">
        <v>1706</v>
      </c>
      <c r="Y38" s="10">
        <v>2200</v>
      </c>
      <c r="Z38" s="12">
        <f>X38*20/Y38</f>
        <v>15.50909090909091</v>
      </c>
      <c r="AA38" s="10">
        <v>653</v>
      </c>
      <c r="AB38" s="10">
        <v>900</v>
      </c>
      <c r="AC38" s="11">
        <f>AA38*5/AB38</f>
        <v>3.6277777777777778</v>
      </c>
      <c r="AD38" s="10">
        <v>846</v>
      </c>
      <c r="AE38" s="10">
        <v>1200</v>
      </c>
      <c r="AF38" s="13">
        <f>AD38*5/AE38</f>
        <v>3.5249999999999999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>K38+N38+Q38+T38+W38+Z38+AC38+AF38+AI38+AL38</f>
        <v>104.54411976911979</v>
      </c>
      <c r="AN38" s="15" t="s">
        <v>110</v>
      </c>
      <c r="AO38" s="16" t="s">
        <v>111</v>
      </c>
    </row>
    <row r="39" spans="1:41" customFormat="1" ht="110.25" x14ac:dyDescent="0.25">
      <c r="A39">
        <v>36</v>
      </c>
      <c r="B39" s="38">
        <v>18</v>
      </c>
      <c r="C39" s="3" t="s">
        <v>23</v>
      </c>
      <c r="D39" s="4">
        <v>366166</v>
      </c>
      <c r="E39" s="5" t="s">
        <v>112</v>
      </c>
      <c r="F39" s="5" t="s">
        <v>113</v>
      </c>
      <c r="G39" s="39">
        <v>34049</v>
      </c>
      <c r="H39" s="6" t="s">
        <v>114</v>
      </c>
      <c r="I39" s="7" t="s">
        <v>27</v>
      </c>
      <c r="J39" s="8" t="s">
        <v>28</v>
      </c>
      <c r="K39" s="9">
        <v>41</v>
      </c>
      <c r="L39" s="10">
        <v>866</v>
      </c>
      <c r="M39" s="10">
        <v>1050</v>
      </c>
      <c r="N39" s="11">
        <f>L39*20/M39</f>
        <v>16.495238095238093</v>
      </c>
      <c r="O39" s="10">
        <v>806</v>
      </c>
      <c r="P39" s="10">
        <v>1100</v>
      </c>
      <c r="Q39" s="11">
        <f>O39*20/P39</f>
        <v>14.654545454545454</v>
      </c>
      <c r="R39" s="10" t="s">
        <v>29</v>
      </c>
      <c r="S39" s="10" t="s">
        <v>29</v>
      </c>
      <c r="T39" s="11">
        <v>0</v>
      </c>
      <c r="U39" s="10">
        <v>3551</v>
      </c>
      <c r="V39" s="10">
        <v>4400</v>
      </c>
      <c r="W39" s="11">
        <f>U39*40/V39</f>
        <v>32.281818181818181</v>
      </c>
      <c r="X39" s="10" t="s">
        <v>29</v>
      </c>
      <c r="Y39" s="10" t="s">
        <v>29</v>
      </c>
      <c r="Z39" s="12">
        <v>0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104.43160173160173</v>
      </c>
      <c r="AN39" s="15" t="s">
        <v>115</v>
      </c>
      <c r="AO39" s="16" t="s">
        <v>116</v>
      </c>
    </row>
    <row r="40" spans="1:41" customFormat="1" ht="63" x14ac:dyDescent="0.25">
      <c r="A40">
        <v>37</v>
      </c>
      <c r="B40" s="38">
        <v>19</v>
      </c>
      <c r="C40" s="3" t="s">
        <v>23</v>
      </c>
      <c r="D40" s="4">
        <v>382867</v>
      </c>
      <c r="E40" s="5" t="s">
        <v>117</v>
      </c>
      <c r="F40" s="5" t="s">
        <v>118</v>
      </c>
      <c r="G40" s="39">
        <v>35643</v>
      </c>
      <c r="H40" s="6" t="s">
        <v>119</v>
      </c>
      <c r="I40" s="7" t="s">
        <v>27</v>
      </c>
      <c r="J40" s="8" t="s">
        <v>28</v>
      </c>
      <c r="K40" s="9">
        <v>44</v>
      </c>
      <c r="L40" s="10">
        <v>813</v>
      </c>
      <c r="M40" s="10">
        <v>1100</v>
      </c>
      <c r="N40" s="11">
        <f>L40*20/M40</f>
        <v>14.781818181818181</v>
      </c>
      <c r="O40" s="10">
        <v>802</v>
      </c>
      <c r="P40" s="10">
        <v>1100</v>
      </c>
      <c r="Q40" s="11">
        <f>O40*20/P40</f>
        <v>14.581818181818182</v>
      </c>
      <c r="R40" s="10" t="s">
        <v>29</v>
      </c>
      <c r="S40" s="10" t="s">
        <v>29</v>
      </c>
      <c r="T40" s="11">
        <v>0</v>
      </c>
      <c r="U40" s="10">
        <v>3705</v>
      </c>
      <c r="V40" s="10">
        <v>4800</v>
      </c>
      <c r="W40" s="11">
        <f>U40*40/V40</f>
        <v>30.875</v>
      </c>
      <c r="X40" s="10" t="s">
        <v>29</v>
      </c>
      <c r="Y40" s="10" t="s">
        <v>29</v>
      </c>
      <c r="Z40" s="12">
        <v>0</v>
      </c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104.23863636363636</v>
      </c>
      <c r="AN40" s="15" t="s">
        <v>120</v>
      </c>
      <c r="AO40" s="16" t="s">
        <v>121</v>
      </c>
    </row>
    <row r="41" spans="1:41" customFormat="1" ht="47.25" x14ac:dyDescent="0.25">
      <c r="A41">
        <v>38</v>
      </c>
      <c r="B41" s="38">
        <v>66</v>
      </c>
      <c r="C41" s="3" t="s">
        <v>23</v>
      </c>
      <c r="D41" s="4">
        <v>382367</v>
      </c>
      <c r="E41" s="5" t="s">
        <v>344</v>
      </c>
      <c r="F41" s="5" t="s">
        <v>345</v>
      </c>
      <c r="G41" s="39">
        <v>33848</v>
      </c>
      <c r="H41" s="6" t="s">
        <v>346</v>
      </c>
      <c r="I41" s="7" t="s">
        <v>27</v>
      </c>
      <c r="J41" s="8" t="s">
        <v>28</v>
      </c>
      <c r="K41" s="9">
        <v>48</v>
      </c>
      <c r="L41" s="10">
        <v>632</v>
      </c>
      <c r="M41" s="10">
        <v>1050</v>
      </c>
      <c r="N41" s="11">
        <f>L41*20/M41</f>
        <v>12.038095238095238</v>
      </c>
      <c r="O41" s="10">
        <v>585</v>
      </c>
      <c r="P41" s="10">
        <v>1100</v>
      </c>
      <c r="Q41" s="11">
        <f>O41*20/P41</f>
        <v>10.636363636363637</v>
      </c>
      <c r="R41" s="10" t="s">
        <v>29</v>
      </c>
      <c r="S41" s="10" t="s">
        <v>29</v>
      </c>
      <c r="T41" s="11">
        <v>0</v>
      </c>
      <c r="U41" s="10">
        <v>3232</v>
      </c>
      <c r="V41" s="10">
        <v>4900</v>
      </c>
      <c r="W41" s="11">
        <v>26.4</v>
      </c>
      <c r="X41" s="10" t="s">
        <v>29</v>
      </c>
      <c r="Y41" s="10" t="s">
        <v>29</v>
      </c>
      <c r="Z41" s="12">
        <v>0</v>
      </c>
      <c r="AA41" s="10">
        <v>1253</v>
      </c>
      <c r="AB41" s="10">
        <v>1800</v>
      </c>
      <c r="AC41" s="11">
        <f>AA41*5/AB41</f>
        <v>3.4805555555555556</v>
      </c>
      <c r="AD41" s="10">
        <v>814</v>
      </c>
      <c r="AE41" s="10">
        <v>1200</v>
      </c>
      <c r="AF41" s="13">
        <f>AD41*5/AE41</f>
        <v>3.3916666666666666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>K41+N41+Q41+T41+W41+Z41+AC41+AF41+AI41+AL41</f>
        <v>103.9466810966811</v>
      </c>
      <c r="AN41" s="15" t="s">
        <v>347</v>
      </c>
      <c r="AO41" s="16" t="s">
        <v>348</v>
      </c>
    </row>
    <row r="42" spans="1:41" customFormat="1" ht="63" x14ac:dyDescent="0.25">
      <c r="A42">
        <v>39</v>
      </c>
      <c r="B42" s="38">
        <v>28</v>
      </c>
      <c r="C42" s="3" t="s">
        <v>23</v>
      </c>
      <c r="D42" s="4">
        <v>365681</v>
      </c>
      <c r="E42" s="5" t="s">
        <v>161</v>
      </c>
      <c r="F42" s="5" t="s">
        <v>162</v>
      </c>
      <c r="G42" s="39">
        <v>32543</v>
      </c>
      <c r="H42" s="6" t="s">
        <v>163</v>
      </c>
      <c r="I42" s="7" t="s">
        <v>27</v>
      </c>
      <c r="J42" s="8" t="s">
        <v>28</v>
      </c>
      <c r="K42" s="9">
        <v>61</v>
      </c>
      <c r="L42" s="10">
        <v>719</v>
      </c>
      <c r="M42" s="10">
        <v>1050</v>
      </c>
      <c r="N42" s="11">
        <f>L42*20/M42</f>
        <v>13.695238095238095</v>
      </c>
      <c r="O42" s="10">
        <v>2403</v>
      </c>
      <c r="P42" s="10">
        <v>3350</v>
      </c>
      <c r="Q42" s="11">
        <f>O42*20/P42</f>
        <v>14.346268656716418</v>
      </c>
      <c r="R42" s="10">
        <v>364</v>
      </c>
      <c r="S42" s="10">
        <v>550</v>
      </c>
      <c r="T42" s="11">
        <f>R42*20/S42</f>
        <v>13.236363636363636</v>
      </c>
      <c r="U42" s="10" t="s">
        <v>29</v>
      </c>
      <c r="V42" s="10" t="s">
        <v>29</v>
      </c>
      <c r="W42" s="11">
        <v>0</v>
      </c>
      <c r="X42" s="10" t="s">
        <v>29</v>
      </c>
      <c r="Y42" s="10" t="s">
        <v>29</v>
      </c>
      <c r="Z42" s="12">
        <v>0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102.27787038831815</v>
      </c>
      <c r="AN42" s="15" t="s">
        <v>164</v>
      </c>
      <c r="AO42" s="16" t="s">
        <v>165</v>
      </c>
    </row>
    <row r="43" spans="1:41" customFormat="1" ht="63" x14ac:dyDescent="0.25">
      <c r="A43">
        <v>40</v>
      </c>
      <c r="B43" s="38">
        <v>20</v>
      </c>
      <c r="C43" s="3" t="s">
        <v>23</v>
      </c>
      <c r="D43" s="4">
        <v>382210</v>
      </c>
      <c r="E43" s="5" t="s">
        <v>122</v>
      </c>
      <c r="F43" s="5" t="s">
        <v>123</v>
      </c>
      <c r="G43" s="39">
        <v>34047</v>
      </c>
      <c r="H43" s="6" t="s">
        <v>124</v>
      </c>
      <c r="I43" s="7" t="s">
        <v>27</v>
      </c>
      <c r="J43" s="8" t="s">
        <v>28</v>
      </c>
      <c r="K43" s="9">
        <v>46</v>
      </c>
      <c r="L43" s="10">
        <v>726</v>
      </c>
      <c r="M43" s="10">
        <v>1050</v>
      </c>
      <c r="N43" s="11">
        <f>L43*20/M43</f>
        <v>13.828571428571429</v>
      </c>
      <c r="O43" s="10">
        <v>669</v>
      </c>
      <c r="P43" s="10">
        <v>1100</v>
      </c>
      <c r="Q43" s="11">
        <f>O43*20/P43</f>
        <v>12.163636363636364</v>
      </c>
      <c r="R43" s="10">
        <v>345</v>
      </c>
      <c r="S43" s="10">
        <v>550</v>
      </c>
      <c r="T43" s="11">
        <f>R43*20/S43</f>
        <v>12.545454545454545</v>
      </c>
      <c r="U43" s="10" t="s">
        <v>29</v>
      </c>
      <c r="V43" s="10" t="s">
        <v>29</v>
      </c>
      <c r="W43" s="11">
        <v>0</v>
      </c>
      <c r="X43" s="10">
        <v>555</v>
      </c>
      <c r="Y43" s="10">
        <v>1100</v>
      </c>
      <c r="Z43" s="12">
        <f>X43*20/Y43</f>
        <v>10.090909090909092</v>
      </c>
      <c r="AA43" s="10">
        <v>652</v>
      </c>
      <c r="AB43" s="10">
        <v>900</v>
      </c>
      <c r="AC43" s="11">
        <f>AA43*5/AB43</f>
        <v>3.6222222222222222</v>
      </c>
      <c r="AD43" s="10">
        <v>789</v>
      </c>
      <c r="AE43" s="10">
        <v>1200</v>
      </c>
      <c r="AF43" s="13">
        <f>AD43*5/AE43</f>
        <v>3.2875000000000001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101.53829365079365</v>
      </c>
      <c r="AN43" s="15" t="s">
        <v>125</v>
      </c>
      <c r="AO43" s="16" t="s">
        <v>126</v>
      </c>
    </row>
    <row r="44" spans="1:41" customFormat="1" ht="47.25" x14ac:dyDescent="0.25">
      <c r="A44">
        <v>41</v>
      </c>
      <c r="B44" s="38">
        <v>21</v>
      </c>
      <c r="C44" s="3" t="s">
        <v>23</v>
      </c>
      <c r="D44" s="4">
        <v>382610</v>
      </c>
      <c r="E44" s="5" t="s">
        <v>127</v>
      </c>
      <c r="F44" s="5" t="s">
        <v>128</v>
      </c>
      <c r="G44" s="39">
        <v>34793</v>
      </c>
      <c r="H44" s="6" t="s">
        <v>129</v>
      </c>
      <c r="I44" s="7" t="s">
        <v>27</v>
      </c>
      <c r="J44" s="8" t="s">
        <v>28</v>
      </c>
      <c r="K44" s="9">
        <v>54</v>
      </c>
      <c r="L44" s="10">
        <v>650</v>
      </c>
      <c r="M44" s="10">
        <v>1050</v>
      </c>
      <c r="N44" s="11">
        <f>L44*20/M44</f>
        <v>12.380952380952381</v>
      </c>
      <c r="O44" s="10">
        <v>671</v>
      </c>
      <c r="P44" s="10">
        <v>1100</v>
      </c>
      <c r="Q44" s="11">
        <f>O44*20/P44</f>
        <v>12.2</v>
      </c>
      <c r="R44" s="10">
        <v>247</v>
      </c>
      <c r="S44" s="10">
        <v>550</v>
      </c>
      <c r="T44" s="11">
        <f>R44*20/S44</f>
        <v>8.9818181818181824</v>
      </c>
      <c r="U44" s="10" t="s">
        <v>29</v>
      </c>
      <c r="V44" s="10" t="s">
        <v>29</v>
      </c>
      <c r="W44" s="11">
        <v>0</v>
      </c>
      <c r="X44" s="10">
        <v>752</v>
      </c>
      <c r="Y44" s="10">
        <v>1100</v>
      </c>
      <c r="Z44" s="12">
        <f>X44*20/Y44</f>
        <v>13.672727272727272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101.23549783549784</v>
      </c>
      <c r="AN44" s="15" t="s">
        <v>130</v>
      </c>
      <c r="AO44" s="16" t="s">
        <v>131</v>
      </c>
    </row>
    <row r="45" spans="1:41" customFormat="1" ht="78.75" x14ac:dyDescent="0.25">
      <c r="A45">
        <v>42</v>
      </c>
      <c r="B45" s="38">
        <v>22</v>
      </c>
      <c r="C45" s="3" t="s">
        <v>23</v>
      </c>
      <c r="D45" s="4">
        <v>382715</v>
      </c>
      <c r="E45" s="5" t="s">
        <v>132</v>
      </c>
      <c r="F45" s="5" t="s">
        <v>133</v>
      </c>
      <c r="G45" s="39">
        <v>35707</v>
      </c>
      <c r="H45" s="6" t="s">
        <v>134</v>
      </c>
      <c r="I45" s="7" t="s">
        <v>27</v>
      </c>
      <c r="J45" s="8" t="s">
        <v>28</v>
      </c>
      <c r="K45" s="9">
        <v>43</v>
      </c>
      <c r="L45" s="10">
        <v>624</v>
      </c>
      <c r="M45" s="10">
        <v>1050</v>
      </c>
      <c r="N45" s="11">
        <f>L45*20/M45</f>
        <v>11.885714285714286</v>
      </c>
      <c r="O45" s="10">
        <v>723</v>
      </c>
      <c r="P45" s="10">
        <v>1100</v>
      </c>
      <c r="Q45" s="11">
        <f>O45*20/P45</f>
        <v>13.145454545454545</v>
      </c>
      <c r="R45" s="10" t="s">
        <v>29</v>
      </c>
      <c r="S45" s="10" t="s">
        <v>29</v>
      </c>
      <c r="T45" s="11">
        <v>0</v>
      </c>
      <c r="U45" s="10">
        <v>4127</v>
      </c>
      <c r="V45" s="10">
        <v>5000</v>
      </c>
      <c r="W45" s="11">
        <f>U45*40/V45</f>
        <v>33.015999999999998</v>
      </c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>K45+N45+Q45+T45+W45+Z45+AC45+AF45+AI45+AL45</f>
        <v>101.04716883116882</v>
      </c>
      <c r="AN45" s="15" t="s">
        <v>135</v>
      </c>
      <c r="AO45" s="16" t="s">
        <v>136</v>
      </c>
    </row>
    <row r="46" spans="1:41" customFormat="1" ht="47.25" x14ac:dyDescent="0.25">
      <c r="A46">
        <v>43</v>
      </c>
      <c r="B46" s="38">
        <v>46</v>
      </c>
      <c r="C46" s="3" t="s">
        <v>23</v>
      </c>
      <c r="D46" s="4">
        <v>366338</v>
      </c>
      <c r="E46" s="5" t="s">
        <v>250</v>
      </c>
      <c r="F46" s="5" t="s">
        <v>217</v>
      </c>
      <c r="G46" s="39">
        <v>34105</v>
      </c>
      <c r="H46" s="6" t="s">
        <v>251</v>
      </c>
      <c r="I46" s="7" t="s">
        <v>27</v>
      </c>
      <c r="J46" s="8" t="s">
        <v>28</v>
      </c>
      <c r="K46" s="9">
        <v>43</v>
      </c>
      <c r="L46" s="10">
        <v>769</v>
      </c>
      <c r="M46" s="10">
        <v>1050</v>
      </c>
      <c r="N46" s="11">
        <f>L46*20/M46</f>
        <v>14.647619047619047</v>
      </c>
      <c r="O46" s="10">
        <v>2472</v>
      </c>
      <c r="P46" s="10">
        <v>3300</v>
      </c>
      <c r="Q46" s="11">
        <f>O46*20/P46</f>
        <v>14.981818181818182</v>
      </c>
      <c r="R46" s="10">
        <v>1621</v>
      </c>
      <c r="S46" s="10">
        <v>2200</v>
      </c>
      <c r="T46" s="11">
        <v>14.73</v>
      </c>
      <c r="U46" s="10" t="s">
        <v>29</v>
      </c>
      <c r="V46" s="10" t="s">
        <v>29</v>
      </c>
      <c r="W46" s="11">
        <v>0</v>
      </c>
      <c r="X46" s="10">
        <v>647</v>
      </c>
      <c r="Y46" s="10">
        <v>1100</v>
      </c>
      <c r="Z46" s="12">
        <f>X46*20/Y46</f>
        <v>11.763636363636364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>K46+N46+Q46+T46+W46+Z46+AC46+AF46+AI46+AL46</f>
        <v>99.123073593073599</v>
      </c>
      <c r="AN46" s="15" t="s">
        <v>252</v>
      </c>
      <c r="AO46" s="16" t="s">
        <v>253</v>
      </c>
    </row>
    <row r="47" spans="1:41" customFormat="1" ht="47.25" x14ac:dyDescent="0.25">
      <c r="A47">
        <v>44</v>
      </c>
      <c r="B47" s="38">
        <v>25</v>
      </c>
      <c r="C47" s="3" t="s">
        <v>23</v>
      </c>
      <c r="D47" s="4">
        <v>367383</v>
      </c>
      <c r="E47" s="5" t="s">
        <v>147</v>
      </c>
      <c r="F47" s="5" t="s">
        <v>148</v>
      </c>
      <c r="G47" s="39">
        <v>33642</v>
      </c>
      <c r="H47" s="6" t="s">
        <v>149</v>
      </c>
      <c r="I47" s="7" t="s">
        <v>27</v>
      </c>
      <c r="J47" s="8" t="s">
        <v>28</v>
      </c>
      <c r="K47" s="9">
        <v>44</v>
      </c>
      <c r="L47" s="10">
        <v>834</v>
      </c>
      <c r="M47" s="10">
        <v>1050</v>
      </c>
      <c r="N47" s="11">
        <f>L47*20/M47</f>
        <v>15.885714285714286</v>
      </c>
      <c r="O47" s="10">
        <v>740</v>
      </c>
      <c r="P47" s="10">
        <v>1100</v>
      </c>
      <c r="Q47" s="11">
        <f>O47*20/P47</f>
        <v>13.454545454545455</v>
      </c>
      <c r="R47" s="10" t="s">
        <v>29</v>
      </c>
      <c r="S47" s="10" t="s">
        <v>29</v>
      </c>
      <c r="T47" s="11">
        <v>0</v>
      </c>
      <c r="U47" s="10">
        <v>2731</v>
      </c>
      <c r="V47" s="10">
        <v>4350</v>
      </c>
      <c r="W47" s="11">
        <f>U47*40/V47</f>
        <v>25.112643678160918</v>
      </c>
      <c r="X47" s="10" t="s">
        <v>29</v>
      </c>
      <c r="Y47" s="10" t="s">
        <v>29</v>
      </c>
      <c r="Z47" s="12">
        <v>0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>
        <v>3.42</v>
      </c>
      <c r="AH47" s="10">
        <v>4</v>
      </c>
      <c r="AI47" s="13"/>
      <c r="AJ47" s="10" t="s">
        <v>29</v>
      </c>
      <c r="AK47" s="10" t="s">
        <v>29</v>
      </c>
      <c r="AL47" s="13">
        <v>0</v>
      </c>
      <c r="AM47" s="14">
        <f>K47+N47+Q47+T47+W47+Z47+AC47+AF47+AI47+AL47</f>
        <v>98.452903418420661</v>
      </c>
      <c r="AN47" s="15" t="s">
        <v>150</v>
      </c>
      <c r="AO47" s="16" t="s">
        <v>151</v>
      </c>
    </row>
    <row r="48" spans="1:41" customFormat="1" ht="63" x14ac:dyDescent="0.25">
      <c r="A48">
        <v>45</v>
      </c>
      <c r="B48" s="38">
        <v>26</v>
      </c>
      <c r="C48" s="3" t="s">
        <v>23</v>
      </c>
      <c r="D48" s="4">
        <v>366360</v>
      </c>
      <c r="E48" s="5" t="s">
        <v>152</v>
      </c>
      <c r="F48" s="5" t="s">
        <v>153</v>
      </c>
      <c r="G48" s="39">
        <v>34813</v>
      </c>
      <c r="H48" s="6" t="s">
        <v>154</v>
      </c>
      <c r="I48" s="7" t="s">
        <v>27</v>
      </c>
      <c r="J48" s="8" t="s">
        <v>28</v>
      </c>
      <c r="K48" s="9">
        <v>40</v>
      </c>
      <c r="L48" s="10">
        <v>591</v>
      </c>
      <c r="M48" s="10">
        <v>1050</v>
      </c>
      <c r="N48" s="11">
        <f>L48*20/M48</f>
        <v>11.257142857142858</v>
      </c>
      <c r="O48" s="10">
        <v>765</v>
      </c>
      <c r="P48" s="10">
        <v>1100</v>
      </c>
      <c r="Q48" s="11">
        <f>O48*20/P48</f>
        <v>13.909090909090908</v>
      </c>
      <c r="R48" s="10" t="s">
        <v>29</v>
      </c>
      <c r="S48" s="10" t="s">
        <v>29</v>
      </c>
      <c r="T48" s="11">
        <v>0</v>
      </c>
      <c r="U48" s="10">
        <v>3164</v>
      </c>
      <c r="V48" s="10">
        <v>4300</v>
      </c>
      <c r="W48" s="11">
        <f>U48*40/V48</f>
        <v>29.432558139534883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>
        <v>663</v>
      </c>
      <c r="AH48" s="10">
        <v>900</v>
      </c>
      <c r="AI48" s="13">
        <f>AG48*5/AH48</f>
        <v>3.6833333333333331</v>
      </c>
      <c r="AJ48" s="10" t="s">
        <v>29</v>
      </c>
      <c r="AK48" s="10" t="s">
        <v>29</v>
      </c>
      <c r="AL48" s="13">
        <v>0</v>
      </c>
      <c r="AM48" s="14">
        <f>K48+N48+Q48+T48+W48+Z48+AC48+AF48+AI48+AL48</f>
        <v>98.282125239101987</v>
      </c>
      <c r="AN48" s="15" t="s">
        <v>155</v>
      </c>
      <c r="AO48" s="16" t="s">
        <v>156</v>
      </c>
    </row>
    <row r="49" spans="1:41" customFormat="1" ht="47.25" x14ac:dyDescent="0.25">
      <c r="A49">
        <v>46</v>
      </c>
      <c r="B49" s="38">
        <v>27</v>
      </c>
      <c r="C49" s="3" t="s">
        <v>23</v>
      </c>
      <c r="D49" s="4">
        <v>365351</v>
      </c>
      <c r="E49" s="5" t="s">
        <v>148</v>
      </c>
      <c r="F49" s="5" t="s">
        <v>157</v>
      </c>
      <c r="G49" s="39">
        <v>34910</v>
      </c>
      <c r="H49" s="6" t="s">
        <v>158</v>
      </c>
      <c r="I49" s="7" t="s">
        <v>27</v>
      </c>
      <c r="J49" s="8" t="s">
        <v>28</v>
      </c>
      <c r="K49" s="9">
        <v>41</v>
      </c>
      <c r="L49" s="10">
        <v>789</v>
      </c>
      <c r="M49" s="10">
        <v>1100</v>
      </c>
      <c r="N49" s="11">
        <f>L49*20/M49</f>
        <v>14.345454545454546</v>
      </c>
      <c r="O49" s="10">
        <v>669</v>
      </c>
      <c r="P49" s="10">
        <v>1100</v>
      </c>
      <c r="Q49" s="11">
        <f>O49*20/P49</f>
        <v>12.163636363636364</v>
      </c>
      <c r="R49" s="10" t="s">
        <v>29</v>
      </c>
      <c r="S49" s="10" t="s">
        <v>29</v>
      </c>
      <c r="T49" s="11">
        <v>0</v>
      </c>
      <c r="U49" s="10">
        <v>3333</v>
      </c>
      <c r="V49" s="10">
        <v>4400</v>
      </c>
      <c r="W49" s="11">
        <f>U49*40/V49</f>
        <v>30.3</v>
      </c>
      <c r="X49" s="10" t="s">
        <v>29</v>
      </c>
      <c r="Y49" s="10" t="s">
        <v>29</v>
      </c>
      <c r="Z49" s="12">
        <v>0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>K49+N49+Q49+T49+W49+Z49+AC49+AF49+AI49+AL49</f>
        <v>97.809090909090898</v>
      </c>
      <c r="AN49" s="15" t="s">
        <v>159</v>
      </c>
      <c r="AO49" s="16" t="s">
        <v>160</v>
      </c>
    </row>
    <row r="50" spans="1:41" customFormat="1" ht="47.25" x14ac:dyDescent="0.25">
      <c r="A50">
        <v>47</v>
      </c>
      <c r="B50" s="38">
        <v>29</v>
      </c>
      <c r="C50" s="3" t="s">
        <v>23</v>
      </c>
      <c r="D50" s="4">
        <v>358173</v>
      </c>
      <c r="E50" s="5" t="s">
        <v>166</v>
      </c>
      <c r="F50" s="5" t="s">
        <v>167</v>
      </c>
      <c r="G50" s="39">
        <v>31479</v>
      </c>
      <c r="H50" s="6" t="s">
        <v>168</v>
      </c>
      <c r="I50" s="7" t="s">
        <v>27</v>
      </c>
      <c r="J50" s="8" t="s">
        <v>28</v>
      </c>
      <c r="K50" s="9">
        <v>43</v>
      </c>
      <c r="L50" s="10">
        <v>484</v>
      </c>
      <c r="M50" s="10">
        <v>850</v>
      </c>
      <c r="N50" s="11">
        <f>L50*20/M50</f>
        <v>11.388235294117647</v>
      </c>
      <c r="O50" s="10">
        <v>662</v>
      </c>
      <c r="P50" s="10">
        <v>1100</v>
      </c>
      <c r="Q50" s="11">
        <f>O50*20/P50</f>
        <v>12.036363636363637</v>
      </c>
      <c r="R50" s="10">
        <v>278</v>
      </c>
      <c r="S50" s="10">
        <v>550</v>
      </c>
      <c r="T50" s="11">
        <f>R50*20/S50</f>
        <v>10.109090909090909</v>
      </c>
      <c r="U50" s="10" t="s">
        <v>29</v>
      </c>
      <c r="V50" s="10" t="s">
        <v>29</v>
      </c>
      <c r="W50" s="11">
        <v>0</v>
      </c>
      <c r="X50" s="10">
        <v>776</v>
      </c>
      <c r="Y50" s="10">
        <v>1100</v>
      </c>
      <c r="Z50" s="12">
        <f>X50*20/Y50</f>
        <v>14.109090909090909</v>
      </c>
      <c r="AA50" s="10">
        <v>625</v>
      </c>
      <c r="AB50" s="10">
        <v>900</v>
      </c>
      <c r="AC50" s="11">
        <f>AA50*5/AB50</f>
        <v>3.4722222222222223</v>
      </c>
      <c r="AD50" s="10">
        <v>849</v>
      </c>
      <c r="AE50" s="10">
        <v>1200</v>
      </c>
      <c r="AF50" s="13">
        <f>AD50*5/AE50</f>
        <v>3.5375000000000001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4">
        <f>K50+N50+Q50+T50+W50+Z50+AC50+AF50+AI50+AL50</f>
        <v>97.652502970885322</v>
      </c>
      <c r="AN50" s="15" t="s">
        <v>169</v>
      </c>
      <c r="AO50" s="16" t="s">
        <v>170</v>
      </c>
    </row>
    <row r="51" spans="1:41" customFormat="1" ht="47.25" x14ac:dyDescent="0.25">
      <c r="A51">
        <v>48</v>
      </c>
      <c r="B51" s="38">
        <v>1</v>
      </c>
      <c r="C51" s="3" t="s">
        <v>23</v>
      </c>
      <c r="D51" s="4">
        <v>380046</v>
      </c>
      <c r="E51" s="5" t="s">
        <v>24</v>
      </c>
      <c r="F51" s="5" t="s">
        <v>25</v>
      </c>
      <c r="G51" s="39">
        <v>33670</v>
      </c>
      <c r="H51" s="6" t="s">
        <v>26</v>
      </c>
      <c r="I51" s="7" t="s">
        <v>27</v>
      </c>
      <c r="J51" s="8" t="s">
        <v>28</v>
      </c>
      <c r="K51" s="9">
        <v>43</v>
      </c>
      <c r="L51" s="10">
        <v>542</v>
      </c>
      <c r="M51" s="10">
        <v>1050</v>
      </c>
      <c r="N51" s="11">
        <f>L51*20/M51</f>
        <v>10.323809523809524</v>
      </c>
      <c r="O51" s="10">
        <v>2372</v>
      </c>
      <c r="P51" s="10">
        <v>3350</v>
      </c>
      <c r="Q51" s="11">
        <f>O51*20/P51</f>
        <v>14.161194029850746</v>
      </c>
      <c r="R51" s="10"/>
      <c r="S51" s="10"/>
      <c r="T51" s="11"/>
      <c r="U51" s="10">
        <v>2720</v>
      </c>
      <c r="V51" s="10">
        <v>3700</v>
      </c>
      <c r="W51" s="11">
        <f>U51*40/V51</f>
        <v>29.405405405405407</v>
      </c>
      <c r="X51" s="10"/>
      <c r="Y51" s="10"/>
      <c r="Z51" s="11"/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>K51+N51+Q51+T51+W51+Z51+AC51+AF51+AI51+AL51</f>
        <v>96.890408959065667</v>
      </c>
      <c r="AN51" s="15" t="s">
        <v>30</v>
      </c>
      <c r="AO51" s="16" t="s">
        <v>31</v>
      </c>
    </row>
    <row r="52" spans="1:41" customFormat="1" ht="47.25" x14ac:dyDescent="0.25">
      <c r="A52">
        <v>49</v>
      </c>
      <c r="B52" s="38">
        <v>30</v>
      </c>
      <c r="C52" s="3" t="s">
        <v>23</v>
      </c>
      <c r="D52" s="4">
        <v>367411</v>
      </c>
      <c r="E52" s="5" t="s">
        <v>171</v>
      </c>
      <c r="F52" s="5" t="s">
        <v>172</v>
      </c>
      <c r="G52" s="39">
        <v>32144</v>
      </c>
      <c r="H52" s="6" t="s">
        <v>173</v>
      </c>
      <c r="I52" s="7" t="s">
        <v>27</v>
      </c>
      <c r="J52" s="8" t="s">
        <v>28</v>
      </c>
      <c r="K52" s="9">
        <v>44</v>
      </c>
      <c r="L52" s="10">
        <v>818</v>
      </c>
      <c r="M52" s="10">
        <v>1050</v>
      </c>
      <c r="N52" s="11">
        <f>L52*20/M52</f>
        <v>15.580952380952381</v>
      </c>
      <c r="O52" s="10">
        <v>798</v>
      </c>
      <c r="P52" s="10">
        <v>1100</v>
      </c>
      <c r="Q52" s="11">
        <f>O52*20/P52</f>
        <v>14.50909090909091</v>
      </c>
      <c r="R52" s="10">
        <v>275</v>
      </c>
      <c r="S52" s="10">
        <v>550</v>
      </c>
      <c r="T52" s="11">
        <f>R52*20/S52</f>
        <v>10</v>
      </c>
      <c r="U52" s="10" t="s">
        <v>29</v>
      </c>
      <c r="V52" s="10" t="s">
        <v>29</v>
      </c>
      <c r="W52" s="11">
        <v>0</v>
      </c>
      <c r="X52" s="10">
        <v>678</v>
      </c>
      <c r="Y52" s="10">
        <v>1100</v>
      </c>
      <c r="Z52" s="12">
        <f>X52*20/Y52</f>
        <v>12.327272727272728</v>
      </c>
      <c r="AA52" s="10" t="s">
        <v>29</v>
      </c>
      <c r="AB52" s="10" t="s">
        <v>29</v>
      </c>
      <c r="AC52" s="11">
        <v>0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>K52+N52+Q52+T52+W52+Z52+AC52+AF52+AI52+AL52</f>
        <v>96.417316017316026</v>
      </c>
      <c r="AN52" s="15" t="s">
        <v>174</v>
      </c>
      <c r="AO52" s="16" t="s">
        <v>175</v>
      </c>
    </row>
    <row r="53" spans="1:41" customFormat="1" ht="47.25" x14ac:dyDescent="0.25">
      <c r="A53">
        <v>50</v>
      </c>
      <c r="B53" s="38">
        <v>12</v>
      </c>
      <c r="C53" s="3" t="s">
        <v>23</v>
      </c>
      <c r="D53" s="4">
        <v>367013</v>
      </c>
      <c r="E53" s="5" t="s">
        <v>82</v>
      </c>
      <c r="F53" s="5" t="s">
        <v>83</v>
      </c>
      <c r="G53" s="39">
        <v>32356</v>
      </c>
      <c r="H53" s="6" t="s">
        <v>84</v>
      </c>
      <c r="I53" s="7" t="s">
        <v>27</v>
      </c>
      <c r="J53" s="8" t="s">
        <v>28</v>
      </c>
      <c r="K53" s="9">
        <v>45</v>
      </c>
      <c r="L53" s="10">
        <v>703</v>
      </c>
      <c r="M53" s="10">
        <v>1050</v>
      </c>
      <c r="N53" s="11">
        <f>L53*20/M53</f>
        <v>13.390476190476191</v>
      </c>
      <c r="O53" s="10">
        <v>673</v>
      </c>
      <c r="P53" s="10">
        <v>1100</v>
      </c>
      <c r="Q53" s="11">
        <f>O53*20/P53</f>
        <v>12.236363636363636</v>
      </c>
      <c r="R53" s="10">
        <v>318</v>
      </c>
      <c r="S53" s="10">
        <v>550</v>
      </c>
      <c r="T53" s="11">
        <f>R53*20/S53</f>
        <v>11.563636363636364</v>
      </c>
      <c r="U53" s="10"/>
      <c r="V53" s="10"/>
      <c r="W53" s="11"/>
      <c r="X53" s="10">
        <v>1259</v>
      </c>
      <c r="Y53" s="10">
        <v>1900</v>
      </c>
      <c r="Z53" s="12">
        <v>13.25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>K53+N53+Q53+T53+W53+Z53+AC53+AF53+AI53+AL53</f>
        <v>95.44047619047619</v>
      </c>
      <c r="AN53" s="15" t="s">
        <v>85</v>
      </c>
      <c r="AO53" s="16" t="s">
        <v>86</v>
      </c>
    </row>
    <row r="54" spans="1:41" customFormat="1" ht="47.25" x14ac:dyDescent="0.25">
      <c r="A54">
        <v>51</v>
      </c>
      <c r="B54" s="38">
        <v>33</v>
      </c>
      <c r="C54" s="3" t="s">
        <v>23</v>
      </c>
      <c r="D54" s="4">
        <v>382398</v>
      </c>
      <c r="E54" s="5" t="s">
        <v>186</v>
      </c>
      <c r="F54" s="5" t="s">
        <v>187</v>
      </c>
      <c r="G54" s="39">
        <v>33971</v>
      </c>
      <c r="H54" s="6" t="s">
        <v>188</v>
      </c>
      <c r="I54" s="7" t="s">
        <v>27</v>
      </c>
      <c r="J54" s="8" t="s">
        <v>28</v>
      </c>
      <c r="K54" s="9">
        <v>41</v>
      </c>
      <c r="L54" s="10">
        <v>722</v>
      </c>
      <c r="M54" s="10">
        <v>1050</v>
      </c>
      <c r="N54" s="11">
        <f>L54*20/M54</f>
        <v>13.752380952380953</v>
      </c>
      <c r="O54" s="10">
        <v>702</v>
      </c>
      <c r="P54" s="10">
        <v>1100</v>
      </c>
      <c r="Q54" s="11">
        <f>O54*20/P54</f>
        <v>12.763636363636364</v>
      </c>
      <c r="R54" s="10" t="s">
        <v>29</v>
      </c>
      <c r="S54" s="10" t="s">
        <v>29</v>
      </c>
      <c r="T54" s="11">
        <v>0</v>
      </c>
      <c r="U54" s="10">
        <v>3512</v>
      </c>
      <c r="V54" s="10">
        <v>5100</v>
      </c>
      <c r="W54" s="11">
        <f>U54*40/V54</f>
        <v>27.545098039215688</v>
      </c>
      <c r="X54" s="10" t="s">
        <v>29</v>
      </c>
      <c r="Y54" s="10" t="s">
        <v>29</v>
      </c>
      <c r="Z54" s="12">
        <v>0</v>
      </c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>K54+N54+Q54+T54+W54+Z54+AC54+AF54+AI54+AL54</f>
        <v>95.061115355232999</v>
      </c>
      <c r="AN54" s="15" t="s">
        <v>189</v>
      </c>
      <c r="AO54" s="16" t="s">
        <v>190</v>
      </c>
    </row>
    <row r="55" spans="1:41" customFormat="1" ht="47.25" x14ac:dyDescent="0.25">
      <c r="A55">
        <v>52</v>
      </c>
      <c r="B55" s="38">
        <v>34</v>
      </c>
      <c r="C55" s="3" t="s">
        <v>23</v>
      </c>
      <c r="D55" s="4">
        <v>383027</v>
      </c>
      <c r="E55" s="5" t="s">
        <v>191</v>
      </c>
      <c r="F55" s="5" t="s">
        <v>192</v>
      </c>
      <c r="G55" s="39">
        <v>34708</v>
      </c>
      <c r="H55" s="6" t="s">
        <v>193</v>
      </c>
      <c r="I55" s="7" t="s">
        <v>27</v>
      </c>
      <c r="J55" s="8" t="s">
        <v>28</v>
      </c>
      <c r="K55" s="9">
        <v>45</v>
      </c>
      <c r="L55" s="10">
        <v>626</v>
      </c>
      <c r="M55" s="10">
        <v>1050</v>
      </c>
      <c r="N55" s="11">
        <f>L55*20/M55</f>
        <v>11.923809523809524</v>
      </c>
      <c r="O55" s="10">
        <v>563</v>
      </c>
      <c r="P55" s="10">
        <v>1100</v>
      </c>
      <c r="Q55" s="11">
        <f>O55*20/P55</f>
        <v>10.236363636363636</v>
      </c>
      <c r="R55" s="10" t="s">
        <v>29</v>
      </c>
      <c r="S55" s="10" t="s">
        <v>29</v>
      </c>
      <c r="T55" s="11">
        <v>0</v>
      </c>
      <c r="U55" s="10">
        <v>3338</v>
      </c>
      <c r="V55" s="10">
        <v>4900</v>
      </c>
      <c r="W55" s="11">
        <f>U55*40/V55</f>
        <v>27.248979591836736</v>
      </c>
      <c r="X55" s="10" t="s">
        <v>29</v>
      </c>
      <c r="Y55" s="10" t="s">
        <v>29</v>
      </c>
      <c r="Z55" s="12">
        <v>0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>K55+N55+Q55+T55+W55+Z55+AC55+AF55+AI55+AL55</f>
        <v>94.409152752009902</v>
      </c>
      <c r="AN55" s="15" t="s">
        <v>194</v>
      </c>
      <c r="AO55" s="16" t="s">
        <v>195</v>
      </c>
    </row>
    <row r="56" spans="1:41" customFormat="1" ht="47.25" x14ac:dyDescent="0.25">
      <c r="A56">
        <v>53</v>
      </c>
      <c r="B56" s="38">
        <v>79</v>
      </c>
      <c r="C56" s="3" t="s">
        <v>23</v>
      </c>
      <c r="D56" s="4">
        <v>366089</v>
      </c>
      <c r="E56" s="5" t="s">
        <v>380</v>
      </c>
      <c r="F56" s="5" t="s">
        <v>403</v>
      </c>
      <c r="G56" s="39">
        <v>35127</v>
      </c>
      <c r="H56" s="6" t="s">
        <v>404</v>
      </c>
      <c r="I56" s="7" t="s">
        <v>27</v>
      </c>
      <c r="J56" s="8" t="s">
        <v>28</v>
      </c>
      <c r="K56" s="9">
        <v>40</v>
      </c>
      <c r="L56" s="10">
        <v>634</v>
      </c>
      <c r="M56" s="10">
        <v>1050</v>
      </c>
      <c r="N56" s="11">
        <f>L56*20/M56</f>
        <v>12.076190476190476</v>
      </c>
      <c r="O56" s="10">
        <v>772</v>
      </c>
      <c r="P56" s="10">
        <v>1100</v>
      </c>
      <c r="Q56" s="11">
        <f>O56*20/P56</f>
        <v>14.036363636363637</v>
      </c>
      <c r="R56" s="10" t="s">
        <v>29</v>
      </c>
      <c r="S56" s="10" t="s">
        <v>29</v>
      </c>
      <c r="T56" s="11">
        <v>0</v>
      </c>
      <c r="U56" s="10">
        <v>3441</v>
      </c>
      <c r="V56" s="10">
        <v>4900</v>
      </c>
      <c r="W56" s="11">
        <v>28.08</v>
      </c>
      <c r="X56" s="10" t="s">
        <v>29</v>
      </c>
      <c r="Y56" s="10" t="s">
        <v>29</v>
      </c>
      <c r="Z56" s="12">
        <v>0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>K56+N56+Q56+T56+W56+Z56+AC56+AF56+AI56+AL56</f>
        <v>94.192554112554106</v>
      </c>
      <c r="AN56" s="15" t="s">
        <v>405</v>
      </c>
      <c r="AO56" s="16" t="s">
        <v>406</v>
      </c>
    </row>
    <row r="57" spans="1:41" customFormat="1" ht="47.25" x14ac:dyDescent="0.25">
      <c r="A57">
        <v>54</v>
      </c>
      <c r="B57" s="38">
        <v>80</v>
      </c>
      <c r="C57" s="3" t="s">
        <v>23</v>
      </c>
      <c r="D57" s="4">
        <v>382741</v>
      </c>
      <c r="E57" s="5" t="s">
        <v>407</v>
      </c>
      <c r="F57" s="5" t="s">
        <v>408</v>
      </c>
      <c r="G57" s="39">
        <v>34769</v>
      </c>
      <c r="H57" s="6" t="s">
        <v>409</v>
      </c>
      <c r="I57" s="7" t="s">
        <v>27</v>
      </c>
      <c r="J57" s="8" t="s">
        <v>28</v>
      </c>
      <c r="K57" s="9">
        <v>40</v>
      </c>
      <c r="L57" s="10">
        <v>723</v>
      </c>
      <c r="M57" s="10">
        <v>1050</v>
      </c>
      <c r="N57" s="11">
        <f>L57*20/M57</f>
        <v>13.771428571428572</v>
      </c>
      <c r="O57" s="10">
        <v>641</v>
      </c>
      <c r="P57" s="10">
        <v>1100</v>
      </c>
      <c r="Q57" s="11">
        <f>O57*20/P57</f>
        <v>11.654545454545454</v>
      </c>
      <c r="R57" s="10" t="s">
        <v>29</v>
      </c>
      <c r="S57" s="10" t="s">
        <v>29</v>
      </c>
      <c r="T57" s="11">
        <v>0</v>
      </c>
      <c r="U57" s="10" t="s">
        <v>29</v>
      </c>
      <c r="V57" s="10" t="s">
        <v>29</v>
      </c>
      <c r="W57" s="11">
        <v>0</v>
      </c>
      <c r="X57" s="10">
        <v>3401</v>
      </c>
      <c r="Y57" s="10">
        <v>4900</v>
      </c>
      <c r="Z57" s="12">
        <v>27.76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>K57+N57+Q57+T57+W57+Z57+AC57+AF57+AI57+AL57</f>
        <v>93.185974025974033</v>
      </c>
      <c r="AN57" s="15" t="s">
        <v>410</v>
      </c>
      <c r="AO57" s="16" t="s">
        <v>411</v>
      </c>
    </row>
    <row r="58" spans="1:41" customFormat="1" ht="63" x14ac:dyDescent="0.25">
      <c r="A58">
        <v>55</v>
      </c>
      <c r="B58" s="38">
        <v>35</v>
      </c>
      <c r="C58" s="3" t="s">
        <v>23</v>
      </c>
      <c r="D58" s="4">
        <v>365440</v>
      </c>
      <c r="E58" s="5" t="s">
        <v>196</v>
      </c>
      <c r="F58" s="5" t="s">
        <v>197</v>
      </c>
      <c r="G58" s="39">
        <v>32338</v>
      </c>
      <c r="H58" s="6" t="s">
        <v>198</v>
      </c>
      <c r="I58" s="7" t="s">
        <v>27</v>
      </c>
      <c r="J58" s="8" t="s">
        <v>28</v>
      </c>
      <c r="K58" s="9">
        <v>43</v>
      </c>
      <c r="L58" s="10">
        <v>675</v>
      </c>
      <c r="M58" s="10">
        <v>850</v>
      </c>
      <c r="N58" s="11">
        <f>L58*20/M58</f>
        <v>15.882352941176471</v>
      </c>
      <c r="O58" s="10">
        <v>855</v>
      </c>
      <c r="P58" s="10">
        <v>1100</v>
      </c>
      <c r="Q58" s="11">
        <f>O58*20/P58</f>
        <v>15.545454545454545</v>
      </c>
      <c r="R58" s="10" t="s">
        <v>29</v>
      </c>
      <c r="S58" s="10" t="s">
        <v>29</v>
      </c>
      <c r="T58" s="11">
        <v>0</v>
      </c>
      <c r="U58" s="10" t="s">
        <v>29</v>
      </c>
      <c r="V58" s="10" t="s">
        <v>29</v>
      </c>
      <c r="W58" s="11">
        <v>0</v>
      </c>
      <c r="X58" s="10">
        <v>2987</v>
      </c>
      <c r="Y58" s="10">
        <v>4550</v>
      </c>
      <c r="Z58" s="12">
        <f>X58*20/Y58</f>
        <v>13.129670329670329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>
        <v>631</v>
      </c>
      <c r="AH58" s="10">
        <v>800</v>
      </c>
      <c r="AI58" s="13">
        <f>AG58*5/AH58</f>
        <v>3.9437500000000001</v>
      </c>
      <c r="AJ58" s="10" t="s">
        <v>29</v>
      </c>
      <c r="AK58" s="10" t="s">
        <v>29</v>
      </c>
      <c r="AL58" s="13">
        <v>0</v>
      </c>
      <c r="AM58" s="14">
        <f>K58+N58+Q58+T58+W58+Z58+AC58+AF58+AI58+AL58</f>
        <v>91.501227816301338</v>
      </c>
      <c r="AN58" s="15" t="s">
        <v>199</v>
      </c>
      <c r="AO58" s="16" t="s">
        <v>200</v>
      </c>
    </row>
    <row r="59" spans="1:41" customFormat="1" ht="47.25" x14ac:dyDescent="0.25">
      <c r="A59">
        <v>56</v>
      </c>
      <c r="B59" s="38">
        <v>36</v>
      </c>
      <c r="C59" s="3" t="s">
        <v>23</v>
      </c>
      <c r="D59" s="4">
        <v>367294</v>
      </c>
      <c r="E59" s="5" t="s">
        <v>201</v>
      </c>
      <c r="F59" s="5" t="s">
        <v>202</v>
      </c>
      <c r="G59" s="39">
        <v>32481</v>
      </c>
      <c r="H59" s="6" t="s">
        <v>203</v>
      </c>
      <c r="I59" s="7" t="s">
        <v>27</v>
      </c>
      <c r="J59" s="8" t="s">
        <v>28</v>
      </c>
      <c r="K59" s="9">
        <v>45</v>
      </c>
      <c r="L59" s="10">
        <v>455</v>
      </c>
      <c r="M59" s="10">
        <v>850</v>
      </c>
      <c r="N59" s="11">
        <f>L59*20/M59</f>
        <v>10.705882352941176</v>
      </c>
      <c r="O59" s="10">
        <v>570</v>
      </c>
      <c r="P59" s="10">
        <v>1100</v>
      </c>
      <c r="Q59" s="11">
        <f>O59*20/P59</f>
        <v>10.363636363636363</v>
      </c>
      <c r="R59" s="10">
        <v>340</v>
      </c>
      <c r="S59" s="10">
        <v>550</v>
      </c>
      <c r="T59" s="11">
        <f>R59*20/S59</f>
        <v>12.363636363636363</v>
      </c>
      <c r="U59" s="10" t="s">
        <v>29</v>
      </c>
      <c r="V59" s="10" t="s">
        <v>29</v>
      </c>
      <c r="W59" s="11">
        <v>0</v>
      </c>
      <c r="X59" s="10">
        <v>688</v>
      </c>
      <c r="Y59" s="10">
        <v>1100</v>
      </c>
      <c r="Z59" s="12">
        <f>X59*20/Y59</f>
        <v>12.50909090909091</v>
      </c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>K59+N59+Q59+T59+W59+Z59+AC59+AF59+AI59+AL59</f>
        <v>90.942245989304809</v>
      </c>
      <c r="AN59" s="15" t="s">
        <v>204</v>
      </c>
      <c r="AO59" s="16" t="s">
        <v>205</v>
      </c>
    </row>
    <row r="60" spans="1:41" customFormat="1" ht="60" x14ac:dyDescent="0.25">
      <c r="A60">
        <v>57</v>
      </c>
      <c r="B60" s="38">
        <v>77</v>
      </c>
      <c r="C60" s="3" t="s">
        <v>23</v>
      </c>
      <c r="D60" s="4">
        <v>366379</v>
      </c>
      <c r="E60" s="5" t="s">
        <v>394</v>
      </c>
      <c r="F60" s="5" t="s">
        <v>321</v>
      </c>
      <c r="G60" s="39">
        <v>32003</v>
      </c>
      <c r="H60" s="6" t="s">
        <v>395</v>
      </c>
      <c r="I60" s="7" t="s">
        <v>27</v>
      </c>
      <c r="J60" s="8" t="s">
        <v>28</v>
      </c>
      <c r="K60" s="9">
        <v>41</v>
      </c>
      <c r="L60" s="10">
        <v>585</v>
      </c>
      <c r="M60" s="10">
        <v>850</v>
      </c>
      <c r="N60" s="11">
        <f>L60*20/M60</f>
        <v>13.764705882352942</v>
      </c>
      <c r="O60" s="10">
        <v>712</v>
      </c>
      <c r="P60" s="10">
        <v>1100</v>
      </c>
      <c r="Q60" s="11">
        <f>O60*20/P60</f>
        <v>12.945454545454545</v>
      </c>
      <c r="R60" s="10" t="s">
        <v>29</v>
      </c>
      <c r="S60" s="10" t="s">
        <v>29</v>
      </c>
      <c r="T60" s="11">
        <v>0</v>
      </c>
      <c r="U60" s="10">
        <v>56</v>
      </c>
      <c r="V60" s="10">
        <v>100</v>
      </c>
      <c r="W60" s="11">
        <v>22.4</v>
      </c>
      <c r="X60" s="10" t="s">
        <v>29</v>
      </c>
      <c r="Y60" s="10" t="s">
        <v>29</v>
      </c>
      <c r="Z60" s="12">
        <v>0</v>
      </c>
      <c r="AA60" s="10" t="s">
        <v>29</v>
      </c>
      <c r="AB60" s="10" t="s">
        <v>29</v>
      </c>
      <c r="AC60" s="11">
        <v>0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>K60+N60+Q60+T60+W60+Z60+AC60+AF60+AI60+AL60</f>
        <v>90.1101604278075</v>
      </c>
      <c r="AN60" s="15" t="s">
        <v>396</v>
      </c>
      <c r="AO60" s="16" t="s">
        <v>397</v>
      </c>
    </row>
    <row r="61" spans="1:41" customFormat="1" ht="63" x14ac:dyDescent="0.25">
      <c r="A61">
        <v>58</v>
      </c>
      <c r="B61" s="38">
        <v>38</v>
      </c>
      <c r="C61" s="3" t="s">
        <v>23</v>
      </c>
      <c r="D61" s="4">
        <v>382498</v>
      </c>
      <c r="E61" s="5" t="s">
        <v>211</v>
      </c>
      <c r="F61" s="5" t="s">
        <v>212</v>
      </c>
      <c r="G61" s="39">
        <v>34415</v>
      </c>
      <c r="H61" s="6" t="s">
        <v>213</v>
      </c>
      <c r="I61" s="7" t="s">
        <v>27</v>
      </c>
      <c r="J61" s="8" t="s">
        <v>28</v>
      </c>
      <c r="K61" s="9">
        <v>50</v>
      </c>
      <c r="L61" s="10">
        <v>821</v>
      </c>
      <c r="M61" s="10">
        <v>1050</v>
      </c>
      <c r="N61" s="11">
        <f>L61*20/M61</f>
        <v>15.638095238095238</v>
      </c>
      <c r="O61" s="10">
        <v>813</v>
      </c>
      <c r="P61" s="10">
        <v>1100</v>
      </c>
      <c r="Q61" s="11">
        <f>O61*20/P61</f>
        <v>14.781818181818181</v>
      </c>
      <c r="R61" s="10">
        <v>259</v>
      </c>
      <c r="S61" s="10">
        <v>550</v>
      </c>
      <c r="T61" s="11">
        <f>R61*20/S61</f>
        <v>9.418181818181818</v>
      </c>
      <c r="U61" s="10" t="s">
        <v>29</v>
      </c>
      <c r="V61" s="10" t="s">
        <v>29</v>
      </c>
      <c r="W61" s="11">
        <v>0</v>
      </c>
      <c r="X61" s="10" t="s">
        <v>29</v>
      </c>
      <c r="Y61" s="10" t="s">
        <v>29</v>
      </c>
      <c r="Z61" s="12">
        <v>0</v>
      </c>
      <c r="AA61" s="10" t="s">
        <v>29</v>
      </c>
      <c r="AB61" s="10" t="s">
        <v>29</v>
      </c>
      <c r="AC61" s="11">
        <v>0</v>
      </c>
      <c r="AD61" s="10" t="s">
        <v>29</v>
      </c>
      <c r="AE61" s="10" t="s">
        <v>29</v>
      </c>
      <c r="AF61" s="13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>K61+N61+Q61+T61+W61+Z61+AC61+AF61+AI61+AL61</f>
        <v>89.838095238095235</v>
      </c>
      <c r="AN61" s="15" t="s">
        <v>214</v>
      </c>
      <c r="AO61" s="16" t="s">
        <v>215</v>
      </c>
    </row>
    <row r="62" spans="1:41" customFormat="1" ht="47.25" x14ac:dyDescent="0.25">
      <c r="A62">
        <v>59</v>
      </c>
      <c r="B62" s="38">
        <v>39</v>
      </c>
      <c r="C62" s="3" t="s">
        <v>23</v>
      </c>
      <c r="D62" s="4">
        <v>380308</v>
      </c>
      <c r="E62" s="5" t="s">
        <v>216</v>
      </c>
      <c r="F62" s="5" t="s">
        <v>217</v>
      </c>
      <c r="G62" s="39">
        <v>31846</v>
      </c>
      <c r="H62" s="6" t="s">
        <v>218</v>
      </c>
      <c r="I62" s="7" t="s">
        <v>27</v>
      </c>
      <c r="J62" s="8" t="s">
        <v>28</v>
      </c>
      <c r="K62" s="9">
        <v>47</v>
      </c>
      <c r="L62" s="10">
        <v>713</v>
      </c>
      <c r="M62" s="10">
        <v>900</v>
      </c>
      <c r="N62" s="11">
        <f>L62*20/M62</f>
        <v>15.844444444444445</v>
      </c>
      <c r="O62" s="10" t="s">
        <v>29</v>
      </c>
      <c r="P62" s="10" t="s">
        <v>29</v>
      </c>
      <c r="Q62" s="11">
        <v>0</v>
      </c>
      <c r="R62" s="10" t="s">
        <v>29</v>
      </c>
      <c r="S62" s="10" t="s">
        <v>29</v>
      </c>
      <c r="T62" s="11">
        <v>0</v>
      </c>
      <c r="U62" s="10">
        <v>2601</v>
      </c>
      <c r="V62" s="10">
        <v>3900</v>
      </c>
      <c r="W62" s="11">
        <f>U62*40/V62</f>
        <v>26.676923076923078</v>
      </c>
      <c r="X62" s="10" t="s">
        <v>29</v>
      </c>
      <c r="Y62" s="10" t="s">
        <v>29</v>
      </c>
      <c r="Z62" s="12">
        <v>0</v>
      </c>
      <c r="AA62" s="10" t="s">
        <v>29</v>
      </c>
      <c r="AB62" s="10" t="s">
        <v>29</v>
      </c>
      <c r="AC62" s="11">
        <v>0</v>
      </c>
      <c r="AD62" s="10" t="s">
        <v>29</v>
      </c>
      <c r="AE62" s="10" t="s">
        <v>29</v>
      </c>
      <c r="AF62" s="13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4">
        <f>K62+N62+Q62+T62+W62+Z62+AC62+AF62+AI62+AL62</f>
        <v>89.521367521367523</v>
      </c>
      <c r="AN62" s="15" t="s">
        <v>219</v>
      </c>
      <c r="AO62" s="16" t="s">
        <v>220</v>
      </c>
    </row>
    <row r="63" spans="1:41" customFormat="1" ht="47.25" x14ac:dyDescent="0.25">
      <c r="A63">
        <v>60</v>
      </c>
      <c r="B63" s="38">
        <v>40</v>
      </c>
      <c r="C63" s="3" t="s">
        <v>23</v>
      </c>
      <c r="D63" s="4">
        <v>366802</v>
      </c>
      <c r="E63" s="5" t="s">
        <v>221</v>
      </c>
      <c r="F63" s="5" t="s">
        <v>222</v>
      </c>
      <c r="G63" s="39">
        <v>32872</v>
      </c>
      <c r="H63" s="6" t="s">
        <v>223</v>
      </c>
      <c r="I63" s="7" t="s">
        <v>27</v>
      </c>
      <c r="J63" s="8" t="s">
        <v>28</v>
      </c>
      <c r="K63" s="9">
        <v>52</v>
      </c>
      <c r="L63" s="10">
        <v>680</v>
      </c>
      <c r="M63" s="10">
        <v>1050</v>
      </c>
      <c r="N63" s="11">
        <f>L63*20/M63</f>
        <v>12.952380952380953</v>
      </c>
      <c r="O63" s="10">
        <v>745</v>
      </c>
      <c r="P63" s="10">
        <v>1100</v>
      </c>
      <c r="Q63" s="11">
        <f>O63*20/P63</f>
        <v>13.545454545454545</v>
      </c>
      <c r="R63" s="10">
        <v>300</v>
      </c>
      <c r="S63" s="10">
        <v>550</v>
      </c>
      <c r="T63" s="11">
        <f>R63*20/S63</f>
        <v>10.909090909090908</v>
      </c>
      <c r="U63" s="10" t="s">
        <v>29</v>
      </c>
      <c r="V63" s="10" t="s">
        <v>29</v>
      </c>
      <c r="W63" s="11">
        <v>0</v>
      </c>
      <c r="X63" s="10">
        <v>2.68</v>
      </c>
      <c r="Y63" s="10">
        <v>4</v>
      </c>
      <c r="Z63" s="12"/>
      <c r="AA63" s="10" t="s">
        <v>29</v>
      </c>
      <c r="AB63" s="10" t="s">
        <v>29</v>
      </c>
      <c r="AC63" s="11">
        <v>0</v>
      </c>
      <c r="AD63" s="10" t="s">
        <v>29</v>
      </c>
      <c r="AE63" s="10" t="s">
        <v>29</v>
      </c>
      <c r="AF63" s="13">
        <v>0</v>
      </c>
      <c r="AG63" s="10">
        <v>3.1</v>
      </c>
      <c r="AH63" s="10">
        <v>4</v>
      </c>
      <c r="AI63" s="13"/>
      <c r="AJ63" s="10" t="s">
        <v>29</v>
      </c>
      <c r="AK63" s="10" t="s">
        <v>29</v>
      </c>
      <c r="AL63" s="13">
        <v>0</v>
      </c>
      <c r="AM63" s="14">
        <f>K63+N63+Q63+T63+W63+Z63+AC63+AF63+AI63+AL63</f>
        <v>89.406926406926402</v>
      </c>
      <c r="AN63" s="15" t="s">
        <v>224</v>
      </c>
      <c r="AO63" s="16" t="s">
        <v>225</v>
      </c>
    </row>
    <row r="64" spans="1:41" customFormat="1" ht="110.25" x14ac:dyDescent="0.25">
      <c r="A64">
        <v>61</v>
      </c>
      <c r="B64" s="38">
        <v>41</v>
      </c>
      <c r="C64" s="3" t="s">
        <v>23</v>
      </c>
      <c r="D64" s="4">
        <v>365601</v>
      </c>
      <c r="E64" s="5" t="s">
        <v>226</v>
      </c>
      <c r="F64" s="5" t="s">
        <v>227</v>
      </c>
      <c r="G64" s="39">
        <v>30400</v>
      </c>
      <c r="H64" s="6" t="s">
        <v>228</v>
      </c>
      <c r="I64" s="7" t="s">
        <v>27</v>
      </c>
      <c r="J64" s="8" t="s">
        <v>28</v>
      </c>
      <c r="K64" s="9">
        <v>51</v>
      </c>
      <c r="L64" s="10">
        <v>552</v>
      </c>
      <c r="M64" s="10">
        <v>850</v>
      </c>
      <c r="N64" s="11">
        <f>L64*20/M64</f>
        <v>12.988235294117647</v>
      </c>
      <c r="O64" s="10">
        <v>657</v>
      </c>
      <c r="P64" s="10">
        <v>1100</v>
      </c>
      <c r="Q64" s="11">
        <f>O64*20/P64</f>
        <v>11.945454545454545</v>
      </c>
      <c r="R64" s="10">
        <v>295</v>
      </c>
      <c r="S64" s="10">
        <v>550</v>
      </c>
      <c r="T64" s="11">
        <f>R64*20/S64</f>
        <v>10.727272727272727</v>
      </c>
      <c r="U64" s="10" t="s">
        <v>29</v>
      </c>
      <c r="V64" s="10" t="s">
        <v>29</v>
      </c>
      <c r="W64" s="11">
        <v>0</v>
      </c>
      <c r="X64" s="10" t="s">
        <v>29</v>
      </c>
      <c r="Y64" s="10" t="s">
        <v>29</v>
      </c>
      <c r="Z64" s="12">
        <v>0</v>
      </c>
      <c r="AA64" s="10" t="s">
        <v>29</v>
      </c>
      <c r="AB64" s="10" t="s">
        <v>29</v>
      </c>
      <c r="AC64" s="11">
        <v>0</v>
      </c>
      <c r="AD64" s="10" t="s">
        <v>29</v>
      </c>
      <c r="AE64" s="10" t="s">
        <v>29</v>
      </c>
      <c r="AF64" s="13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4">
        <f>K64+N64+Q64+T64+W64+Z64+AC64+AF64+AI64+AL64</f>
        <v>86.660962566844916</v>
      </c>
      <c r="AN64" s="15" t="s">
        <v>229</v>
      </c>
      <c r="AO64" s="16" t="s">
        <v>230</v>
      </c>
    </row>
    <row r="65" spans="1:42" customFormat="1" ht="47.25" x14ac:dyDescent="0.25">
      <c r="A65">
        <v>62</v>
      </c>
      <c r="B65" s="38">
        <v>43</v>
      </c>
      <c r="C65" s="3" t="s">
        <v>23</v>
      </c>
      <c r="D65" s="4">
        <v>382635</v>
      </c>
      <c r="E65" s="5" t="s">
        <v>236</v>
      </c>
      <c r="F65" s="5" t="s">
        <v>237</v>
      </c>
      <c r="G65" s="39">
        <v>35069</v>
      </c>
      <c r="H65" s="6" t="s">
        <v>238</v>
      </c>
      <c r="I65" s="7" t="s">
        <v>27</v>
      </c>
      <c r="J65" s="8" t="s">
        <v>28</v>
      </c>
      <c r="K65" s="9">
        <v>41</v>
      </c>
      <c r="L65" s="10">
        <v>691</v>
      </c>
      <c r="M65" s="10">
        <v>1050</v>
      </c>
      <c r="N65" s="11">
        <f>L65*20/M65</f>
        <v>13.161904761904761</v>
      </c>
      <c r="O65" s="10">
        <v>626</v>
      </c>
      <c r="P65" s="10">
        <v>1100</v>
      </c>
      <c r="Q65" s="11">
        <f>O65*20/P65</f>
        <v>11.381818181818181</v>
      </c>
      <c r="R65" s="10">
        <v>277</v>
      </c>
      <c r="S65" s="10">
        <v>550</v>
      </c>
      <c r="T65" s="11">
        <f>R65*20/S65</f>
        <v>10.072727272727272</v>
      </c>
      <c r="U65" s="10" t="s">
        <v>29</v>
      </c>
      <c r="V65" s="10" t="s">
        <v>29</v>
      </c>
      <c r="W65" s="11">
        <v>0</v>
      </c>
      <c r="X65" s="10">
        <v>603</v>
      </c>
      <c r="Y65" s="10">
        <v>1100</v>
      </c>
      <c r="Z65" s="12">
        <f>X65*20/Y65</f>
        <v>10.963636363636363</v>
      </c>
      <c r="AA65" s="10" t="s">
        <v>29</v>
      </c>
      <c r="AB65" s="10" t="s">
        <v>29</v>
      </c>
      <c r="AC65" s="11">
        <v>0</v>
      </c>
      <c r="AD65" s="10" t="s">
        <v>29</v>
      </c>
      <c r="AE65" s="10" t="s">
        <v>29</v>
      </c>
      <c r="AF65" s="13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4">
        <f>K65+N65+Q65+T65+W65+Z65+AC65+AF65+AI65+AL65</f>
        <v>86.580086580086586</v>
      </c>
      <c r="AN65" s="15" t="s">
        <v>239</v>
      </c>
      <c r="AO65" s="16" t="s">
        <v>240</v>
      </c>
    </row>
    <row r="66" spans="1:42" customFormat="1" ht="47.25" x14ac:dyDescent="0.25">
      <c r="A66">
        <v>63</v>
      </c>
      <c r="B66" s="38">
        <v>47</v>
      </c>
      <c r="C66" s="3" t="s">
        <v>23</v>
      </c>
      <c r="D66" s="4">
        <v>357014</v>
      </c>
      <c r="E66" s="5" t="s">
        <v>254</v>
      </c>
      <c r="F66" s="5" t="s">
        <v>255</v>
      </c>
      <c r="G66" s="39">
        <v>33739</v>
      </c>
      <c r="H66" s="6" t="s">
        <v>256</v>
      </c>
      <c r="I66" s="7" t="s">
        <v>27</v>
      </c>
      <c r="J66" s="8" t="s">
        <v>28</v>
      </c>
      <c r="K66" s="9">
        <v>55</v>
      </c>
      <c r="L66" s="10">
        <v>712</v>
      </c>
      <c r="M66" s="10">
        <v>900</v>
      </c>
      <c r="N66" s="11">
        <f>L66*20/M66</f>
        <v>15.822222222222223</v>
      </c>
      <c r="O66" s="10">
        <v>750</v>
      </c>
      <c r="P66" s="10">
        <v>1100</v>
      </c>
      <c r="Q66" s="11">
        <f>O66*20/P66</f>
        <v>13.636363636363637</v>
      </c>
      <c r="R66" s="10" t="s">
        <v>29</v>
      </c>
      <c r="S66" s="10" t="s">
        <v>29</v>
      </c>
      <c r="T66" s="11">
        <v>0</v>
      </c>
      <c r="U66" s="10">
        <v>3.48</v>
      </c>
      <c r="V66" s="10">
        <v>4</v>
      </c>
      <c r="W66" s="11"/>
      <c r="X66" s="10" t="s">
        <v>29</v>
      </c>
      <c r="Y66" s="10" t="s">
        <v>29</v>
      </c>
      <c r="Z66" s="12">
        <v>0</v>
      </c>
      <c r="AA66" s="10" t="s">
        <v>29</v>
      </c>
      <c r="AB66" s="10" t="s">
        <v>29</v>
      </c>
      <c r="AC66" s="11">
        <v>0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>K66+N66+Q66+T66+W66+Z66+AC66+AF66+AI66+AL66</f>
        <v>84.458585858585863</v>
      </c>
      <c r="AN66" s="15" t="s">
        <v>257</v>
      </c>
      <c r="AO66" s="16" t="s">
        <v>258</v>
      </c>
    </row>
    <row r="67" spans="1:42" customFormat="1" ht="47.25" x14ac:dyDescent="0.25">
      <c r="A67">
        <v>64</v>
      </c>
      <c r="B67" s="38">
        <v>32</v>
      </c>
      <c r="C67" s="3" t="s">
        <v>23</v>
      </c>
      <c r="D67" s="4">
        <v>380324</v>
      </c>
      <c r="E67" s="5" t="s">
        <v>181</v>
      </c>
      <c r="F67" s="5" t="s">
        <v>182</v>
      </c>
      <c r="G67" s="39">
        <v>31840</v>
      </c>
      <c r="H67" s="6" t="s">
        <v>183</v>
      </c>
      <c r="I67" s="7" t="s">
        <v>27</v>
      </c>
      <c r="J67" s="8" t="s">
        <v>28</v>
      </c>
      <c r="K67" s="9">
        <v>44</v>
      </c>
      <c r="L67" s="10">
        <v>467</v>
      </c>
      <c r="M67" s="10">
        <v>850</v>
      </c>
      <c r="N67" s="11">
        <f>L67*20/M67</f>
        <v>10.988235294117647</v>
      </c>
      <c r="O67" s="10">
        <v>480</v>
      </c>
      <c r="P67" s="10">
        <v>1100</v>
      </c>
      <c r="Q67" s="11">
        <f>O67*20/P67</f>
        <v>8.7272727272727266</v>
      </c>
      <c r="R67" s="10">
        <v>256</v>
      </c>
      <c r="S67" s="10">
        <v>550</v>
      </c>
      <c r="T67" s="11">
        <f>R67*20/S67</f>
        <v>9.3090909090909086</v>
      </c>
      <c r="U67" s="10"/>
      <c r="V67" s="10"/>
      <c r="W67" s="11"/>
      <c r="X67" s="10">
        <v>614</v>
      </c>
      <c r="Y67" s="10">
        <v>1100</v>
      </c>
      <c r="Z67" s="12">
        <v>11.16</v>
      </c>
      <c r="AA67" s="10" t="s">
        <v>29</v>
      </c>
      <c r="AB67" s="10" t="s">
        <v>29</v>
      </c>
      <c r="AC67" s="11">
        <v>0</v>
      </c>
      <c r="AD67" s="10" t="s">
        <v>29</v>
      </c>
      <c r="AE67" s="10" t="s">
        <v>29</v>
      </c>
      <c r="AF67" s="13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4">
        <f>K67+N67+Q67+T67+W67+Z67+AC67+AF67+AI67+AL67</f>
        <v>84.184598930481272</v>
      </c>
      <c r="AN67" s="15" t="s">
        <v>184</v>
      </c>
      <c r="AO67" s="16" t="s">
        <v>185</v>
      </c>
    </row>
    <row r="68" spans="1:42" customFormat="1" ht="47.25" x14ac:dyDescent="0.25">
      <c r="A68">
        <v>65</v>
      </c>
      <c r="B68" s="38">
        <v>50</v>
      </c>
      <c r="C68" s="3" t="s">
        <v>23</v>
      </c>
      <c r="D68" s="4">
        <v>382581</v>
      </c>
      <c r="E68" s="5" t="s">
        <v>269</v>
      </c>
      <c r="F68" s="5" t="s">
        <v>270</v>
      </c>
      <c r="G68" s="39">
        <v>35188</v>
      </c>
      <c r="H68" s="6" t="s">
        <v>271</v>
      </c>
      <c r="I68" s="7" t="s">
        <v>27</v>
      </c>
      <c r="J68" s="8" t="s">
        <v>28</v>
      </c>
      <c r="K68" s="9">
        <v>55</v>
      </c>
      <c r="L68" s="10">
        <v>854</v>
      </c>
      <c r="M68" s="10">
        <v>1050</v>
      </c>
      <c r="N68" s="11">
        <f>L68*20/M68</f>
        <v>16.266666666666666</v>
      </c>
      <c r="O68" s="10">
        <v>702</v>
      </c>
      <c r="P68" s="10">
        <v>1100</v>
      </c>
      <c r="Q68" s="11">
        <f>O68*20/P68</f>
        <v>12.763636363636364</v>
      </c>
      <c r="R68" s="10" t="s">
        <v>29</v>
      </c>
      <c r="S68" s="10" t="s">
        <v>29</v>
      </c>
      <c r="T68" s="11">
        <v>0</v>
      </c>
      <c r="U68" s="10">
        <v>2.83</v>
      </c>
      <c r="V68" s="10">
        <v>4</v>
      </c>
      <c r="W68" s="11"/>
      <c r="X68" s="10" t="s">
        <v>29</v>
      </c>
      <c r="Y68" s="10" t="s">
        <v>29</v>
      </c>
      <c r="Z68" s="12">
        <v>0</v>
      </c>
      <c r="AA68" s="10" t="s">
        <v>29</v>
      </c>
      <c r="AB68" s="10" t="s">
        <v>29</v>
      </c>
      <c r="AC68" s="11">
        <v>0</v>
      </c>
      <c r="AD68" s="10" t="s">
        <v>29</v>
      </c>
      <c r="AE68" s="10" t="s">
        <v>29</v>
      </c>
      <c r="AF68" s="13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4">
        <f>K68+N68+Q68+T68+W68+Z68+AC68+AF68+AI68+AL68</f>
        <v>84.030303030303031</v>
      </c>
      <c r="AN68" s="15" t="s">
        <v>272</v>
      </c>
      <c r="AO68" s="16" t="s">
        <v>273</v>
      </c>
      <c r="AP68" s="40" t="s">
        <v>447</v>
      </c>
    </row>
    <row r="69" spans="1:42" customFormat="1" ht="63" x14ac:dyDescent="0.25">
      <c r="A69">
        <v>66</v>
      </c>
      <c r="B69" s="38">
        <v>56</v>
      </c>
      <c r="C69" s="3" t="s">
        <v>23</v>
      </c>
      <c r="D69" s="4">
        <v>382454</v>
      </c>
      <c r="E69" s="5" t="s">
        <v>296</v>
      </c>
      <c r="F69" s="5" t="s">
        <v>297</v>
      </c>
      <c r="G69" s="39">
        <v>34249</v>
      </c>
      <c r="H69" s="6" t="s">
        <v>298</v>
      </c>
      <c r="I69" s="7" t="s">
        <v>27</v>
      </c>
      <c r="J69" s="8" t="s">
        <v>28</v>
      </c>
      <c r="K69" s="9">
        <v>42</v>
      </c>
      <c r="L69" s="10">
        <v>797</v>
      </c>
      <c r="M69" s="10">
        <v>1050</v>
      </c>
      <c r="N69" s="11">
        <f>L69*20/M69</f>
        <v>15.18095238095238</v>
      </c>
      <c r="O69" s="10" t="s">
        <v>29</v>
      </c>
      <c r="P69" s="10" t="s">
        <v>29</v>
      </c>
      <c r="Q69" s="11">
        <v>0</v>
      </c>
      <c r="R69" s="10">
        <v>297</v>
      </c>
      <c r="S69" s="10">
        <v>550</v>
      </c>
      <c r="T69" s="11">
        <f>R69*20/S69</f>
        <v>10.8</v>
      </c>
      <c r="U69" s="10" t="s">
        <v>29</v>
      </c>
      <c r="V69" s="10" t="s">
        <v>29</v>
      </c>
      <c r="W69" s="11">
        <v>0</v>
      </c>
      <c r="X69" s="10">
        <v>663</v>
      </c>
      <c r="Y69" s="10">
        <v>1100</v>
      </c>
      <c r="Z69" s="12">
        <f>X69*20/Y69</f>
        <v>12.054545454545455</v>
      </c>
      <c r="AA69" s="10" t="s">
        <v>29</v>
      </c>
      <c r="AB69" s="10" t="s">
        <v>29</v>
      </c>
      <c r="AC69" s="11">
        <v>0</v>
      </c>
      <c r="AD69" s="10" t="s">
        <v>29</v>
      </c>
      <c r="AE69" s="10" t="s">
        <v>29</v>
      </c>
      <c r="AF69" s="13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4">
        <f>K69+N69+Q69+T69+W69+Z69+AC69+AF69+AI69+AL69</f>
        <v>80.035497835497836</v>
      </c>
      <c r="AN69" s="15" t="s">
        <v>299</v>
      </c>
      <c r="AO69" s="16" t="s">
        <v>300</v>
      </c>
    </row>
    <row r="70" spans="1:42" customFormat="1" ht="47.25" x14ac:dyDescent="0.25">
      <c r="A70">
        <v>67</v>
      </c>
      <c r="B70" s="38">
        <v>57</v>
      </c>
      <c r="C70" s="3" t="s">
        <v>23</v>
      </c>
      <c r="D70" s="4">
        <v>382686</v>
      </c>
      <c r="E70" s="5" t="s">
        <v>283</v>
      </c>
      <c r="F70" s="5" t="s">
        <v>301</v>
      </c>
      <c r="G70" s="39">
        <v>35870</v>
      </c>
      <c r="H70" s="6" t="s">
        <v>302</v>
      </c>
      <c r="I70" s="7" t="s">
        <v>27</v>
      </c>
      <c r="J70" s="8" t="s">
        <v>28</v>
      </c>
      <c r="K70" s="9">
        <v>54</v>
      </c>
      <c r="L70" s="10">
        <v>811</v>
      </c>
      <c r="M70" s="10">
        <v>1100</v>
      </c>
      <c r="N70" s="11">
        <f>L70*20/M70</f>
        <v>14.745454545454546</v>
      </c>
      <c r="O70" s="10">
        <v>617</v>
      </c>
      <c r="P70" s="10">
        <v>1100</v>
      </c>
      <c r="Q70" s="11">
        <f>O70*20/P70</f>
        <v>11.218181818181819</v>
      </c>
      <c r="R70" s="10" t="s">
        <v>29</v>
      </c>
      <c r="S70" s="10" t="s">
        <v>29</v>
      </c>
      <c r="T70" s="11">
        <v>0</v>
      </c>
      <c r="U70" s="10">
        <v>2.62</v>
      </c>
      <c r="V70" s="10">
        <v>4</v>
      </c>
      <c r="W70" s="11"/>
      <c r="X70" s="10" t="s">
        <v>29</v>
      </c>
      <c r="Y70" s="10" t="s">
        <v>29</v>
      </c>
      <c r="Z70" s="12">
        <v>0</v>
      </c>
      <c r="AA70" s="10" t="s">
        <v>29</v>
      </c>
      <c r="AB70" s="10" t="s">
        <v>29</v>
      </c>
      <c r="AC70" s="11">
        <v>0</v>
      </c>
      <c r="AD70" s="10" t="s">
        <v>29</v>
      </c>
      <c r="AE70" s="10" t="s">
        <v>29</v>
      </c>
      <c r="AF70" s="13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4">
        <f>K70+N70+Q70+T70+W70+Z70+AC70+AF70+AI70+AL70</f>
        <v>79.963636363636368</v>
      </c>
      <c r="AN70" s="15" t="s">
        <v>303</v>
      </c>
      <c r="AO70" s="16" t="s">
        <v>304</v>
      </c>
    </row>
    <row r="71" spans="1:42" customFormat="1" ht="47.25" x14ac:dyDescent="0.25">
      <c r="A71">
        <v>68</v>
      </c>
      <c r="B71" s="38">
        <v>59</v>
      </c>
      <c r="C71" s="3" t="s">
        <v>23</v>
      </c>
      <c r="D71" s="4">
        <v>357915</v>
      </c>
      <c r="E71" s="5" t="s">
        <v>310</v>
      </c>
      <c r="F71" s="5" t="s">
        <v>311</v>
      </c>
      <c r="G71" s="39">
        <v>34619</v>
      </c>
      <c r="H71" s="6" t="s">
        <v>312</v>
      </c>
      <c r="I71" s="7" t="s">
        <v>27</v>
      </c>
      <c r="J71" s="8" t="s">
        <v>28</v>
      </c>
      <c r="K71" s="9">
        <v>49</v>
      </c>
      <c r="L71" s="10">
        <v>829</v>
      </c>
      <c r="M71" s="10">
        <v>1050</v>
      </c>
      <c r="N71" s="11">
        <f>L71*20/M71</f>
        <v>15.790476190476191</v>
      </c>
      <c r="O71" s="10">
        <v>796</v>
      </c>
      <c r="P71" s="10">
        <v>1100</v>
      </c>
      <c r="Q71" s="11">
        <f>O71*20/P71</f>
        <v>14.472727272727273</v>
      </c>
      <c r="R71" s="10" t="s">
        <v>29</v>
      </c>
      <c r="S71" s="10" t="s">
        <v>29</v>
      </c>
      <c r="T71" s="11">
        <v>0</v>
      </c>
      <c r="U71" s="10">
        <v>3.38</v>
      </c>
      <c r="V71" s="10">
        <v>4</v>
      </c>
      <c r="W71" s="11"/>
      <c r="X71" s="10" t="s">
        <v>29</v>
      </c>
      <c r="Y71" s="10" t="s">
        <v>29</v>
      </c>
      <c r="Z71" s="12">
        <v>0</v>
      </c>
      <c r="AA71" s="10" t="s">
        <v>29</v>
      </c>
      <c r="AB71" s="10" t="s">
        <v>29</v>
      </c>
      <c r="AC71" s="11">
        <v>0</v>
      </c>
      <c r="AD71" s="10" t="s">
        <v>29</v>
      </c>
      <c r="AE71" s="10" t="s">
        <v>29</v>
      </c>
      <c r="AF71" s="13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4">
        <f>K71+N71+Q71+T71+W71+Z71+AC71+AF71+AI71+AL71</f>
        <v>79.263203463203467</v>
      </c>
      <c r="AN71" s="15" t="s">
        <v>313</v>
      </c>
      <c r="AO71" s="16" t="s">
        <v>314</v>
      </c>
    </row>
    <row r="72" spans="1:42" customFormat="1" ht="47.25" x14ac:dyDescent="0.25">
      <c r="A72">
        <v>69</v>
      </c>
      <c r="B72" s="38">
        <v>60</v>
      </c>
      <c r="C72" s="3" t="s">
        <v>23</v>
      </c>
      <c r="D72" s="4">
        <v>382418</v>
      </c>
      <c r="E72" s="5" t="s">
        <v>315</v>
      </c>
      <c r="F72" s="5" t="s">
        <v>316</v>
      </c>
      <c r="G72" s="39">
        <v>33970</v>
      </c>
      <c r="H72" s="6" t="s">
        <v>317</v>
      </c>
      <c r="I72" s="7" t="s">
        <v>27</v>
      </c>
      <c r="J72" s="8" t="s">
        <v>28</v>
      </c>
      <c r="K72" s="9">
        <v>47</v>
      </c>
      <c r="L72" s="10">
        <v>614</v>
      </c>
      <c r="M72" s="10">
        <v>1050</v>
      </c>
      <c r="N72" s="11">
        <f>L72*20/M72</f>
        <v>11.695238095238095</v>
      </c>
      <c r="O72" s="10">
        <v>586</v>
      </c>
      <c r="P72" s="10">
        <v>1100</v>
      </c>
      <c r="Q72" s="11">
        <f>O72*20/P72</f>
        <v>10.654545454545454</v>
      </c>
      <c r="R72" s="10">
        <v>251</v>
      </c>
      <c r="S72" s="10">
        <v>550</v>
      </c>
      <c r="T72" s="11">
        <f>R72*20/S72</f>
        <v>9.127272727272727</v>
      </c>
      <c r="U72" s="10" t="s">
        <v>29</v>
      </c>
      <c r="V72" s="10" t="s">
        <v>29</v>
      </c>
      <c r="W72" s="11">
        <v>0</v>
      </c>
      <c r="X72" s="10" t="s">
        <v>29</v>
      </c>
      <c r="Y72" s="10" t="s">
        <v>29</v>
      </c>
      <c r="Z72" s="12">
        <v>0</v>
      </c>
      <c r="AA72" s="10" t="s">
        <v>29</v>
      </c>
      <c r="AB72" s="10" t="s">
        <v>29</v>
      </c>
      <c r="AC72" s="11">
        <v>0</v>
      </c>
      <c r="AD72" s="10" t="s">
        <v>29</v>
      </c>
      <c r="AE72" s="10" t="s">
        <v>29</v>
      </c>
      <c r="AF72" s="13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4">
        <f>K72+N72+Q72+T72+W72+Z72+AC72+AF72+AI72+AL72</f>
        <v>78.477056277056278</v>
      </c>
      <c r="AN72" s="15" t="s">
        <v>318</v>
      </c>
      <c r="AO72" s="16" t="s">
        <v>319</v>
      </c>
    </row>
    <row r="73" spans="1:42" customFormat="1" ht="78.75" x14ac:dyDescent="0.25">
      <c r="A73">
        <v>70</v>
      </c>
      <c r="B73" s="38">
        <v>61</v>
      </c>
      <c r="C73" s="3" t="s">
        <v>23</v>
      </c>
      <c r="D73" s="4">
        <v>366091</v>
      </c>
      <c r="E73" s="5" t="s">
        <v>320</v>
      </c>
      <c r="F73" s="5" t="s">
        <v>321</v>
      </c>
      <c r="G73" s="39">
        <v>33815</v>
      </c>
      <c r="H73" s="6" t="s">
        <v>322</v>
      </c>
      <c r="I73" s="7" t="s">
        <v>27</v>
      </c>
      <c r="J73" s="8" t="s">
        <v>28</v>
      </c>
      <c r="K73" s="9">
        <v>45</v>
      </c>
      <c r="L73" s="10">
        <v>676</v>
      </c>
      <c r="M73" s="10">
        <v>900</v>
      </c>
      <c r="N73" s="11">
        <f>L73*20/M73</f>
        <v>15.022222222222222</v>
      </c>
      <c r="O73" s="10">
        <v>753</v>
      </c>
      <c r="P73" s="10">
        <v>1100</v>
      </c>
      <c r="Q73" s="11">
        <f>O73*20/P73</f>
        <v>13.690909090909091</v>
      </c>
      <c r="R73" s="10" t="s">
        <v>29</v>
      </c>
      <c r="S73" s="10" t="s">
        <v>29</v>
      </c>
      <c r="T73" s="11">
        <v>0</v>
      </c>
      <c r="U73" s="10">
        <v>3.1</v>
      </c>
      <c r="V73" s="10">
        <v>4</v>
      </c>
      <c r="W73" s="11"/>
      <c r="X73" s="10" t="s">
        <v>29</v>
      </c>
      <c r="Y73" s="10" t="s">
        <v>29</v>
      </c>
      <c r="Z73" s="12">
        <v>0</v>
      </c>
      <c r="AA73" s="10" t="s">
        <v>29</v>
      </c>
      <c r="AB73" s="10" t="s">
        <v>29</v>
      </c>
      <c r="AC73" s="11">
        <v>0</v>
      </c>
      <c r="AD73" s="10" t="s">
        <v>29</v>
      </c>
      <c r="AE73" s="10" t="s">
        <v>29</v>
      </c>
      <c r="AF73" s="13">
        <v>0</v>
      </c>
      <c r="AG73" s="10">
        <v>871</v>
      </c>
      <c r="AH73" s="10">
        <v>1000</v>
      </c>
      <c r="AI73" s="13">
        <f>AG73*5/AH73</f>
        <v>4.3550000000000004</v>
      </c>
      <c r="AJ73" s="10" t="s">
        <v>29</v>
      </c>
      <c r="AK73" s="10" t="s">
        <v>29</v>
      </c>
      <c r="AL73" s="13">
        <v>0</v>
      </c>
      <c r="AM73" s="14">
        <f>K73+N73+Q73+T73+W73+Z73+AC73+AF73+AI73+AL73</f>
        <v>78.068131313131317</v>
      </c>
      <c r="AN73" s="15" t="s">
        <v>323</v>
      </c>
      <c r="AO73" s="16" t="s">
        <v>324</v>
      </c>
    </row>
    <row r="74" spans="1:42" customFormat="1" ht="63" x14ac:dyDescent="0.25">
      <c r="A74">
        <v>71</v>
      </c>
      <c r="B74" s="38">
        <v>64</v>
      </c>
      <c r="C74" s="3" t="s">
        <v>23</v>
      </c>
      <c r="D74" s="4">
        <v>365122</v>
      </c>
      <c r="E74" s="5" t="s">
        <v>334</v>
      </c>
      <c r="F74" s="5" t="s">
        <v>335</v>
      </c>
      <c r="G74" s="39">
        <v>32582</v>
      </c>
      <c r="H74" s="6" t="s">
        <v>336</v>
      </c>
      <c r="I74" s="7" t="s">
        <v>27</v>
      </c>
      <c r="J74" s="8" t="s">
        <v>28</v>
      </c>
      <c r="K74" s="9">
        <v>46</v>
      </c>
      <c r="L74" s="10">
        <v>588</v>
      </c>
      <c r="M74" s="10">
        <v>1050</v>
      </c>
      <c r="N74" s="11">
        <f>L74*20/M74</f>
        <v>11.2</v>
      </c>
      <c r="O74" s="10">
        <v>589</v>
      </c>
      <c r="P74" s="10">
        <v>1100</v>
      </c>
      <c r="Q74" s="11">
        <f>O74*20/P74</f>
        <v>10.709090909090909</v>
      </c>
      <c r="R74" s="10">
        <v>269</v>
      </c>
      <c r="S74" s="10">
        <v>550</v>
      </c>
      <c r="T74" s="11">
        <f>R74*20/S74</f>
        <v>9.7818181818181813</v>
      </c>
      <c r="U74" s="10" t="s">
        <v>29</v>
      </c>
      <c r="V74" s="10" t="s">
        <v>29</v>
      </c>
      <c r="W74" s="11">
        <v>0</v>
      </c>
      <c r="X74" s="10">
        <v>3.4</v>
      </c>
      <c r="Y74" s="10">
        <v>4</v>
      </c>
      <c r="Z74" s="12"/>
      <c r="AA74" s="10" t="s">
        <v>29</v>
      </c>
      <c r="AB74" s="10" t="s">
        <v>29</v>
      </c>
      <c r="AC74" s="11">
        <v>0</v>
      </c>
      <c r="AD74" s="10" t="s">
        <v>29</v>
      </c>
      <c r="AE74" s="10" t="s">
        <v>29</v>
      </c>
      <c r="AF74" s="13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4">
        <f>K74+N74+Q74+T74+W74+Z74+AC74+AF74+AI74+AL74</f>
        <v>77.690909090909088</v>
      </c>
      <c r="AN74" s="15" t="s">
        <v>337</v>
      </c>
      <c r="AO74" s="16" t="s">
        <v>338</v>
      </c>
    </row>
    <row r="75" spans="1:42" customFormat="1" ht="47.25" x14ac:dyDescent="0.25">
      <c r="A75">
        <v>72</v>
      </c>
      <c r="B75" s="38">
        <v>65</v>
      </c>
      <c r="C75" s="3" t="s">
        <v>23</v>
      </c>
      <c r="D75" s="4">
        <v>365017</v>
      </c>
      <c r="E75" s="5" t="s">
        <v>339</v>
      </c>
      <c r="F75" s="5" t="s">
        <v>340</v>
      </c>
      <c r="G75" s="39">
        <v>35054</v>
      </c>
      <c r="H75" s="6" t="s">
        <v>341</v>
      </c>
      <c r="I75" s="7" t="s">
        <v>27</v>
      </c>
      <c r="J75" s="8" t="s">
        <v>28</v>
      </c>
      <c r="K75" s="9">
        <v>49</v>
      </c>
      <c r="L75" s="10">
        <v>771</v>
      </c>
      <c r="M75" s="10">
        <v>1050</v>
      </c>
      <c r="N75" s="11">
        <f>L75*20/M75</f>
        <v>14.685714285714285</v>
      </c>
      <c r="O75" s="10">
        <v>763</v>
      </c>
      <c r="P75" s="10">
        <v>1100</v>
      </c>
      <c r="Q75" s="11">
        <f>O75*20/P75</f>
        <v>13.872727272727273</v>
      </c>
      <c r="R75" s="10" t="s">
        <v>29</v>
      </c>
      <c r="S75" s="10" t="s">
        <v>29</v>
      </c>
      <c r="T75" s="11">
        <v>0</v>
      </c>
      <c r="U75" s="10">
        <v>3.4</v>
      </c>
      <c r="V75" s="10">
        <v>4</v>
      </c>
      <c r="W75" s="11"/>
      <c r="X75" s="10" t="s">
        <v>29</v>
      </c>
      <c r="Y75" s="10" t="s">
        <v>29</v>
      </c>
      <c r="Z75" s="12">
        <v>0</v>
      </c>
      <c r="AA75" s="10" t="s">
        <v>29</v>
      </c>
      <c r="AB75" s="10" t="s">
        <v>29</v>
      </c>
      <c r="AC75" s="11">
        <v>0</v>
      </c>
      <c r="AD75" s="10" t="s">
        <v>29</v>
      </c>
      <c r="AE75" s="10" t="s">
        <v>29</v>
      </c>
      <c r="AF75" s="13">
        <v>0</v>
      </c>
      <c r="AG75" s="10">
        <v>3.6</v>
      </c>
      <c r="AH75" s="10">
        <v>4</v>
      </c>
      <c r="AI75" s="13"/>
      <c r="AJ75" s="10" t="s">
        <v>29</v>
      </c>
      <c r="AK75" s="10" t="s">
        <v>29</v>
      </c>
      <c r="AL75" s="13">
        <v>0</v>
      </c>
      <c r="AM75" s="14">
        <f>K75+N75+Q75+T75+W75+Z75+AC75+AF75+AI75+AL75</f>
        <v>77.558441558441558</v>
      </c>
      <c r="AN75" s="15" t="s">
        <v>342</v>
      </c>
      <c r="AO75" s="16" t="s">
        <v>343</v>
      </c>
    </row>
    <row r="76" spans="1:42" customFormat="1" ht="47.25" x14ac:dyDescent="0.25">
      <c r="A76">
        <v>73</v>
      </c>
      <c r="B76" s="38">
        <v>67</v>
      </c>
      <c r="C76" s="3" t="s">
        <v>23</v>
      </c>
      <c r="D76" s="4">
        <v>382935</v>
      </c>
      <c r="E76" s="5" t="s">
        <v>349</v>
      </c>
      <c r="F76" s="5" t="s">
        <v>350</v>
      </c>
      <c r="G76" s="39">
        <v>35916</v>
      </c>
      <c r="H76" s="6" t="s">
        <v>351</v>
      </c>
      <c r="I76" s="7" t="s">
        <v>27</v>
      </c>
      <c r="J76" s="8" t="s">
        <v>28</v>
      </c>
      <c r="K76" s="9">
        <v>46</v>
      </c>
      <c r="L76" s="10">
        <v>878</v>
      </c>
      <c r="M76" s="10">
        <v>1100</v>
      </c>
      <c r="N76" s="11">
        <f>L76*20/M76</f>
        <v>15.963636363636363</v>
      </c>
      <c r="O76" s="10">
        <v>845</v>
      </c>
      <c r="P76" s="10">
        <v>1100</v>
      </c>
      <c r="Q76" s="11">
        <f>O76*20/P76</f>
        <v>15.363636363636363</v>
      </c>
      <c r="R76" s="10" t="s">
        <v>29</v>
      </c>
      <c r="S76" s="10" t="s">
        <v>29</v>
      </c>
      <c r="T76" s="11">
        <v>0</v>
      </c>
      <c r="U76" s="10">
        <v>3.34</v>
      </c>
      <c r="V76" s="10">
        <v>4</v>
      </c>
      <c r="W76" s="11"/>
      <c r="X76" s="10" t="s">
        <v>29</v>
      </c>
      <c r="Y76" s="10" t="s">
        <v>29</v>
      </c>
      <c r="Z76" s="12">
        <v>0</v>
      </c>
      <c r="AA76" s="10" t="s">
        <v>29</v>
      </c>
      <c r="AB76" s="10" t="s">
        <v>29</v>
      </c>
      <c r="AC76" s="11">
        <v>0</v>
      </c>
      <c r="AD76" s="10" t="s">
        <v>29</v>
      </c>
      <c r="AE76" s="10" t="s">
        <v>29</v>
      </c>
      <c r="AF76" s="13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4">
        <f>K76+N76+Q76+T76+W76+Z76+AC76+AF76+AI76+AL76</f>
        <v>77.327272727272728</v>
      </c>
      <c r="AN76" s="15" t="s">
        <v>159</v>
      </c>
      <c r="AO76" s="16" t="s">
        <v>352</v>
      </c>
    </row>
    <row r="77" spans="1:42" customFormat="1" ht="47.25" x14ac:dyDescent="0.25">
      <c r="A77">
        <v>74</v>
      </c>
      <c r="B77" s="38">
        <v>68</v>
      </c>
      <c r="C77" s="3" t="s">
        <v>23</v>
      </c>
      <c r="D77" s="4">
        <v>366902</v>
      </c>
      <c r="E77" s="5" t="s">
        <v>353</v>
      </c>
      <c r="F77" s="5" t="s">
        <v>354</v>
      </c>
      <c r="G77" s="39">
        <v>33984</v>
      </c>
      <c r="H77" s="6" t="s">
        <v>355</v>
      </c>
      <c r="I77" s="7" t="s">
        <v>27</v>
      </c>
      <c r="J77" s="8" t="s">
        <v>28</v>
      </c>
      <c r="K77" s="9">
        <v>44</v>
      </c>
      <c r="L77" s="10">
        <v>802</v>
      </c>
      <c r="M77" s="10">
        <v>1050</v>
      </c>
      <c r="N77" s="11">
        <f>L77*20/M77</f>
        <v>15.276190476190477</v>
      </c>
      <c r="O77" s="10">
        <v>793</v>
      </c>
      <c r="P77" s="10">
        <v>1100</v>
      </c>
      <c r="Q77" s="11">
        <f>O77*20/P77</f>
        <v>14.418181818181818</v>
      </c>
      <c r="R77" s="10" t="s">
        <v>29</v>
      </c>
      <c r="S77" s="10" t="s">
        <v>29</v>
      </c>
      <c r="T77" s="11">
        <v>0</v>
      </c>
      <c r="U77" s="10">
        <v>3.6</v>
      </c>
      <c r="V77" s="10">
        <v>4</v>
      </c>
      <c r="W77" s="11"/>
      <c r="X77" s="10" t="s">
        <v>29</v>
      </c>
      <c r="Y77" s="10" t="s">
        <v>29</v>
      </c>
      <c r="Z77" s="12">
        <v>0</v>
      </c>
      <c r="AA77" s="10">
        <v>1227</v>
      </c>
      <c r="AB77" s="10">
        <v>1800</v>
      </c>
      <c r="AC77" s="11">
        <f>AA77*5/AB77</f>
        <v>3.4083333333333332</v>
      </c>
      <c r="AD77" s="10" t="s">
        <v>29</v>
      </c>
      <c r="AE77" s="10" t="s">
        <v>29</v>
      </c>
      <c r="AF77" s="13">
        <v>0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4">
        <f>K77+N77+Q77+T77+W77+Z77+AC77+AF77+AI77+AL77</f>
        <v>77.102705627705632</v>
      </c>
      <c r="AN77" s="15" t="s">
        <v>356</v>
      </c>
      <c r="AO77" s="16" t="s">
        <v>357</v>
      </c>
    </row>
    <row r="78" spans="1:42" customFormat="1" ht="63" x14ac:dyDescent="0.25">
      <c r="A78">
        <v>75</v>
      </c>
      <c r="B78" s="38">
        <v>69</v>
      </c>
      <c r="C78" s="3" t="s">
        <v>23</v>
      </c>
      <c r="D78" s="4">
        <v>365332</v>
      </c>
      <c r="E78" s="5" t="s">
        <v>143</v>
      </c>
      <c r="F78" s="5" t="s">
        <v>226</v>
      </c>
      <c r="G78" s="39">
        <v>31837</v>
      </c>
      <c r="H78" s="6" t="s">
        <v>358</v>
      </c>
      <c r="I78" s="7" t="s">
        <v>27</v>
      </c>
      <c r="J78" s="8" t="s">
        <v>28</v>
      </c>
      <c r="K78" s="9">
        <v>48</v>
      </c>
      <c r="L78" s="10">
        <v>459</v>
      </c>
      <c r="M78" s="10">
        <v>850</v>
      </c>
      <c r="N78" s="11">
        <f>L78*20/M78</f>
        <v>10.8</v>
      </c>
      <c r="O78" s="10">
        <v>592</v>
      </c>
      <c r="P78" s="10">
        <v>1100</v>
      </c>
      <c r="Q78" s="11">
        <f>O78*20/P78</f>
        <v>10.763636363636364</v>
      </c>
      <c r="R78" s="10" t="s">
        <v>29</v>
      </c>
      <c r="S78" s="10" t="s">
        <v>29</v>
      </c>
      <c r="T78" s="11">
        <v>0</v>
      </c>
      <c r="U78" s="10">
        <v>3.1</v>
      </c>
      <c r="V78" s="10">
        <v>4</v>
      </c>
      <c r="W78" s="11"/>
      <c r="X78" s="10" t="s">
        <v>29</v>
      </c>
      <c r="Y78" s="10" t="s">
        <v>29</v>
      </c>
      <c r="Z78" s="12">
        <v>0</v>
      </c>
      <c r="AA78" s="10">
        <v>860</v>
      </c>
      <c r="AB78" s="10">
        <v>1200</v>
      </c>
      <c r="AC78" s="11">
        <f>AA78*5/AB78</f>
        <v>3.5833333333333335</v>
      </c>
      <c r="AD78" s="10">
        <v>770</v>
      </c>
      <c r="AE78" s="10">
        <v>1200</v>
      </c>
      <c r="AF78" s="13">
        <f>AD78*5/AE78</f>
        <v>3.2083333333333335</v>
      </c>
      <c r="AG78" s="10">
        <v>3</v>
      </c>
      <c r="AH78" s="10">
        <v>4</v>
      </c>
      <c r="AI78" s="13"/>
      <c r="AJ78" s="10" t="s">
        <v>29</v>
      </c>
      <c r="AK78" s="10" t="s">
        <v>29</v>
      </c>
      <c r="AL78" s="13">
        <v>0</v>
      </c>
      <c r="AM78" s="14">
        <f>K78+N78+Q78+T78+W78+Z78+AC78+AF78+AI78+AL78</f>
        <v>76.35530303030302</v>
      </c>
      <c r="AN78" s="15" t="s">
        <v>359</v>
      </c>
      <c r="AO78" s="16" t="s">
        <v>360</v>
      </c>
    </row>
    <row r="79" spans="1:42" customFormat="1" ht="63" x14ac:dyDescent="0.25">
      <c r="A79">
        <v>76</v>
      </c>
      <c r="B79" s="38">
        <v>70</v>
      </c>
      <c r="C79" s="3" t="s">
        <v>23</v>
      </c>
      <c r="D79" s="4">
        <v>367501</v>
      </c>
      <c r="E79" s="5" t="s">
        <v>361</v>
      </c>
      <c r="F79" s="5" t="s">
        <v>362</v>
      </c>
      <c r="G79" s="39">
        <v>31776</v>
      </c>
      <c r="H79" s="6" t="s">
        <v>363</v>
      </c>
      <c r="I79" s="7" t="s">
        <v>27</v>
      </c>
      <c r="J79" s="8" t="s">
        <v>28</v>
      </c>
      <c r="K79" s="9">
        <v>45</v>
      </c>
      <c r="L79" s="10">
        <v>710</v>
      </c>
      <c r="M79" s="10">
        <v>850</v>
      </c>
      <c r="N79" s="11">
        <f>L79*20/M79</f>
        <v>16.705882352941178</v>
      </c>
      <c r="O79" s="10">
        <v>796</v>
      </c>
      <c r="P79" s="10">
        <v>1100</v>
      </c>
      <c r="Q79" s="11">
        <f>O79*20/P79</f>
        <v>14.472727272727273</v>
      </c>
      <c r="R79" s="10" t="s">
        <v>29</v>
      </c>
      <c r="S79" s="10" t="s">
        <v>29</v>
      </c>
      <c r="T79" s="11">
        <v>0</v>
      </c>
      <c r="U79" s="10">
        <v>2.4700000000000002</v>
      </c>
      <c r="V79" s="10">
        <v>4</v>
      </c>
      <c r="W79" s="11"/>
      <c r="X79" s="10" t="s">
        <v>29</v>
      </c>
      <c r="Y79" s="10" t="s">
        <v>29</v>
      </c>
      <c r="Z79" s="12">
        <v>0</v>
      </c>
      <c r="AA79" s="10" t="s">
        <v>29</v>
      </c>
      <c r="AB79" s="10" t="s">
        <v>29</v>
      </c>
      <c r="AC79" s="11">
        <v>0</v>
      </c>
      <c r="AD79" s="10" t="s">
        <v>29</v>
      </c>
      <c r="AE79" s="10" t="s">
        <v>29</v>
      </c>
      <c r="AF79" s="13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4">
        <f>K79+N79+Q79+T79+W79+Z79+AC79+AF79+AI79+AL79</f>
        <v>76.178609625668443</v>
      </c>
      <c r="AN79" s="15" t="s">
        <v>364</v>
      </c>
      <c r="AO79" s="16" t="s">
        <v>365</v>
      </c>
    </row>
    <row r="80" spans="1:42" customFormat="1" ht="47.25" x14ac:dyDescent="0.25">
      <c r="A80">
        <v>77</v>
      </c>
      <c r="B80" s="38">
        <v>72</v>
      </c>
      <c r="C80" s="3" t="s">
        <v>23</v>
      </c>
      <c r="D80" s="4">
        <v>382375</v>
      </c>
      <c r="E80" s="5" t="s">
        <v>371</v>
      </c>
      <c r="F80" s="5" t="s">
        <v>372</v>
      </c>
      <c r="G80" s="39">
        <v>34426</v>
      </c>
      <c r="H80" s="6" t="s">
        <v>373</v>
      </c>
      <c r="I80" s="7" t="s">
        <v>27</v>
      </c>
      <c r="J80" s="8" t="s">
        <v>28</v>
      </c>
      <c r="K80" s="9">
        <v>46</v>
      </c>
      <c r="L80" s="10">
        <v>759</v>
      </c>
      <c r="M80" s="10">
        <v>1050</v>
      </c>
      <c r="N80" s="11">
        <f>L80*20/M80</f>
        <v>14.457142857142857</v>
      </c>
      <c r="O80" s="10">
        <v>768</v>
      </c>
      <c r="P80" s="10">
        <v>1100</v>
      </c>
      <c r="Q80" s="11">
        <f>O80*20/P80</f>
        <v>13.963636363636363</v>
      </c>
      <c r="R80" s="10" t="s">
        <v>29</v>
      </c>
      <c r="S80" s="10" t="s">
        <v>29</v>
      </c>
      <c r="T80" s="11">
        <v>0</v>
      </c>
      <c r="U80" s="10">
        <v>2.2000000000000002</v>
      </c>
      <c r="V80" s="10">
        <v>4</v>
      </c>
      <c r="W80" s="11"/>
      <c r="X80" s="10" t="s">
        <v>29</v>
      </c>
      <c r="Y80" s="10" t="s">
        <v>29</v>
      </c>
      <c r="Z80" s="12">
        <v>0</v>
      </c>
      <c r="AA80" s="10" t="s">
        <v>29</v>
      </c>
      <c r="AB80" s="10" t="s">
        <v>29</v>
      </c>
      <c r="AC80" s="11">
        <v>0</v>
      </c>
      <c r="AD80" s="10" t="s">
        <v>29</v>
      </c>
      <c r="AE80" s="10" t="s">
        <v>29</v>
      </c>
      <c r="AF80" s="13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4">
        <f>K80+N80+Q80+T80+W80+Z80+AC80+AF80+AI80+AL80</f>
        <v>74.420779220779224</v>
      </c>
      <c r="AN80" s="15" t="s">
        <v>374</v>
      </c>
      <c r="AO80" s="16" t="s">
        <v>375</v>
      </c>
    </row>
    <row r="81" spans="1:42" customFormat="1" ht="47.25" x14ac:dyDescent="0.25">
      <c r="A81">
        <v>78</v>
      </c>
      <c r="B81" s="38">
        <v>73</v>
      </c>
      <c r="C81" s="3" t="s">
        <v>23</v>
      </c>
      <c r="D81" s="4">
        <v>380205</v>
      </c>
      <c r="E81" s="5" t="s">
        <v>376</v>
      </c>
      <c r="F81" s="5" t="s">
        <v>88</v>
      </c>
      <c r="G81" s="39">
        <v>34698</v>
      </c>
      <c r="H81" s="6" t="s">
        <v>377</v>
      </c>
      <c r="I81" s="7" t="s">
        <v>27</v>
      </c>
      <c r="J81" s="8" t="s">
        <v>28</v>
      </c>
      <c r="K81" s="9">
        <v>44</v>
      </c>
      <c r="L81" s="10">
        <v>747</v>
      </c>
      <c r="M81" s="10">
        <v>1050</v>
      </c>
      <c r="N81" s="11">
        <f>L81*20/M81</f>
        <v>14.228571428571428</v>
      </c>
      <c r="O81" s="10">
        <v>747</v>
      </c>
      <c r="P81" s="10">
        <v>1050</v>
      </c>
      <c r="Q81" s="11">
        <f>O81*20/P81</f>
        <v>14.228571428571428</v>
      </c>
      <c r="R81" s="10" t="s">
        <v>29</v>
      </c>
      <c r="S81" s="10" t="s">
        <v>29</v>
      </c>
      <c r="T81" s="11">
        <v>0</v>
      </c>
      <c r="U81" s="10">
        <v>2.56</v>
      </c>
      <c r="V81" s="10">
        <v>4</v>
      </c>
      <c r="W81" s="11"/>
      <c r="X81" s="10" t="s">
        <v>29</v>
      </c>
      <c r="Y81" s="10" t="s">
        <v>29</v>
      </c>
      <c r="Z81" s="12">
        <v>0</v>
      </c>
      <c r="AA81" s="10" t="s">
        <v>29</v>
      </c>
      <c r="AB81" s="10" t="s">
        <v>29</v>
      </c>
      <c r="AC81" s="11">
        <v>0</v>
      </c>
      <c r="AD81" s="10" t="s">
        <v>29</v>
      </c>
      <c r="AE81" s="10" t="s">
        <v>29</v>
      </c>
      <c r="AF81" s="13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4">
        <f>K81+N81+Q81+T81+W81+Z81+AC81+AF81+AI81+AL81</f>
        <v>72.457142857142856</v>
      </c>
      <c r="AN81" s="15" t="s">
        <v>378</v>
      </c>
      <c r="AO81" s="16" t="s">
        <v>379</v>
      </c>
    </row>
    <row r="82" spans="1:42" customFormat="1" ht="47.25" x14ac:dyDescent="0.25">
      <c r="A82">
        <v>79</v>
      </c>
      <c r="B82" s="38">
        <v>74</v>
      </c>
      <c r="C82" s="3" t="s">
        <v>23</v>
      </c>
      <c r="D82" s="4">
        <v>366229</v>
      </c>
      <c r="E82" s="5" t="s">
        <v>380</v>
      </c>
      <c r="F82" s="5" t="s">
        <v>381</v>
      </c>
      <c r="G82" s="39">
        <v>35159</v>
      </c>
      <c r="H82" s="6" t="s">
        <v>382</v>
      </c>
      <c r="I82" s="7" t="s">
        <v>27</v>
      </c>
      <c r="J82" s="8" t="s">
        <v>28</v>
      </c>
      <c r="K82" s="9">
        <v>43</v>
      </c>
      <c r="L82" s="10">
        <v>789</v>
      </c>
      <c r="M82" s="10">
        <v>1050</v>
      </c>
      <c r="N82" s="11">
        <f>L82*20/M82</f>
        <v>15.028571428571428</v>
      </c>
      <c r="O82" s="10">
        <v>793</v>
      </c>
      <c r="P82" s="10">
        <v>1100</v>
      </c>
      <c r="Q82" s="11">
        <f>O82*20/P82</f>
        <v>14.418181818181818</v>
      </c>
      <c r="R82" s="10" t="s">
        <v>29</v>
      </c>
      <c r="S82" s="10" t="s">
        <v>29</v>
      </c>
      <c r="T82" s="11">
        <v>0</v>
      </c>
      <c r="U82" s="10">
        <v>3.53</v>
      </c>
      <c r="V82" s="10">
        <v>4</v>
      </c>
      <c r="W82" s="11"/>
      <c r="X82" s="10" t="s">
        <v>29</v>
      </c>
      <c r="Y82" s="10" t="s">
        <v>29</v>
      </c>
      <c r="Z82" s="12">
        <v>0</v>
      </c>
      <c r="AA82" s="10" t="s">
        <v>29</v>
      </c>
      <c r="AB82" s="10" t="s">
        <v>29</v>
      </c>
      <c r="AC82" s="11">
        <v>0</v>
      </c>
      <c r="AD82" s="10" t="s">
        <v>29</v>
      </c>
      <c r="AE82" s="10" t="s">
        <v>29</v>
      </c>
      <c r="AF82" s="13">
        <v>0</v>
      </c>
      <c r="AG82" s="10" t="s">
        <v>29</v>
      </c>
      <c r="AH82" s="10" t="s">
        <v>29</v>
      </c>
      <c r="AI82" s="13">
        <v>0</v>
      </c>
      <c r="AJ82" s="10" t="s">
        <v>29</v>
      </c>
      <c r="AK82" s="10" t="s">
        <v>29</v>
      </c>
      <c r="AL82" s="13">
        <v>0</v>
      </c>
      <c r="AM82" s="14">
        <f>K82+N82+Q82+T82+W82+Z82+AC82+AF82+AI82+AL82</f>
        <v>72.446753246753246</v>
      </c>
      <c r="AN82" s="15" t="s">
        <v>383</v>
      </c>
      <c r="AO82" s="16" t="s">
        <v>384</v>
      </c>
    </row>
    <row r="83" spans="1:42" customFormat="1" ht="47.25" x14ac:dyDescent="0.25">
      <c r="A83">
        <v>80</v>
      </c>
      <c r="B83" s="38">
        <v>75</v>
      </c>
      <c r="C83" s="3" t="s">
        <v>23</v>
      </c>
      <c r="D83" s="4">
        <v>382721</v>
      </c>
      <c r="E83" s="5" t="s">
        <v>108</v>
      </c>
      <c r="F83" s="5" t="s">
        <v>385</v>
      </c>
      <c r="G83" s="39">
        <v>36315</v>
      </c>
      <c r="H83" s="6" t="s">
        <v>386</v>
      </c>
      <c r="I83" s="7" t="s">
        <v>27</v>
      </c>
      <c r="J83" s="8" t="s">
        <v>28</v>
      </c>
      <c r="K83" s="9">
        <v>42</v>
      </c>
      <c r="L83" s="10">
        <v>850</v>
      </c>
      <c r="M83" s="10">
        <v>1100</v>
      </c>
      <c r="N83" s="11">
        <f>L83*20/M83</f>
        <v>15.454545454545455</v>
      </c>
      <c r="O83" s="10">
        <v>757</v>
      </c>
      <c r="P83" s="10">
        <v>1100</v>
      </c>
      <c r="Q83" s="11">
        <f>O83*20/P83</f>
        <v>13.763636363636364</v>
      </c>
      <c r="R83" s="10" t="s">
        <v>29</v>
      </c>
      <c r="S83" s="10" t="s">
        <v>29</v>
      </c>
      <c r="T83" s="11">
        <v>0</v>
      </c>
      <c r="U83" s="10">
        <v>2.7</v>
      </c>
      <c r="V83" s="10">
        <v>4</v>
      </c>
      <c r="W83" s="11"/>
      <c r="X83" s="10" t="s">
        <v>29</v>
      </c>
      <c r="Y83" s="10" t="s">
        <v>29</v>
      </c>
      <c r="Z83" s="12">
        <v>0</v>
      </c>
      <c r="AA83" s="10" t="s">
        <v>29</v>
      </c>
      <c r="AB83" s="10" t="s">
        <v>29</v>
      </c>
      <c r="AC83" s="11">
        <v>0</v>
      </c>
      <c r="AD83" s="10" t="s">
        <v>29</v>
      </c>
      <c r="AE83" s="10" t="s">
        <v>29</v>
      </c>
      <c r="AF83" s="13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4">
        <f>K83+N83+Q83+T83+W83+Z83+AC83+AF83+AI83+AL83</f>
        <v>71.218181818181819</v>
      </c>
      <c r="AN83" s="15" t="s">
        <v>387</v>
      </c>
      <c r="AO83" s="16" t="s">
        <v>388</v>
      </c>
    </row>
    <row r="84" spans="1:42" customFormat="1" ht="47.25" x14ac:dyDescent="0.25">
      <c r="A84">
        <v>81</v>
      </c>
      <c r="B84" s="38">
        <v>76</v>
      </c>
      <c r="C84" s="3" t="s">
        <v>23</v>
      </c>
      <c r="D84" s="4">
        <v>382235</v>
      </c>
      <c r="E84" s="5" t="s">
        <v>389</v>
      </c>
      <c r="F84" s="5" t="s">
        <v>390</v>
      </c>
      <c r="G84" s="39">
        <v>33984</v>
      </c>
      <c r="H84" s="6" t="s">
        <v>391</v>
      </c>
      <c r="I84" s="7" t="s">
        <v>27</v>
      </c>
      <c r="J84" s="8" t="s">
        <v>28</v>
      </c>
      <c r="K84" s="9">
        <v>40</v>
      </c>
      <c r="L84" s="10">
        <v>742</v>
      </c>
      <c r="M84" s="10">
        <v>1050</v>
      </c>
      <c r="N84" s="11">
        <f>L84*20/M84</f>
        <v>14.133333333333333</v>
      </c>
      <c r="O84" s="10">
        <v>770</v>
      </c>
      <c r="P84" s="10">
        <v>1100</v>
      </c>
      <c r="Q84" s="11">
        <f>O84*20/P84</f>
        <v>14</v>
      </c>
      <c r="R84" s="10" t="s">
        <v>29</v>
      </c>
      <c r="S84" s="10" t="s">
        <v>29</v>
      </c>
      <c r="T84" s="11">
        <v>0</v>
      </c>
      <c r="U84" s="10">
        <v>3.5</v>
      </c>
      <c r="V84" s="10">
        <v>4</v>
      </c>
      <c r="W84" s="11"/>
      <c r="X84" s="10" t="s">
        <v>29</v>
      </c>
      <c r="Y84" s="10" t="s">
        <v>29</v>
      </c>
      <c r="Z84" s="12">
        <v>0</v>
      </c>
      <c r="AA84" s="10" t="s">
        <v>29</v>
      </c>
      <c r="AB84" s="10" t="s">
        <v>29</v>
      </c>
      <c r="AC84" s="11">
        <v>0</v>
      </c>
      <c r="AD84" s="10" t="s">
        <v>29</v>
      </c>
      <c r="AE84" s="10" t="s">
        <v>29</v>
      </c>
      <c r="AF84" s="13">
        <v>0</v>
      </c>
      <c r="AG84" s="10" t="s">
        <v>29</v>
      </c>
      <c r="AH84" s="10" t="s">
        <v>29</v>
      </c>
      <c r="AI84" s="13">
        <v>0</v>
      </c>
      <c r="AJ84" s="10" t="s">
        <v>29</v>
      </c>
      <c r="AK84" s="10" t="s">
        <v>29</v>
      </c>
      <c r="AL84" s="13">
        <v>0</v>
      </c>
      <c r="AM84" s="14">
        <f>K84+N84+Q84+T84+W84+Z84+AC84+AF84+AI84+AL84</f>
        <v>68.133333333333326</v>
      </c>
      <c r="AN84" s="15" t="s">
        <v>392</v>
      </c>
      <c r="AO84" s="16" t="s">
        <v>393</v>
      </c>
    </row>
    <row r="85" spans="1:42" customFormat="1" ht="47.25" x14ac:dyDescent="0.25">
      <c r="A85">
        <v>82</v>
      </c>
      <c r="B85" s="38">
        <v>78</v>
      </c>
      <c r="C85" s="3" t="s">
        <v>23</v>
      </c>
      <c r="D85" s="4">
        <v>380037</v>
      </c>
      <c r="E85" s="5" t="s">
        <v>398</v>
      </c>
      <c r="F85" s="5" t="s">
        <v>399</v>
      </c>
      <c r="G85" s="39">
        <v>34339</v>
      </c>
      <c r="H85" s="6" t="s">
        <v>400</v>
      </c>
      <c r="I85" s="7" t="s">
        <v>27</v>
      </c>
      <c r="J85" s="8" t="s">
        <v>28</v>
      </c>
      <c r="K85" s="9">
        <v>40</v>
      </c>
      <c r="L85" s="10">
        <v>743</v>
      </c>
      <c r="M85" s="10">
        <v>1050</v>
      </c>
      <c r="N85" s="11">
        <f>L85*20/M85</f>
        <v>14.152380952380952</v>
      </c>
      <c r="O85" s="10">
        <v>662</v>
      </c>
      <c r="P85" s="10">
        <v>1100</v>
      </c>
      <c r="Q85" s="11">
        <f>O85*20/P85</f>
        <v>12.036363636363637</v>
      </c>
      <c r="R85" s="10" t="s">
        <v>29</v>
      </c>
      <c r="S85" s="10" t="s">
        <v>29</v>
      </c>
      <c r="T85" s="11">
        <v>0</v>
      </c>
      <c r="U85" s="10">
        <v>2.0099999999999998</v>
      </c>
      <c r="V85" s="10">
        <v>4</v>
      </c>
      <c r="W85" s="11"/>
      <c r="X85" s="10" t="s">
        <v>29</v>
      </c>
      <c r="Y85" s="10" t="s">
        <v>29</v>
      </c>
      <c r="Z85" s="12">
        <v>0</v>
      </c>
      <c r="AA85" s="10" t="s">
        <v>29</v>
      </c>
      <c r="AB85" s="10" t="s">
        <v>29</v>
      </c>
      <c r="AC85" s="11">
        <v>0</v>
      </c>
      <c r="AD85" s="10" t="s">
        <v>29</v>
      </c>
      <c r="AE85" s="10" t="s">
        <v>29</v>
      </c>
      <c r="AF85" s="13">
        <v>0</v>
      </c>
      <c r="AG85" s="10" t="s">
        <v>29</v>
      </c>
      <c r="AH85" s="10" t="s">
        <v>29</v>
      </c>
      <c r="AI85" s="13">
        <v>0</v>
      </c>
      <c r="AJ85" s="10" t="s">
        <v>29</v>
      </c>
      <c r="AK85" s="10" t="s">
        <v>29</v>
      </c>
      <c r="AL85" s="13">
        <v>0</v>
      </c>
      <c r="AM85" s="14">
        <f>K85+N85+Q85+T85+W85+Z85+AC85+AF85+AI85+AL85</f>
        <v>66.188744588744584</v>
      </c>
      <c r="AN85" s="15" t="s">
        <v>401</v>
      </c>
      <c r="AO85" s="16" t="s">
        <v>402</v>
      </c>
    </row>
    <row r="86" spans="1:42" customFormat="1" ht="47.25" x14ac:dyDescent="0.25">
      <c r="A86">
        <v>83</v>
      </c>
      <c r="B86" s="38">
        <v>81</v>
      </c>
      <c r="C86" s="3" t="s">
        <v>23</v>
      </c>
      <c r="D86" s="4">
        <v>383242</v>
      </c>
      <c r="E86" s="5" t="s">
        <v>412</v>
      </c>
      <c r="F86" s="5" t="s">
        <v>413</v>
      </c>
      <c r="G86" s="39">
        <v>36381</v>
      </c>
      <c r="H86" s="6" t="s">
        <v>414</v>
      </c>
      <c r="I86" s="7" t="s">
        <v>27</v>
      </c>
      <c r="J86" s="8" t="s">
        <v>28</v>
      </c>
      <c r="K86" s="9">
        <v>40</v>
      </c>
      <c r="L86" s="10" t="s">
        <v>29</v>
      </c>
      <c r="M86" s="10" t="s">
        <v>29</v>
      </c>
      <c r="N86" s="11">
        <v>0</v>
      </c>
      <c r="O86" s="10">
        <v>680</v>
      </c>
      <c r="P86" s="10">
        <v>1100</v>
      </c>
      <c r="Q86" s="11">
        <f>O86*20/P86</f>
        <v>12.363636363636363</v>
      </c>
      <c r="R86" s="10">
        <v>749</v>
      </c>
      <c r="S86" s="10">
        <v>1200</v>
      </c>
      <c r="T86" s="11">
        <f>R86*20/S86</f>
        <v>12.483333333333333</v>
      </c>
      <c r="U86" s="10" t="s">
        <v>29</v>
      </c>
      <c r="V86" s="10" t="s">
        <v>29</v>
      </c>
      <c r="W86" s="11">
        <v>0</v>
      </c>
      <c r="X86" s="10" t="s">
        <v>29</v>
      </c>
      <c r="Y86" s="10" t="s">
        <v>29</v>
      </c>
      <c r="Z86" s="12">
        <v>0</v>
      </c>
      <c r="AA86" s="10" t="s">
        <v>29</v>
      </c>
      <c r="AB86" s="10" t="s">
        <v>29</v>
      </c>
      <c r="AC86" s="11">
        <v>0</v>
      </c>
      <c r="AD86" s="10" t="s">
        <v>29</v>
      </c>
      <c r="AE86" s="10" t="s">
        <v>29</v>
      </c>
      <c r="AF86" s="13">
        <v>0</v>
      </c>
      <c r="AG86" s="10" t="s">
        <v>29</v>
      </c>
      <c r="AH86" s="10" t="s">
        <v>29</v>
      </c>
      <c r="AI86" s="13">
        <v>0</v>
      </c>
      <c r="AJ86" s="10" t="s">
        <v>29</v>
      </c>
      <c r="AK86" s="10" t="s">
        <v>29</v>
      </c>
      <c r="AL86" s="13">
        <v>0</v>
      </c>
      <c r="AM86" s="14">
        <f>K86+N86+Q86+T86+W86+Z86+AC86+AF86+AI86+AL86</f>
        <v>64.846969696969694</v>
      </c>
      <c r="AN86" s="15" t="s">
        <v>415</v>
      </c>
      <c r="AO86" s="16" t="s">
        <v>416</v>
      </c>
    </row>
    <row r="87" spans="1:42" customFormat="1" ht="47.25" x14ac:dyDescent="0.25">
      <c r="A87">
        <v>84</v>
      </c>
      <c r="B87" s="38">
        <v>82</v>
      </c>
      <c r="C87" s="3" t="s">
        <v>23</v>
      </c>
      <c r="D87" s="4">
        <v>382990</v>
      </c>
      <c r="E87" s="5" t="s">
        <v>417</v>
      </c>
      <c r="F87" s="5" t="s">
        <v>270</v>
      </c>
      <c r="G87" s="39">
        <v>35861</v>
      </c>
      <c r="H87" s="6" t="s">
        <v>418</v>
      </c>
      <c r="I87" s="7" t="s">
        <v>27</v>
      </c>
      <c r="J87" s="8" t="s">
        <v>28</v>
      </c>
      <c r="K87" s="9">
        <v>51</v>
      </c>
      <c r="L87" s="10">
        <v>696</v>
      </c>
      <c r="M87" s="10">
        <v>1100</v>
      </c>
      <c r="N87" s="11">
        <f>L87*20/M87</f>
        <v>12.654545454545454</v>
      </c>
      <c r="O87" s="10" t="s">
        <v>29</v>
      </c>
      <c r="P87" s="10" t="s">
        <v>29</v>
      </c>
      <c r="Q87" s="11">
        <v>0</v>
      </c>
      <c r="R87" s="10" t="s">
        <v>29</v>
      </c>
      <c r="S87" s="10" t="s">
        <v>29</v>
      </c>
      <c r="T87" s="11">
        <v>0</v>
      </c>
      <c r="U87" s="10">
        <v>3.71</v>
      </c>
      <c r="V87" s="10">
        <v>4</v>
      </c>
      <c r="W87" s="11"/>
      <c r="X87" s="10" t="s">
        <v>29</v>
      </c>
      <c r="Y87" s="10" t="s">
        <v>29</v>
      </c>
      <c r="Z87" s="12">
        <v>0</v>
      </c>
      <c r="AA87" s="10" t="s">
        <v>29</v>
      </c>
      <c r="AB87" s="10" t="s">
        <v>29</v>
      </c>
      <c r="AC87" s="11">
        <v>0</v>
      </c>
      <c r="AD87" s="10" t="s">
        <v>29</v>
      </c>
      <c r="AE87" s="10" t="s">
        <v>29</v>
      </c>
      <c r="AF87" s="13">
        <v>0</v>
      </c>
      <c r="AG87" s="10" t="s">
        <v>29</v>
      </c>
      <c r="AH87" s="10" t="s">
        <v>29</v>
      </c>
      <c r="AI87" s="13">
        <v>0</v>
      </c>
      <c r="AJ87" s="10" t="s">
        <v>29</v>
      </c>
      <c r="AK87" s="10" t="s">
        <v>29</v>
      </c>
      <c r="AL87" s="13">
        <v>0</v>
      </c>
      <c r="AM87" s="14">
        <f>K87+N87+Q87+T87+W87+Z87+AC87+AF87+AI87+AL87</f>
        <v>63.654545454545456</v>
      </c>
      <c r="AN87" s="15" t="s">
        <v>419</v>
      </c>
      <c r="AO87" s="16" t="s">
        <v>420</v>
      </c>
    </row>
    <row r="88" spans="1:42" customFormat="1" ht="47.25" x14ac:dyDescent="0.25">
      <c r="A88">
        <v>85</v>
      </c>
      <c r="B88" s="38">
        <v>83</v>
      </c>
      <c r="C88" s="3" t="s">
        <v>23</v>
      </c>
      <c r="D88" s="4">
        <v>366877</v>
      </c>
      <c r="E88" s="5" t="s">
        <v>421</v>
      </c>
      <c r="F88" s="5" t="s">
        <v>422</v>
      </c>
      <c r="G88" s="39">
        <v>37686</v>
      </c>
      <c r="H88" s="6" t="s">
        <v>423</v>
      </c>
      <c r="I88" s="7" t="s">
        <v>27</v>
      </c>
      <c r="J88" s="8" t="s">
        <v>28</v>
      </c>
      <c r="K88" s="9">
        <v>46</v>
      </c>
      <c r="L88" s="10" t="s">
        <v>29</v>
      </c>
      <c r="M88" s="10" t="s">
        <v>29</v>
      </c>
      <c r="N88" s="11">
        <v>0</v>
      </c>
      <c r="O88" s="10">
        <v>911</v>
      </c>
      <c r="P88" s="10">
        <v>1100</v>
      </c>
      <c r="Q88" s="11">
        <f>O88*20/P88</f>
        <v>16.563636363636363</v>
      </c>
      <c r="R88" s="10" t="s">
        <v>29</v>
      </c>
      <c r="S88" s="10" t="s">
        <v>29</v>
      </c>
      <c r="T88" s="11">
        <v>0</v>
      </c>
      <c r="U88" s="10" t="s">
        <v>29</v>
      </c>
      <c r="V88" s="10" t="s">
        <v>29</v>
      </c>
      <c r="W88" s="11">
        <v>0</v>
      </c>
      <c r="X88" s="10" t="s">
        <v>29</v>
      </c>
      <c r="Y88" s="10" t="s">
        <v>29</v>
      </c>
      <c r="Z88" s="12">
        <v>0</v>
      </c>
      <c r="AA88" s="10" t="s">
        <v>29</v>
      </c>
      <c r="AB88" s="10" t="s">
        <v>29</v>
      </c>
      <c r="AC88" s="11">
        <v>0</v>
      </c>
      <c r="AD88" s="10" t="s">
        <v>29</v>
      </c>
      <c r="AE88" s="10" t="s">
        <v>29</v>
      </c>
      <c r="AF88" s="13">
        <v>0</v>
      </c>
      <c r="AG88" s="10" t="s">
        <v>29</v>
      </c>
      <c r="AH88" s="10" t="s">
        <v>29</v>
      </c>
      <c r="AI88" s="13">
        <v>0</v>
      </c>
      <c r="AJ88" s="10" t="s">
        <v>29</v>
      </c>
      <c r="AK88" s="10" t="s">
        <v>29</v>
      </c>
      <c r="AL88" s="13">
        <v>0</v>
      </c>
      <c r="AM88" s="14">
        <f>K88+N88+Q88+T88+W88+Z88+AC88+AF88+AI88+AL88</f>
        <v>62.563636363636363</v>
      </c>
      <c r="AN88" s="15" t="s">
        <v>424</v>
      </c>
      <c r="AO88" s="16" t="s">
        <v>425</v>
      </c>
    </row>
    <row r="89" spans="1:42" customFormat="1" ht="47.25" x14ac:dyDescent="0.25">
      <c r="A89">
        <v>86</v>
      </c>
      <c r="B89" s="38">
        <v>84</v>
      </c>
      <c r="C89" s="3" t="s">
        <v>23</v>
      </c>
      <c r="D89" s="4">
        <v>357149</v>
      </c>
      <c r="E89" s="5" t="s">
        <v>376</v>
      </c>
      <c r="F89" s="5" t="s">
        <v>426</v>
      </c>
      <c r="G89" s="39">
        <v>36256</v>
      </c>
      <c r="H89" s="6" t="s">
        <v>427</v>
      </c>
      <c r="I89" s="7" t="s">
        <v>27</v>
      </c>
      <c r="J89" s="8" t="s">
        <v>28</v>
      </c>
      <c r="K89" s="9">
        <v>47</v>
      </c>
      <c r="L89" s="10">
        <v>854</v>
      </c>
      <c r="M89" s="10">
        <v>1100</v>
      </c>
      <c r="N89" s="11">
        <f>L89*20/M89</f>
        <v>15.527272727272727</v>
      </c>
      <c r="O89" s="10" t="s">
        <v>29</v>
      </c>
      <c r="P89" s="10" t="s">
        <v>29</v>
      </c>
      <c r="Q89" s="11">
        <v>0</v>
      </c>
      <c r="R89" s="10" t="s">
        <v>29</v>
      </c>
      <c r="S89" s="10" t="s">
        <v>29</v>
      </c>
      <c r="T89" s="11">
        <v>0</v>
      </c>
      <c r="U89" s="10">
        <v>3.28</v>
      </c>
      <c r="V89" s="10">
        <v>4</v>
      </c>
      <c r="W89" s="11"/>
      <c r="X89" s="10" t="s">
        <v>29</v>
      </c>
      <c r="Y89" s="10" t="s">
        <v>29</v>
      </c>
      <c r="Z89" s="12">
        <v>0</v>
      </c>
      <c r="AA89" s="10" t="s">
        <v>29</v>
      </c>
      <c r="AB89" s="10" t="s">
        <v>29</v>
      </c>
      <c r="AC89" s="11">
        <v>0</v>
      </c>
      <c r="AD89" s="10" t="s">
        <v>29</v>
      </c>
      <c r="AE89" s="10" t="s">
        <v>29</v>
      </c>
      <c r="AF89" s="13">
        <v>0</v>
      </c>
      <c r="AG89" s="10" t="s">
        <v>29</v>
      </c>
      <c r="AH89" s="10" t="s">
        <v>29</v>
      </c>
      <c r="AI89" s="13">
        <v>0</v>
      </c>
      <c r="AJ89" s="10" t="s">
        <v>29</v>
      </c>
      <c r="AK89" s="10" t="s">
        <v>29</v>
      </c>
      <c r="AL89" s="13">
        <v>0</v>
      </c>
      <c r="AM89" s="14">
        <f>K89+N89+Q89+T89+W89+Z89+AC89+AF89+AI89+AL89</f>
        <v>62.527272727272731</v>
      </c>
      <c r="AN89" s="15" t="s">
        <v>428</v>
      </c>
      <c r="AO89" s="16" t="s">
        <v>429</v>
      </c>
    </row>
    <row r="90" spans="1:42" customFormat="1" ht="47.25" x14ac:dyDescent="0.25">
      <c r="A90">
        <v>87</v>
      </c>
      <c r="B90" s="38">
        <v>85</v>
      </c>
      <c r="C90" s="3" t="s">
        <v>23</v>
      </c>
      <c r="D90" s="4">
        <v>382687</v>
      </c>
      <c r="E90" s="5" t="s">
        <v>430</v>
      </c>
      <c r="F90" s="5" t="s">
        <v>431</v>
      </c>
      <c r="G90" s="39">
        <v>36175</v>
      </c>
      <c r="H90" s="6" t="s">
        <v>432</v>
      </c>
      <c r="I90" s="7" t="s">
        <v>27</v>
      </c>
      <c r="J90" s="8" t="s">
        <v>28</v>
      </c>
      <c r="K90" s="9">
        <v>47</v>
      </c>
      <c r="L90" s="10" t="s">
        <v>29</v>
      </c>
      <c r="M90" s="10" t="s">
        <v>29</v>
      </c>
      <c r="N90" s="11">
        <v>0</v>
      </c>
      <c r="O90" s="10">
        <v>720</v>
      </c>
      <c r="P90" s="10">
        <v>1100</v>
      </c>
      <c r="Q90" s="11">
        <f>O90*20/P90</f>
        <v>13.090909090909092</v>
      </c>
      <c r="R90" s="10" t="s">
        <v>29</v>
      </c>
      <c r="S90" s="10" t="s">
        <v>29</v>
      </c>
      <c r="T90" s="11">
        <v>0</v>
      </c>
      <c r="U90" s="10" t="s">
        <v>29</v>
      </c>
      <c r="V90" s="10" t="s">
        <v>29</v>
      </c>
      <c r="W90" s="11">
        <v>0</v>
      </c>
      <c r="X90" s="10" t="s">
        <v>29</v>
      </c>
      <c r="Y90" s="10" t="s">
        <v>29</v>
      </c>
      <c r="Z90" s="12">
        <v>0</v>
      </c>
      <c r="AA90" s="10" t="s">
        <v>29</v>
      </c>
      <c r="AB90" s="10" t="s">
        <v>29</v>
      </c>
      <c r="AC90" s="11">
        <v>0</v>
      </c>
      <c r="AD90" s="10" t="s">
        <v>29</v>
      </c>
      <c r="AE90" s="10" t="s">
        <v>29</v>
      </c>
      <c r="AF90" s="13">
        <v>0</v>
      </c>
      <c r="AG90" s="10" t="s">
        <v>29</v>
      </c>
      <c r="AH90" s="10" t="s">
        <v>29</v>
      </c>
      <c r="AI90" s="13">
        <v>0</v>
      </c>
      <c r="AJ90" s="10" t="s">
        <v>29</v>
      </c>
      <c r="AK90" s="10" t="s">
        <v>29</v>
      </c>
      <c r="AL90" s="13">
        <v>0</v>
      </c>
      <c r="AM90" s="14">
        <f>K90+N90+Q90+T90+W90+Z90+AC90+AF90+AI90+AL90</f>
        <v>60.090909090909093</v>
      </c>
      <c r="AN90" s="15" t="s">
        <v>433</v>
      </c>
      <c r="AO90" s="16" t="s">
        <v>434</v>
      </c>
    </row>
    <row r="91" spans="1:42" ht="45.75" customHeight="1" x14ac:dyDescent="0.25">
      <c r="A91">
        <v>88</v>
      </c>
      <c r="B91" s="44">
        <v>86</v>
      </c>
      <c r="C91" s="3" t="s">
        <v>23</v>
      </c>
      <c r="D91" s="4">
        <v>357854</v>
      </c>
      <c r="E91" s="5" t="s">
        <v>435</v>
      </c>
      <c r="F91" s="5" t="s">
        <v>436</v>
      </c>
      <c r="G91" s="39">
        <v>33390</v>
      </c>
      <c r="H91" s="6" t="s">
        <v>437</v>
      </c>
      <c r="I91" s="7" t="s">
        <v>27</v>
      </c>
      <c r="J91" s="8" t="s">
        <v>28</v>
      </c>
      <c r="K91" s="9">
        <v>43</v>
      </c>
      <c r="L91" s="10" t="s">
        <v>29</v>
      </c>
      <c r="M91" s="10" t="s">
        <v>29</v>
      </c>
      <c r="N91" s="11">
        <v>0</v>
      </c>
      <c r="O91" s="10" t="s">
        <v>29</v>
      </c>
      <c r="P91" s="10" t="s">
        <v>29</v>
      </c>
      <c r="Q91" s="11">
        <v>0</v>
      </c>
      <c r="R91" s="10">
        <v>271</v>
      </c>
      <c r="S91" s="10">
        <v>550</v>
      </c>
      <c r="T91" s="11">
        <f>R91*20/S91</f>
        <v>9.8545454545454554</v>
      </c>
      <c r="U91" s="10" t="s">
        <v>29</v>
      </c>
      <c r="V91" s="10" t="s">
        <v>29</v>
      </c>
      <c r="W91" s="11">
        <v>0</v>
      </c>
      <c r="X91" s="10" t="s">
        <v>29</v>
      </c>
      <c r="Y91" s="10" t="s">
        <v>29</v>
      </c>
      <c r="Z91" s="12">
        <v>0</v>
      </c>
      <c r="AA91" s="10" t="s">
        <v>29</v>
      </c>
      <c r="AB91" s="10" t="s">
        <v>29</v>
      </c>
      <c r="AC91" s="11">
        <v>0</v>
      </c>
      <c r="AD91" s="10" t="s">
        <v>29</v>
      </c>
      <c r="AE91" s="10" t="s">
        <v>29</v>
      </c>
      <c r="AF91" s="13">
        <v>0</v>
      </c>
      <c r="AG91" s="10" t="s">
        <v>29</v>
      </c>
      <c r="AH91" s="10" t="s">
        <v>29</v>
      </c>
      <c r="AI91" s="13">
        <v>0</v>
      </c>
      <c r="AJ91" s="10" t="s">
        <v>29</v>
      </c>
      <c r="AK91" s="10" t="s">
        <v>29</v>
      </c>
      <c r="AL91" s="13">
        <v>0</v>
      </c>
      <c r="AM91" s="14">
        <f>K91+N91+Q91+T91+W91+Z91+AC91+AF91+AI91+AL91</f>
        <v>52.854545454545459</v>
      </c>
      <c r="AN91" s="15" t="s">
        <v>438</v>
      </c>
      <c r="AO91" s="16" t="s">
        <v>439</v>
      </c>
      <c r="AP91" s="41"/>
    </row>
    <row r="92" spans="1:42" x14ac:dyDescent="0.25">
      <c r="C92" s="17"/>
      <c r="D92" s="18"/>
      <c r="E92" s="19"/>
      <c r="F92" s="19"/>
      <c r="G92" s="19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</row>
    <row r="93" spans="1:42" x14ac:dyDescent="0.25">
      <c r="C93" s="17"/>
      <c r="D93" s="18"/>
      <c r="E93" s="19"/>
      <c r="F93" s="19"/>
      <c r="G93" s="19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</row>
    <row r="94" spans="1:42" x14ac:dyDescent="0.25">
      <c r="C94" s="17"/>
      <c r="D94" s="18"/>
      <c r="E94" s="19"/>
      <c r="F94" s="19"/>
      <c r="G94" s="19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</row>
    <row r="95" spans="1:42" x14ac:dyDescent="0.25">
      <c r="C95" s="17"/>
      <c r="D95" s="18"/>
      <c r="E95" s="19"/>
      <c r="F95" s="19"/>
      <c r="G95" s="19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</row>
    <row r="96" spans="1:42" x14ac:dyDescent="0.25">
      <c r="C96" s="17"/>
      <c r="D96" s="18"/>
      <c r="E96" s="19"/>
      <c r="F96" s="19"/>
      <c r="G96" s="19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</row>
    <row r="97" spans="3:41" x14ac:dyDescent="0.25">
      <c r="C97" s="17"/>
      <c r="D97" s="18"/>
      <c r="E97" s="19"/>
      <c r="F97" s="19"/>
      <c r="G97" s="19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</row>
    <row r="98" spans="3:41" x14ac:dyDescent="0.25">
      <c r="C98" s="17"/>
      <c r="D98" s="18"/>
      <c r="E98" s="19"/>
      <c r="F98" s="19"/>
      <c r="G98" s="19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</row>
    <row r="99" spans="3:41" x14ac:dyDescent="0.25">
      <c r="C99" s="17"/>
      <c r="D99" s="18"/>
      <c r="E99" s="19"/>
      <c r="F99" s="19"/>
      <c r="G99" s="19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</row>
    <row r="100" spans="3:41" x14ac:dyDescent="0.25">
      <c r="C100" s="17"/>
      <c r="D100" s="18"/>
      <c r="E100" s="19"/>
      <c r="F100" s="19"/>
      <c r="G100" s="19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</row>
    <row r="101" spans="3:41" x14ac:dyDescent="0.25">
      <c r="C101" s="17"/>
      <c r="D101" s="18"/>
      <c r="E101" s="19"/>
      <c r="F101" s="19"/>
      <c r="G101" s="19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</row>
    <row r="102" spans="3:41" s="28" customFormat="1" x14ac:dyDescent="0.25"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3:41" s="28" customFormat="1" x14ac:dyDescent="0.25"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3:41" s="28" customFormat="1" x14ac:dyDescent="0.25"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3:41" s="28" customFormat="1" x14ac:dyDescent="0.25"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3:41" s="28" customFormat="1" x14ac:dyDescent="0.25"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3:41" s="28" customFormat="1" x14ac:dyDescent="0.25"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3:41" s="28" customFormat="1" x14ac:dyDescent="0.25"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3:41" s="28" customFormat="1" x14ac:dyDescent="0.25"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3:41" s="28" customFormat="1" x14ac:dyDescent="0.25"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3:41" s="28" customFormat="1" x14ac:dyDescent="0.25"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3:41" s="28" customFormat="1" x14ac:dyDescent="0.25"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3:41" s="28" customFormat="1" x14ac:dyDescent="0.25"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3:41" s="28" customFormat="1" x14ac:dyDescent="0.25"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3:41" s="28" customFormat="1" x14ac:dyDescent="0.25"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3:41" s="28" customFormat="1" x14ac:dyDescent="0.25"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3:41" s="28" customFormat="1" x14ac:dyDescent="0.25"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3:41" s="28" customFormat="1" x14ac:dyDescent="0.25"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3:41" s="28" customFormat="1" x14ac:dyDescent="0.25"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3:41" s="28" customFormat="1" x14ac:dyDescent="0.25"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3:41" s="28" customFormat="1" x14ac:dyDescent="0.25"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3:41" s="28" customFormat="1" x14ac:dyDescent="0.25"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3:41" s="28" customFormat="1" x14ac:dyDescent="0.25"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3:41" s="28" customFormat="1" x14ac:dyDescent="0.25"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3:41" s="28" customFormat="1" x14ac:dyDescent="0.25"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3:41" s="28" customFormat="1" x14ac:dyDescent="0.25"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3:41" s="28" customFormat="1" x14ac:dyDescent="0.25"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3:41" s="28" customFormat="1" x14ac:dyDescent="0.25"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3:41" s="28" customFormat="1" x14ac:dyDescent="0.25"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3:41" s="28" customFormat="1" x14ac:dyDescent="0.25"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3:41" s="28" customFormat="1" x14ac:dyDescent="0.25"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3:41" s="28" customFormat="1" x14ac:dyDescent="0.25"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3:41" s="28" customFormat="1" x14ac:dyDescent="0.25"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3:41" s="28" customFormat="1" x14ac:dyDescent="0.25"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3:41" s="28" customFormat="1" x14ac:dyDescent="0.25"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3:41" s="28" customFormat="1" x14ac:dyDescent="0.25"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3:41" s="28" customFormat="1" x14ac:dyDescent="0.25"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3:41" s="28" customFormat="1" x14ac:dyDescent="0.25"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3:41" s="28" customFormat="1" x14ac:dyDescent="0.25"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3:41" s="28" customFormat="1" x14ac:dyDescent="0.25"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3:41" s="28" customFormat="1" x14ac:dyDescent="0.25"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3:41" s="28" customFormat="1" x14ac:dyDescent="0.25"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3:41" s="28" customFormat="1" x14ac:dyDescent="0.25"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3:41" s="28" customFormat="1" x14ac:dyDescent="0.25"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3:41" s="28" customFormat="1" x14ac:dyDescent="0.25"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3:41" s="28" customFormat="1" x14ac:dyDescent="0.25"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3:41" s="28" customFormat="1" x14ac:dyDescent="0.25"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3:41" s="28" customFormat="1" x14ac:dyDescent="0.25"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3:41" s="28" customFormat="1" x14ac:dyDescent="0.25"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3:41" s="28" customFormat="1" x14ac:dyDescent="0.25"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3:41" s="28" customFormat="1" x14ac:dyDescent="0.25"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3:41" s="28" customFormat="1" x14ac:dyDescent="0.25"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3:41" s="28" customFormat="1" x14ac:dyDescent="0.25"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3:41" s="28" customFormat="1" x14ac:dyDescent="0.25"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3:41" s="28" customFormat="1" x14ac:dyDescent="0.25"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3:41" s="28" customFormat="1" x14ac:dyDescent="0.25"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3:41" s="28" customFormat="1" x14ac:dyDescent="0.25"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3:41" s="28" customFormat="1" x14ac:dyDescent="0.25"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3:41" s="28" customFormat="1" x14ac:dyDescent="0.25"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3:41" s="28" customFormat="1" x14ac:dyDescent="0.25"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3:41" s="28" customFormat="1" x14ac:dyDescent="0.25"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3:41" s="28" customFormat="1" x14ac:dyDescent="0.25"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3:41" s="28" customFormat="1" x14ac:dyDescent="0.25"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3:41" s="28" customFormat="1" x14ac:dyDescent="0.25"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3:41" s="28" customFormat="1" x14ac:dyDescent="0.25"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3:41" s="28" customFormat="1" x14ac:dyDescent="0.25"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3:41" s="28" customFormat="1" x14ac:dyDescent="0.25"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3:41" s="28" customFormat="1" x14ac:dyDescent="0.25"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3:41" s="28" customFormat="1" x14ac:dyDescent="0.25"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3:41" s="28" customFormat="1" x14ac:dyDescent="0.25"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3:41" s="28" customFormat="1" x14ac:dyDescent="0.25"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3:41" s="28" customFormat="1" x14ac:dyDescent="0.25"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3:41" s="28" customFormat="1" x14ac:dyDescent="0.25"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3:41" s="28" customFormat="1" x14ac:dyDescent="0.25"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3:41" s="28" customFormat="1" x14ac:dyDescent="0.25"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3:41" s="28" customFormat="1" x14ac:dyDescent="0.25"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3:41" s="28" customFormat="1" x14ac:dyDescent="0.25"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3:41" s="28" customFormat="1" x14ac:dyDescent="0.25"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3:41" s="28" customFormat="1" x14ac:dyDescent="0.25"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3:41" s="28" customFormat="1" x14ac:dyDescent="0.25"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3:41" s="28" customFormat="1" x14ac:dyDescent="0.25"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3:41" s="28" customFormat="1" x14ac:dyDescent="0.25"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3:41" s="28" customFormat="1" x14ac:dyDescent="0.25"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3:41" s="28" customFormat="1" x14ac:dyDescent="0.25"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3:41" s="28" customFormat="1" x14ac:dyDescent="0.25"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3:41" s="28" customFormat="1" x14ac:dyDescent="0.25"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3:41" s="28" customFormat="1" x14ac:dyDescent="0.25"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3:41" s="28" customFormat="1" x14ac:dyDescent="0.25"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3:41" s="28" customFormat="1" x14ac:dyDescent="0.25"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3:41" s="28" customFormat="1" x14ac:dyDescent="0.25"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3:41" s="28" customFormat="1" x14ac:dyDescent="0.25"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3:41" s="28" customFormat="1" x14ac:dyDescent="0.25"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3:41" s="28" customFormat="1" x14ac:dyDescent="0.25"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3:41" s="28" customFormat="1" x14ac:dyDescent="0.25"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3:41" s="28" customFormat="1" x14ac:dyDescent="0.25"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3:41" s="28" customFormat="1" x14ac:dyDescent="0.25"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3:41" s="28" customFormat="1" x14ac:dyDescent="0.25"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3:41" s="28" customFormat="1" x14ac:dyDescent="0.25"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3:41" s="28" customFormat="1" x14ac:dyDescent="0.25"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3:41" s="28" customFormat="1" x14ac:dyDescent="0.25"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3:41" s="28" customFormat="1" x14ac:dyDescent="0.25"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3:41" s="28" customFormat="1" x14ac:dyDescent="0.25"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3:41" s="28" customFormat="1" x14ac:dyDescent="0.25"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3:41" s="28" customFormat="1" x14ac:dyDescent="0.25"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3:41" s="28" customFormat="1" x14ac:dyDescent="0.25"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3:41" s="28" customFormat="1" x14ac:dyDescent="0.25"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3:41" s="28" customFormat="1" x14ac:dyDescent="0.25"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3:41" s="28" customFormat="1" x14ac:dyDescent="0.25"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3:41" s="28" customFormat="1" x14ac:dyDescent="0.25"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3:41" s="28" customFormat="1" x14ac:dyDescent="0.25"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3:41" s="28" customFormat="1" x14ac:dyDescent="0.25"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3:41" s="28" customFormat="1" x14ac:dyDescent="0.25"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3:41" s="28" customFormat="1" x14ac:dyDescent="0.25"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3:41" s="28" customFormat="1" x14ac:dyDescent="0.25"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3:41" s="28" customFormat="1" x14ac:dyDescent="0.25"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3:41" s="28" customFormat="1" x14ac:dyDescent="0.25"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3:41" s="28" customFormat="1" x14ac:dyDescent="0.25"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3:41" s="28" customFormat="1" x14ac:dyDescent="0.25"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3:41" s="28" customFormat="1" x14ac:dyDescent="0.25"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3:41" s="28" customFormat="1" x14ac:dyDescent="0.25"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3:41" s="28" customFormat="1" x14ac:dyDescent="0.25"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3:41" s="28" customFormat="1" x14ac:dyDescent="0.25"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3:41" s="28" customFormat="1" x14ac:dyDescent="0.25"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3:41" s="28" customFormat="1" x14ac:dyDescent="0.25"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3:41" s="28" customFormat="1" x14ac:dyDescent="0.25"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3:41" s="28" customFormat="1" x14ac:dyDescent="0.25"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3:41" s="28" customFormat="1" x14ac:dyDescent="0.25"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3:41" s="28" customFormat="1" x14ac:dyDescent="0.25"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3:41" s="28" customFormat="1" x14ac:dyDescent="0.25"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3:41" s="28" customFormat="1" x14ac:dyDescent="0.25"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3:41" s="28" customFormat="1" x14ac:dyDescent="0.25"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3:41" s="28" customFormat="1" x14ac:dyDescent="0.25"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3:41" s="28" customFormat="1" x14ac:dyDescent="0.25"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3:41" s="28" customFormat="1" x14ac:dyDescent="0.25"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3:41" s="28" customFormat="1" x14ac:dyDescent="0.25"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3:41" s="28" customFormat="1" x14ac:dyDescent="0.25"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3:41" s="28" customFormat="1" x14ac:dyDescent="0.25"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3:41" s="28" customFormat="1" x14ac:dyDescent="0.25"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3:41" s="28" customFormat="1" x14ac:dyDescent="0.25"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3:41" s="28" customFormat="1" x14ac:dyDescent="0.25"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3:41" s="28" customFormat="1" x14ac:dyDescent="0.25"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3:41" s="28" customFormat="1" x14ac:dyDescent="0.25"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3:41" s="28" customFormat="1" x14ac:dyDescent="0.25"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3:41" s="28" customFormat="1" x14ac:dyDescent="0.25"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3:41" s="28" customFormat="1" x14ac:dyDescent="0.25"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3:41" s="28" customFormat="1" x14ac:dyDescent="0.25"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3:41" s="28" customFormat="1" x14ac:dyDescent="0.25"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3:41" s="28" customFormat="1" x14ac:dyDescent="0.25"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3:41" s="28" customFormat="1" x14ac:dyDescent="0.25"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3:41" s="28" customFormat="1" x14ac:dyDescent="0.25"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3:41" s="28" customFormat="1" x14ac:dyDescent="0.25"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3:41" s="28" customFormat="1" x14ac:dyDescent="0.25"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3:41" s="28" customFormat="1" x14ac:dyDescent="0.25"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3:41" s="28" customFormat="1" x14ac:dyDescent="0.25"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3:41" s="28" customFormat="1" x14ac:dyDescent="0.25"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3:41" s="28" customFormat="1" x14ac:dyDescent="0.25"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3:41" s="28" customFormat="1" x14ac:dyDescent="0.25"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3:41" s="28" customFormat="1" x14ac:dyDescent="0.25"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3:41" s="28" customFormat="1" x14ac:dyDescent="0.25"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3:41" s="28" customFormat="1" x14ac:dyDescent="0.25"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3:41" s="28" customFormat="1" x14ac:dyDescent="0.25"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3:41" s="28" customFormat="1" x14ac:dyDescent="0.25"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3:41" s="28" customFormat="1" x14ac:dyDescent="0.25"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3:41" s="28" customFormat="1" x14ac:dyDescent="0.25"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3:41" s="28" customFormat="1" x14ac:dyDescent="0.25"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3:41" s="28" customFormat="1" x14ac:dyDescent="0.25"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3:41" s="28" customFormat="1" x14ac:dyDescent="0.25"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3:41" s="28" customFormat="1" x14ac:dyDescent="0.25"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3:41" s="28" customFormat="1" x14ac:dyDescent="0.25"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3:41" s="28" customFormat="1" x14ac:dyDescent="0.25"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3:41" s="28" customFormat="1" x14ac:dyDescent="0.25"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3:41" s="28" customFormat="1" x14ac:dyDescent="0.25"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3:41" s="28" customFormat="1" x14ac:dyDescent="0.25"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3:41" s="28" customFormat="1" x14ac:dyDescent="0.25"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3:41" s="28" customFormat="1" x14ac:dyDescent="0.25"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3:41" s="28" customFormat="1" x14ac:dyDescent="0.25"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3:41" s="28" customFormat="1" x14ac:dyDescent="0.25"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3:41" s="28" customFormat="1" x14ac:dyDescent="0.25"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3:41" s="28" customFormat="1" x14ac:dyDescent="0.25"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3:41" s="28" customFormat="1" x14ac:dyDescent="0.25"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3:41" s="28" customFormat="1" x14ac:dyDescent="0.25"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3:41" s="28" customFormat="1" x14ac:dyDescent="0.25"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3:41" s="28" customFormat="1" x14ac:dyDescent="0.25"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3:41" s="28" customFormat="1" x14ac:dyDescent="0.25"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3:41" s="28" customFormat="1" x14ac:dyDescent="0.25"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3:41" s="28" customFormat="1" x14ac:dyDescent="0.25"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3:41" s="28" customFormat="1" x14ac:dyDescent="0.25"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3:41" s="28" customFormat="1" x14ac:dyDescent="0.25"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3:41" s="28" customFormat="1" x14ac:dyDescent="0.25"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3:41" s="28" customFormat="1" x14ac:dyDescent="0.25"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3:41" s="28" customFormat="1" x14ac:dyDescent="0.25"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3:41" s="28" customFormat="1" x14ac:dyDescent="0.25"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3:41" s="28" customFormat="1" x14ac:dyDescent="0.25"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3:41" s="28" customFormat="1" x14ac:dyDescent="0.25"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3:41" s="28" customFormat="1" x14ac:dyDescent="0.25"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3:41" s="28" customFormat="1" x14ac:dyDescent="0.25"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3:41" s="28" customFormat="1" x14ac:dyDescent="0.25"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3:41" s="28" customFormat="1" x14ac:dyDescent="0.25"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3:41" s="28" customFormat="1" x14ac:dyDescent="0.25"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3:41" s="28" customFormat="1" x14ac:dyDescent="0.25"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3:41" s="28" customFormat="1" x14ac:dyDescent="0.25"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3:41" s="28" customFormat="1" x14ac:dyDescent="0.25"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3:41" s="28" customFormat="1" x14ac:dyDescent="0.25"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3:41" s="28" customFormat="1" x14ac:dyDescent="0.25"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3:41" s="28" customFormat="1" x14ac:dyDescent="0.25"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3:41" s="28" customFormat="1" x14ac:dyDescent="0.25"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3:41" s="28" customFormat="1" x14ac:dyDescent="0.25"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3:41" s="28" customFormat="1" x14ac:dyDescent="0.25"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3:41" s="28" customFormat="1" x14ac:dyDescent="0.25"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3:41" s="28" customFormat="1" x14ac:dyDescent="0.25"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3:41" s="28" customFormat="1" x14ac:dyDescent="0.25"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3:41" s="28" customFormat="1" x14ac:dyDescent="0.25"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3:41" s="28" customFormat="1" x14ac:dyDescent="0.25"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3:41" s="28" customFormat="1" x14ac:dyDescent="0.25"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3:41" s="28" customFormat="1" x14ac:dyDescent="0.25"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3:41" s="28" customFormat="1" x14ac:dyDescent="0.25"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3:41" s="28" customFormat="1" x14ac:dyDescent="0.25"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3:41" s="28" customFormat="1" x14ac:dyDescent="0.25"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3:41" s="28" customFormat="1" x14ac:dyDescent="0.25"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3:41" s="28" customFormat="1" x14ac:dyDescent="0.25"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3:41" s="28" customFormat="1" x14ac:dyDescent="0.25"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3:41" s="28" customFormat="1" x14ac:dyDescent="0.25"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3:41" s="28" customFormat="1" x14ac:dyDescent="0.25"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3:41" s="28" customFormat="1" x14ac:dyDescent="0.25"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3:41" s="28" customFormat="1" x14ac:dyDescent="0.25"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3:41" s="28" customFormat="1" x14ac:dyDescent="0.25"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3:41" s="28" customFormat="1" x14ac:dyDescent="0.25"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3:41" s="28" customFormat="1" x14ac:dyDescent="0.25"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3:41" s="28" customFormat="1" x14ac:dyDescent="0.25"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3:41" s="28" customFormat="1" x14ac:dyDescent="0.25"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3:41" s="28" customFormat="1" x14ac:dyDescent="0.25"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3:41" s="28" customFormat="1" x14ac:dyDescent="0.25"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3:41" s="28" customFormat="1" x14ac:dyDescent="0.25"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3:41" s="28" customFormat="1" x14ac:dyDescent="0.25"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3:41" s="28" customFormat="1" x14ac:dyDescent="0.25"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3:41" s="28" customFormat="1" x14ac:dyDescent="0.25"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3:41" s="28" customFormat="1" x14ac:dyDescent="0.25"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3:41" s="28" customFormat="1" x14ac:dyDescent="0.25"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3:41" s="28" customFormat="1" x14ac:dyDescent="0.25"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3:41" s="28" customFormat="1" x14ac:dyDescent="0.25"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3:41" s="28" customFormat="1" x14ac:dyDescent="0.25"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3:41" s="28" customFormat="1" x14ac:dyDescent="0.25"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3:41" s="28" customFormat="1" x14ac:dyDescent="0.25"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3:41" s="28" customFormat="1" x14ac:dyDescent="0.25"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3:41" s="28" customFormat="1" x14ac:dyDescent="0.25"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3:41" s="28" customFormat="1" x14ac:dyDescent="0.25"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3:41" s="28" customFormat="1" x14ac:dyDescent="0.25"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3:41" s="28" customFormat="1" x14ac:dyDescent="0.25"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3:41" s="28" customFormat="1" x14ac:dyDescent="0.25"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3:41" s="28" customFormat="1" x14ac:dyDescent="0.25"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3:41" s="28" customFormat="1" x14ac:dyDescent="0.25"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3:41" s="28" customFormat="1" x14ac:dyDescent="0.25"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3:41" s="28" customFormat="1" x14ac:dyDescent="0.25"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3:41" s="28" customFormat="1" x14ac:dyDescent="0.25"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3:41" s="28" customFormat="1" x14ac:dyDescent="0.25"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3:41" s="28" customFormat="1" x14ac:dyDescent="0.25"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3:41" s="28" customFormat="1" x14ac:dyDescent="0.25"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3:41" s="28" customFormat="1" x14ac:dyDescent="0.25"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3:41" s="28" customFormat="1" x14ac:dyDescent="0.25"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3:41" s="28" customFormat="1" x14ac:dyDescent="0.25"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3:41" s="28" customFormat="1" x14ac:dyDescent="0.25"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3:41" s="28" customFormat="1" x14ac:dyDescent="0.25"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3:41" s="28" customFormat="1" x14ac:dyDescent="0.25"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3:41" s="28" customFormat="1" x14ac:dyDescent="0.25"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3:41" s="28" customFormat="1" x14ac:dyDescent="0.25"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3:41" s="28" customFormat="1" x14ac:dyDescent="0.25"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3:41" s="28" customFormat="1" x14ac:dyDescent="0.25"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3:41" s="28" customFormat="1" x14ac:dyDescent="0.25"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3:41" s="28" customFormat="1" x14ac:dyDescent="0.25"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3:41" s="28" customFormat="1" x14ac:dyDescent="0.25"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3:41" s="28" customFormat="1" x14ac:dyDescent="0.25"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3:41" s="28" customFormat="1" x14ac:dyDescent="0.25"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3:41" s="28" customFormat="1" x14ac:dyDescent="0.25"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3:41" s="28" customFormat="1" x14ac:dyDescent="0.25"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3:41" s="28" customFormat="1" x14ac:dyDescent="0.25"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3:41" s="28" customFormat="1" x14ac:dyDescent="0.25"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3:41" s="28" customFormat="1" x14ac:dyDescent="0.25"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3:41" s="28" customFormat="1" x14ac:dyDescent="0.25"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3:41" s="28" customFormat="1" x14ac:dyDescent="0.25"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3:41" s="28" customFormat="1" x14ac:dyDescent="0.25"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3:41" s="28" customFormat="1" x14ac:dyDescent="0.25"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3:41" s="28" customFormat="1" x14ac:dyDescent="0.25"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3:41" s="28" customFormat="1" x14ac:dyDescent="0.25"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3:41" s="28" customFormat="1" x14ac:dyDescent="0.25"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3:41" s="28" customFormat="1" x14ac:dyDescent="0.25"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3:41" s="28" customFormat="1" x14ac:dyDescent="0.25"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3:41" s="28" customFormat="1" x14ac:dyDescent="0.25"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3:41" s="28" customFormat="1" x14ac:dyDescent="0.25"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3:41" s="28" customFormat="1" x14ac:dyDescent="0.25"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3:41" s="28" customFormat="1" x14ac:dyDescent="0.25"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3:41" s="28" customFormat="1" x14ac:dyDescent="0.25"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3:41" s="28" customFormat="1" x14ac:dyDescent="0.25"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3:41" s="28" customFormat="1" x14ac:dyDescent="0.25"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3:41" s="28" customFormat="1" x14ac:dyDescent="0.25"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3:41" s="28" customFormat="1" x14ac:dyDescent="0.25"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3:41" s="28" customFormat="1" x14ac:dyDescent="0.25"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3:41" s="28" customFormat="1" x14ac:dyDescent="0.25"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3:41" s="28" customFormat="1" x14ac:dyDescent="0.25"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3:41" s="28" customFormat="1" x14ac:dyDescent="0.25"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3:41" s="28" customFormat="1" x14ac:dyDescent="0.25"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3:41" s="28" customFormat="1" x14ac:dyDescent="0.25"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3:41" s="28" customFormat="1" x14ac:dyDescent="0.25"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3:41" s="28" customFormat="1" x14ac:dyDescent="0.25"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3:41" s="28" customFormat="1" x14ac:dyDescent="0.25"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3:41" s="28" customFormat="1" x14ac:dyDescent="0.25"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3:41" s="28" customFormat="1" x14ac:dyDescent="0.25"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3:41" s="28" customFormat="1" x14ac:dyDescent="0.25"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3:41" s="28" customFormat="1" x14ac:dyDescent="0.25"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3:41" s="28" customFormat="1" x14ac:dyDescent="0.25"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3:41" s="28" customFormat="1" x14ac:dyDescent="0.25"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3:41" s="28" customFormat="1" x14ac:dyDescent="0.25"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3:41" s="28" customFormat="1" x14ac:dyDescent="0.25"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3:41" s="28" customFormat="1" x14ac:dyDescent="0.25"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3:41" s="28" customFormat="1" x14ac:dyDescent="0.25"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3:41" s="28" customFormat="1" x14ac:dyDescent="0.25"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3:41" s="28" customFormat="1" x14ac:dyDescent="0.25"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3:41" s="28" customFormat="1" x14ac:dyDescent="0.25"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3:41" s="28" customFormat="1" x14ac:dyDescent="0.25"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3:41" s="28" customFormat="1" x14ac:dyDescent="0.25"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3:41" s="28" customFormat="1" x14ac:dyDescent="0.25"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3:41" s="28" customFormat="1" x14ac:dyDescent="0.25"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3:41" s="28" customFormat="1" x14ac:dyDescent="0.25"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3:41" s="28" customFormat="1" x14ac:dyDescent="0.25"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3:41" s="28" customFormat="1" x14ac:dyDescent="0.25"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3:41" s="28" customFormat="1" x14ac:dyDescent="0.25"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3:41" s="28" customFormat="1" x14ac:dyDescent="0.25"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3:41" s="28" customFormat="1" x14ac:dyDescent="0.25"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3:41" s="28" customFormat="1" x14ac:dyDescent="0.25"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3:41" s="28" customFormat="1" x14ac:dyDescent="0.25"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3:41" s="28" customFormat="1" x14ac:dyDescent="0.25"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3:41" s="28" customFormat="1" x14ac:dyDescent="0.25"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3:41" s="28" customFormat="1" x14ac:dyDescent="0.25"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3:41" s="28" customFormat="1" x14ac:dyDescent="0.25"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3:41" s="28" customFormat="1" x14ac:dyDescent="0.25"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3:41" s="28" customFormat="1" x14ac:dyDescent="0.25"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3:41" s="28" customFormat="1" x14ac:dyDescent="0.25"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3:41" s="28" customFormat="1" x14ac:dyDescent="0.25"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3:41" s="28" customFormat="1" x14ac:dyDescent="0.25"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3:41" s="28" customFormat="1" x14ac:dyDescent="0.25"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3:41" s="28" customFormat="1" x14ac:dyDescent="0.25"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3:41" s="28" customFormat="1" x14ac:dyDescent="0.25"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3:41" s="28" customFormat="1" x14ac:dyDescent="0.25"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3:41" s="28" customFormat="1" x14ac:dyDescent="0.25"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3:41" s="28" customFormat="1" x14ac:dyDescent="0.25"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3:41" s="28" customFormat="1" x14ac:dyDescent="0.25"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3:41" s="28" customFormat="1" x14ac:dyDescent="0.25"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3:41" s="28" customFormat="1" x14ac:dyDescent="0.25"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3:41" s="28" customFormat="1" x14ac:dyDescent="0.25"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3:41" s="28" customFormat="1" x14ac:dyDescent="0.25"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3:41" s="28" customFormat="1" x14ac:dyDescent="0.25"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3:41" s="28" customFormat="1" x14ac:dyDescent="0.25"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3:41" s="28" customFormat="1" x14ac:dyDescent="0.25"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3:41" s="28" customFormat="1" x14ac:dyDescent="0.25"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3:41" s="28" customFormat="1" x14ac:dyDescent="0.25"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3:41" s="28" customFormat="1" x14ac:dyDescent="0.25"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3:41" s="28" customFormat="1" x14ac:dyDescent="0.25"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3:41" s="28" customFormat="1" x14ac:dyDescent="0.25"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3:41" s="28" customFormat="1" x14ac:dyDescent="0.25"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3:41" s="28" customFormat="1" x14ac:dyDescent="0.25"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3:41" s="28" customFormat="1" x14ac:dyDescent="0.25"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3:41" s="28" customFormat="1" x14ac:dyDescent="0.25"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3:41" s="28" customFormat="1" x14ac:dyDescent="0.25"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3:41" s="28" customFormat="1" x14ac:dyDescent="0.25"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3:41" s="28" customFormat="1" x14ac:dyDescent="0.25"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3:41" s="28" customFormat="1" x14ac:dyDescent="0.25"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3:41" s="28" customFormat="1" x14ac:dyDescent="0.25"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3:41" s="28" customFormat="1" x14ac:dyDescent="0.25"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3:41" s="28" customFormat="1" x14ac:dyDescent="0.25"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3:41" s="28" customFormat="1" x14ac:dyDescent="0.25"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3:41" s="28" customFormat="1" x14ac:dyDescent="0.25"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3:41" s="28" customFormat="1" x14ac:dyDescent="0.25"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3:41" s="28" customFormat="1" x14ac:dyDescent="0.25"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3:41" s="28" customFormat="1" x14ac:dyDescent="0.25"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3:41" s="28" customFormat="1" x14ac:dyDescent="0.25"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3:41" s="28" customFormat="1" x14ac:dyDescent="0.25"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3:41" s="28" customFormat="1" x14ac:dyDescent="0.25"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3:41" s="28" customFormat="1" x14ac:dyDescent="0.25"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3:41" s="28" customFormat="1" x14ac:dyDescent="0.25"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3:41" s="28" customFormat="1" x14ac:dyDescent="0.25"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3:41" s="28" customFormat="1" x14ac:dyDescent="0.25"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3:41" s="28" customFormat="1" x14ac:dyDescent="0.25"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3:41" s="28" customFormat="1" x14ac:dyDescent="0.25"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3:41" s="28" customFormat="1" x14ac:dyDescent="0.25"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3:41" s="28" customFormat="1" x14ac:dyDescent="0.25"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3:41" s="28" customFormat="1" x14ac:dyDescent="0.25"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3:41" s="28" customFormat="1" x14ac:dyDescent="0.25"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3:41" s="28" customFormat="1" x14ac:dyDescent="0.25"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3:41" s="28" customFormat="1" x14ac:dyDescent="0.25"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3:41" s="28" customFormat="1" x14ac:dyDescent="0.25"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3:41" s="28" customFormat="1" x14ac:dyDescent="0.25"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3:41" s="28" customFormat="1" x14ac:dyDescent="0.25"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3:41" s="28" customFormat="1" x14ac:dyDescent="0.25"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3:41" s="28" customFormat="1" x14ac:dyDescent="0.25"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3:41" s="28" customFormat="1" x14ac:dyDescent="0.25"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3:41" s="28" customFormat="1" x14ac:dyDescent="0.25"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3:41" s="28" customFormat="1" x14ac:dyDescent="0.25"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3:41" s="28" customFormat="1" x14ac:dyDescent="0.25"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3:41" s="28" customFormat="1" x14ac:dyDescent="0.25"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3:41" s="28" customFormat="1" x14ac:dyDescent="0.25"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3:41" s="28" customFormat="1" x14ac:dyDescent="0.25"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3:41" s="28" customFormat="1" x14ac:dyDescent="0.25"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3:41" s="28" customFormat="1" x14ac:dyDescent="0.25"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3:41" s="28" customFormat="1" x14ac:dyDescent="0.25"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3:41" s="28" customFormat="1" x14ac:dyDescent="0.25"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3:41" s="28" customFormat="1" x14ac:dyDescent="0.25"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3:41" s="28" customFormat="1" x14ac:dyDescent="0.25"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3:41" s="28" customFormat="1" x14ac:dyDescent="0.25"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3:41" s="28" customFormat="1" x14ac:dyDescent="0.25"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3:41" s="28" customFormat="1" x14ac:dyDescent="0.25"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3:41" s="28" customFormat="1" x14ac:dyDescent="0.25"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3:41" s="28" customFormat="1" x14ac:dyDescent="0.25"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3:41" s="28" customFormat="1" x14ac:dyDescent="0.25"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3:41" s="28" customFormat="1" x14ac:dyDescent="0.25"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3:41" s="28" customFormat="1" x14ac:dyDescent="0.25"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3:41" s="28" customFormat="1" x14ac:dyDescent="0.25"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3:41" s="28" customFormat="1" x14ac:dyDescent="0.25"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3:41" s="28" customFormat="1" x14ac:dyDescent="0.25"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3:41" s="28" customFormat="1" x14ac:dyDescent="0.25"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3:41" s="28" customFormat="1" x14ac:dyDescent="0.25"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3:41" s="28" customFormat="1" x14ac:dyDescent="0.25"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3:41" s="28" customFormat="1" x14ac:dyDescent="0.25"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3:41" s="28" customFormat="1" x14ac:dyDescent="0.25"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3:41" s="28" customFormat="1" x14ac:dyDescent="0.25"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3:41" s="28" customFormat="1" x14ac:dyDescent="0.25"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3:41" s="28" customFormat="1" x14ac:dyDescent="0.25"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3:41" s="28" customFormat="1" x14ac:dyDescent="0.25"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3:41" s="28" customFormat="1" x14ac:dyDescent="0.25"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3:41" s="28" customFormat="1" x14ac:dyDescent="0.25"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3:41" s="28" customFormat="1" x14ac:dyDescent="0.25"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3:41" s="28" customFormat="1" x14ac:dyDescent="0.25"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3:41" s="28" customFormat="1" x14ac:dyDescent="0.25"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3:41" s="28" customFormat="1" x14ac:dyDescent="0.25"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3:41" s="28" customFormat="1" x14ac:dyDescent="0.25"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3:41" s="28" customFormat="1" x14ac:dyDescent="0.25"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3:41" s="28" customFormat="1" x14ac:dyDescent="0.25"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3:41" s="28" customFormat="1" x14ac:dyDescent="0.25"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3:41" s="28" customFormat="1" x14ac:dyDescent="0.25"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3:41" s="28" customFormat="1" x14ac:dyDescent="0.25"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3:41" s="28" customFormat="1" x14ac:dyDescent="0.25"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3:41" s="28" customFormat="1" x14ac:dyDescent="0.25"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3:41" s="28" customFormat="1" x14ac:dyDescent="0.25"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3:41" s="28" customFormat="1" x14ac:dyDescent="0.25"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3:41" s="28" customFormat="1" x14ac:dyDescent="0.25"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3:41" s="28" customFormat="1" x14ac:dyDescent="0.25"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3:41" s="28" customFormat="1" x14ac:dyDescent="0.25"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3:41" s="28" customFormat="1" x14ac:dyDescent="0.25"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3:41" s="28" customFormat="1" x14ac:dyDescent="0.25"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3:41" s="28" customFormat="1" x14ac:dyDescent="0.25"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3:41" s="28" customFormat="1" x14ac:dyDescent="0.25"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3:41" s="28" customFormat="1" x14ac:dyDescent="0.25"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3:41" s="28" customFormat="1" x14ac:dyDescent="0.25"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3:41" s="28" customFormat="1" x14ac:dyDescent="0.25"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3:41" s="28" customFormat="1" x14ac:dyDescent="0.25"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3:41" s="28" customFormat="1" x14ac:dyDescent="0.25"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3:41" s="28" customFormat="1" x14ac:dyDescent="0.25"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3:41" s="28" customFormat="1" x14ac:dyDescent="0.25"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3:41" s="28" customFormat="1" x14ac:dyDescent="0.25"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3:41" s="28" customFormat="1" x14ac:dyDescent="0.25"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3:41" s="28" customFormat="1" x14ac:dyDescent="0.25"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3:41" s="28" customFormat="1" x14ac:dyDescent="0.25"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3:41" s="28" customFormat="1" x14ac:dyDescent="0.25"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3:41" s="28" customFormat="1" x14ac:dyDescent="0.25"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3:41" s="28" customFormat="1" x14ac:dyDescent="0.25"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3:41" s="28" customFormat="1" x14ac:dyDescent="0.25"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3:41" s="28" customFormat="1" x14ac:dyDescent="0.25"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3:41" s="28" customFormat="1" x14ac:dyDescent="0.25"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3:41" s="28" customFormat="1" x14ac:dyDescent="0.25"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3:41" s="28" customFormat="1" x14ac:dyDescent="0.25"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3:41" s="28" customFormat="1" x14ac:dyDescent="0.25"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3:41" s="28" customFormat="1" x14ac:dyDescent="0.25"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3:41" s="28" customFormat="1" x14ac:dyDescent="0.25"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3:41" s="28" customFormat="1" x14ac:dyDescent="0.25"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3:41" s="28" customFormat="1" x14ac:dyDescent="0.25"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3:41" s="28" customFormat="1" x14ac:dyDescent="0.25"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3:41" s="28" customFormat="1" x14ac:dyDescent="0.25"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3:41" s="28" customFormat="1" x14ac:dyDescent="0.25"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3:41" s="28" customFormat="1" x14ac:dyDescent="0.25"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3:41" s="28" customFormat="1" x14ac:dyDescent="0.25"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3:41" s="28" customFormat="1" x14ac:dyDescent="0.25"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3:41" s="28" customFormat="1" x14ac:dyDescent="0.25"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3:41" s="28" customFormat="1" x14ac:dyDescent="0.25"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3:41" s="28" customFormat="1" x14ac:dyDescent="0.25"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3:41" s="28" customFormat="1" x14ac:dyDescent="0.25"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3:41" s="28" customFormat="1" x14ac:dyDescent="0.25"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3:41" s="28" customFormat="1" x14ac:dyDescent="0.25"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3:41" s="28" customFormat="1" x14ac:dyDescent="0.25"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3:41" s="28" customFormat="1" x14ac:dyDescent="0.25"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3:41" s="28" customFormat="1" x14ac:dyDescent="0.25"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3:41" s="28" customFormat="1" x14ac:dyDescent="0.25"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3:41" s="28" customFormat="1" x14ac:dyDescent="0.25"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3:41" s="28" customFormat="1" x14ac:dyDescent="0.25"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3:41" s="28" customFormat="1" x14ac:dyDescent="0.25"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3:41" s="28" customFormat="1" x14ac:dyDescent="0.25"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3:41" s="28" customFormat="1" x14ac:dyDescent="0.25"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3:41" s="28" customFormat="1" x14ac:dyDescent="0.25"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3:41" s="28" customFormat="1" x14ac:dyDescent="0.25"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3:41" s="28" customFormat="1" x14ac:dyDescent="0.25"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3:41" s="28" customFormat="1" x14ac:dyDescent="0.25"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3:41" s="28" customFormat="1" x14ac:dyDescent="0.25"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3:41" s="28" customFormat="1" x14ac:dyDescent="0.25"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3:41" s="28" customFormat="1" x14ac:dyDescent="0.25"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3:41" s="28" customFormat="1" x14ac:dyDescent="0.25"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3:41" s="28" customFormat="1" x14ac:dyDescent="0.25"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3:41" s="28" customFormat="1" x14ac:dyDescent="0.25"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3:41" s="28" customFormat="1" x14ac:dyDescent="0.25"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3:41" s="28" customFormat="1" x14ac:dyDescent="0.25"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3:41" s="28" customFormat="1" x14ac:dyDescent="0.25"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3:41" s="28" customFormat="1" x14ac:dyDescent="0.25"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3:41" s="28" customFormat="1" x14ac:dyDescent="0.25"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3:41" s="28" customFormat="1" x14ac:dyDescent="0.25"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3:41" s="28" customFormat="1" x14ac:dyDescent="0.25"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3:41" s="28" customFormat="1" x14ac:dyDescent="0.25"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3:41" s="28" customFormat="1" x14ac:dyDescent="0.25"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3:41" s="28" customFormat="1" x14ac:dyDescent="0.25"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3:41" s="28" customFormat="1" x14ac:dyDescent="0.25"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3:41" s="28" customFormat="1" x14ac:dyDescent="0.25"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3:41" s="28" customFormat="1" x14ac:dyDescent="0.25"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3:41" s="28" customFormat="1" x14ac:dyDescent="0.25"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3:41" s="28" customFormat="1" x14ac:dyDescent="0.25"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3:41" s="28" customFormat="1" x14ac:dyDescent="0.25"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3:41" s="28" customFormat="1" x14ac:dyDescent="0.25"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3:41" s="28" customFormat="1" x14ac:dyDescent="0.25"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3:41" s="28" customFormat="1" x14ac:dyDescent="0.25"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3:41" s="28" customFormat="1" x14ac:dyDescent="0.25"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3:41" s="28" customFormat="1" x14ac:dyDescent="0.25"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3:41" s="28" customFormat="1" x14ac:dyDescent="0.25"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3:41" s="28" customFormat="1" x14ac:dyDescent="0.25"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3:41" s="28" customFormat="1" x14ac:dyDescent="0.25"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3:41" s="28" customFormat="1" x14ac:dyDescent="0.25"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3:41" s="28" customFormat="1" x14ac:dyDescent="0.25"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3:41" s="28" customFormat="1" x14ac:dyDescent="0.25"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3:41" s="28" customFormat="1" x14ac:dyDescent="0.25"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3:41" s="28" customFormat="1" x14ac:dyDescent="0.25"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3:41" s="28" customFormat="1" x14ac:dyDescent="0.25"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3:41" s="28" customFormat="1" x14ac:dyDescent="0.25"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3:41" s="28" customFormat="1" x14ac:dyDescent="0.25"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3:41" s="28" customFormat="1" x14ac:dyDescent="0.25"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3:41" s="28" customFormat="1" x14ac:dyDescent="0.25"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3:41" s="28" customFormat="1" x14ac:dyDescent="0.25"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3:41" s="28" customFormat="1" x14ac:dyDescent="0.25"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3:41" s="28" customFormat="1" x14ac:dyDescent="0.25"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3:41" s="28" customFormat="1" x14ac:dyDescent="0.25"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3:41" s="28" customFormat="1" x14ac:dyDescent="0.25"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3:41" s="28" customFormat="1" x14ac:dyDescent="0.25"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3:41" s="28" customFormat="1" x14ac:dyDescent="0.25"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3:41" s="28" customFormat="1" x14ac:dyDescent="0.25"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3:41" s="28" customFormat="1" x14ac:dyDescent="0.25"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3:41" s="28" customFormat="1" x14ac:dyDescent="0.25"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3:41" s="28" customFormat="1" x14ac:dyDescent="0.25"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3:41" s="28" customFormat="1" x14ac:dyDescent="0.25"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3:41" s="28" customFormat="1" x14ac:dyDescent="0.25"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3:41" s="28" customFormat="1" x14ac:dyDescent="0.25"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3:41" s="28" customFormat="1" x14ac:dyDescent="0.25"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3:41" s="28" customFormat="1" x14ac:dyDescent="0.25"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3:41" s="28" customFormat="1" x14ac:dyDescent="0.25"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3:41" s="28" customFormat="1" x14ac:dyDescent="0.25"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3:41" s="28" customFormat="1" x14ac:dyDescent="0.25"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3:41" s="28" customFormat="1" x14ac:dyDescent="0.25"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3:41" s="28" customFormat="1" x14ac:dyDescent="0.25"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3:41" s="28" customFormat="1" x14ac:dyDescent="0.25"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3:41" s="28" customFormat="1" x14ac:dyDescent="0.25"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3:41" s="28" customFormat="1" x14ac:dyDescent="0.25"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3:41" s="28" customFormat="1" x14ac:dyDescent="0.25"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3:41" s="28" customFormat="1" x14ac:dyDescent="0.25"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3:41" s="28" customFormat="1" x14ac:dyDescent="0.25"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3:41" s="28" customFormat="1" x14ac:dyDescent="0.25"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3:41" s="28" customFormat="1" x14ac:dyDescent="0.25"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3:41" s="28" customFormat="1" x14ac:dyDescent="0.25"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3:41" s="28" customFormat="1" x14ac:dyDescent="0.25"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3:41" s="28" customFormat="1" x14ac:dyDescent="0.25"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3:41" s="28" customFormat="1" x14ac:dyDescent="0.25"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3:41" s="28" customFormat="1" x14ac:dyDescent="0.25"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3:41" s="28" customFormat="1" x14ac:dyDescent="0.25"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3:41" s="28" customFormat="1" x14ac:dyDescent="0.25"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3:41" s="28" customFormat="1" x14ac:dyDescent="0.25"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3:41" s="28" customFormat="1" x14ac:dyDescent="0.25"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3:41" s="28" customFormat="1" x14ac:dyDescent="0.25"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3:41" s="28" customFormat="1" x14ac:dyDescent="0.25"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3:41" s="28" customFormat="1" x14ac:dyDescent="0.25"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3:41" s="28" customFormat="1" x14ac:dyDescent="0.25"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3:41" s="28" customFormat="1" x14ac:dyDescent="0.25"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3:41" s="28" customFormat="1" x14ac:dyDescent="0.25"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3:41" s="28" customFormat="1" x14ac:dyDescent="0.25"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3:41" s="28" customFormat="1" x14ac:dyDescent="0.25"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3:41" s="28" customFormat="1" x14ac:dyDescent="0.25"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3:41" s="28" customFormat="1" x14ac:dyDescent="0.25"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3:41" s="28" customFormat="1" x14ac:dyDescent="0.25"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3:41" s="28" customFormat="1" x14ac:dyDescent="0.25"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3:41" s="28" customFormat="1" x14ac:dyDescent="0.25"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3:41" s="28" customFormat="1" x14ac:dyDescent="0.25"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3:41" s="28" customFormat="1" x14ac:dyDescent="0.25"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3:41" s="28" customFormat="1" x14ac:dyDescent="0.25"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3:41" s="28" customFormat="1" x14ac:dyDescent="0.25"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3:41" s="28" customFormat="1" x14ac:dyDescent="0.25"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3:41" s="28" customFormat="1" x14ac:dyDescent="0.25"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3:41" s="28" customFormat="1" x14ac:dyDescent="0.25"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3:41" s="28" customFormat="1" x14ac:dyDescent="0.25"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3:41" s="28" customFormat="1" x14ac:dyDescent="0.25"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3:41" s="28" customFormat="1" x14ac:dyDescent="0.25"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3:41" s="28" customFormat="1" x14ac:dyDescent="0.25"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3:41" s="28" customFormat="1" x14ac:dyDescent="0.25"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3:41" s="28" customFormat="1" x14ac:dyDescent="0.25"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3:41" s="28" customFormat="1" x14ac:dyDescent="0.25"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3:41" s="28" customFormat="1" x14ac:dyDescent="0.25"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3:41" s="28" customFormat="1" x14ac:dyDescent="0.25"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3:41" s="28" customFormat="1" x14ac:dyDescent="0.25"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3:41" s="28" customFormat="1" x14ac:dyDescent="0.25"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3:41" s="28" customFormat="1" x14ac:dyDescent="0.25"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3:41" s="28" customFormat="1" x14ac:dyDescent="0.25"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3:41" s="28" customFormat="1" x14ac:dyDescent="0.25"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3:41" s="28" customFormat="1" x14ac:dyDescent="0.25"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3:41" s="28" customFormat="1" x14ac:dyDescent="0.25"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3:41" s="28" customFormat="1" x14ac:dyDescent="0.25"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3:41" s="28" customFormat="1" x14ac:dyDescent="0.25"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3:41" s="28" customFormat="1" x14ac:dyDescent="0.25"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3:41" s="28" customFormat="1" x14ac:dyDescent="0.25"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3:41" s="28" customFormat="1" x14ac:dyDescent="0.25"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3:41" s="28" customFormat="1" x14ac:dyDescent="0.25"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3:41" s="28" customFormat="1" x14ac:dyDescent="0.25"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3:41" s="28" customFormat="1" x14ac:dyDescent="0.25"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3:41" s="28" customFormat="1" x14ac:dyDescent="0.25"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3:41" s="28" customFormat="1" x14ac:dyDescent="0.25"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3:41" s="28" customFormat="1" x14ac:dyDescent="0.25"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3:41" s="28" customFormat="1" x14ac:dyDescent="0.25"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3:41" s="28" customFormat="1" x14ac:dyDescent="0.25"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3:41" s="28" customFormat="1" x14ac:dyDescent="0.25"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3:41" s="28" customFormat="1" x14ac:dyDescent="0.25"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3:41" s="28" customFormat="1" x14ac:dyDescent="0.25"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3:41" s="28" customFormat="1" x14ac:dyDescent="0.25"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3:41" s="28" customFormat="1" x14ac:dyDescent="0.25"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3:41" s="28" customFormat="1" x14ac:dyDescent="0.25"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3:41" s="28" customFormat="1" x14ac:dyDescent="0.25"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3:41" s="28" customFormat="1" x14ac:dyDescent="0.25"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3:41" s="28" customFormat="1" x14ac:dyDescent="0.25"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3:41" s="28" customFormat="1" x14ac:dyDescent="0.25"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3:41" s="28" customFormat="1" x14ac:dyDescent="0.25"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3:41" s="28" customFormat="1" x14ac:dyDescent="0.25"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3:41" s="28" customFormat="1" x14ac:dyDescent="0.25"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3:41" s="28" customFormat="1" x14ac:dyDescent="0.25"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3:41" s="28" customFormat="1" x14ac:dyDescent="0.25"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3:41" s="28" customFormat="1" x14ac:dyDescent="0.25"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3:41" s="28" customFormat="1" x14ac:dyDescent="0.25"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3:41" s="28" customFormat="1" x14ac:dyDescent="0.25"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3:41" s="28" customFormat="1" x14ac:dyDescent="0.25"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3:41" s="28" customFormat="1" x14ac:dyDescent="0.25"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3:41" s="28" customFormat="1" x14ac:dyDescent="0.25"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3:41" s="28" customFormat="1" x14ac:dyDescent="0.25"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3:41" s="28" customFormat="1" x14ac:dyDescent="0.25"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3:41" s="28" customFormat="1" x14ac:dyDescent="0.25"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3:41" s="28" customFormat="1" x14ac:dyDescent="0.25"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3:41" s="28" customFormat="1" x14ac:dyDescent="0.25"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3:41" s="28" customFormat="1" x14ac:dyDescent="0.25"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3:41" s="28" customFormat="1" x14ac:dyDescent="0.25"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3:41" s="28" customFormat="1" x14ac:dyDescent="0.25"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3:41" s="28" customFormat="1" x14ac:dyDescent="0.25"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3:41" s="28" customFormat="1" x14ac:dyDescent="0.25"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3:41" s="28" customFormat="1" x14ac:dyDescent="0.25"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3:41" s="28" customFormat="1" x14ac:dyDescent="0.25"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3:41" s="28" customFormat="1" x14ac:dyDescent="0.25"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3:41" s="28" customFormat="1" x14ac:dyDescent="0.25"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3:41" s="28" customFormat="1" x14ac:dyDescent="0.25"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3:41" s="28" customFormat="1" x14ac:dyDescent="0.25"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3:41" s="28" customFormat="1" x14ac:dyDescent="0.25"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3:41" s="28" customFormat="1" x14ac:dyDescent="0.25"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3:41" s="28" customFormat="1" x14ac:dyDescent="0.25"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3:41" s="28" customFormat="1" x14ac:dyDescent="0.25"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3:41" s="28" customFormat="1" x14ac:dyDescent="0.25"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3:41" s="28" customFormat="1" x14ac:dyDescent="0.25"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3:41" s="28" customFormat="1" x14ac:dyDescent="0.25"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3:41" s="28" customFormat="1" x14ac:dyDescent="0.25"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3:41" s="28" customFormat="1" x14ac:dyDescent="0.25"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3:41" s="28" customFormat="1" x14ac:dyDescent="0.25"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3:41" s="28" customFormat="1" x14ac:dyDescent="0.25"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3:41" s="28" customFormat="1" x14ac:dyDescent="0.25"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3:41" s="28" customFormat="1" x14ac:dyDescent="0.25"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3:41" s="28" customFormat="1" x14ac:dyDescent="0.25"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3:41" s="28" customFormat="1" x14ac:dyDescent="0.25"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3:41" s="28" customFormat="1" x14ac:dyDescent="0.25"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3:41" s="28" customFormat="1" x14ac:dyDescent="0.25"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3:41" s="28" customFormat="1" x14ac:dyDescent="0.25"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3:41" s="28" customFormat="1" x14ac:dyDescent="0.25"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3:41" s="28" customFormat="1" x14ac:dyDescent="0.25"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3:41" s="28" customFormat="1" x14ac:dyDescent="0.25"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3:41" s="28" customFormat="1" x14ac:dyDescent="0.25"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3:41" s="28" customFormat="1" x14ac:dyDescent="0.25"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3:41" s="28" customFormat="1" x14ac:dyDescent="0.25"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3:41" s="28" customFormat="1" x14ac:dyDescent="0.25"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3:41" s="28" customFormat="1" x14ac:dyDescent="0.25"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3:41" s="28" customFormat="1" x14ac:dyDescent="0.25"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3:41" s="28" customFormat="1" x14ac:dyDescent="0.25"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3:41" s="28" customFormat="1" x14ac:dyDescent="0.25"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3:41" s="28" customFormat="1" x14ac:dyDescent="0.25"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3:41" s="28" customFormat="1" x14ac:dyDescent="0.25"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3:41" s="28" customFormat="1" x14ac:dyDescent="0.25"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3:41" s="28" customFormat="1" x14ac:dyDescent="0.25"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3:41" s="28" customFormat="1" x14ac:dyDescent="0.25"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3:41" s="28" customFormat="1" x14ac:dyDescent="0.25"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3:41" s="28" customFormat="1" x14ac:dyDescent="0.25"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3:41" s="28" customFormat="1" x14ac:dyDescent="0.25"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3:41" s="28" customFormat="1" x14ac:dyDescent="0.25"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3:41" s="28" customFormat="1" x14ac:dyDescent="0.25"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3:41" s="28" customFormat="1" x14ac:dyDescent="0.25"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3:41" s="28" customFormat="1" x14ac:dyDescent="0.25"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3:41" s="28" customFormat="1" x14ac:dyDescent="0.25"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3:41" s="28" customFormat="1" x14ac:dyDescent="0.25"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3:41" s="28" customFormat="1" x14ac:dyDescent="0.25"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3:41" s="28" customFormat="1" x14ac:dyDescent="0.25"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3:41" s="28" customFormat="1" x14ac:dyDescent="0.25"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3:41" s="28" customFormat="1" x14ac:dyDescent="0.25"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3:41" s="28" customFormat="1" x14ac:dyDescent="0.25"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3:41" s="28" customFormat="1" x14ac:dyDescent="0.25"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3:41" s="28" customFormat="1" x14ac:dyDescent="0.25"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3:41" s="28" customFormat="1" x14ac:dyDescent="0.25"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3:41" s="28" customFormat="1" x14ac:dyDescent="0.25"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3:41" s="28" customFormat="1" x14ac:dyDescent="0.25"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3:41" s="28" customFormat="1" x14ac:dyDescent="0.25"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3:41" s="28" customFormat="1" x14ac:dyDescent="0.25"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3:41" s="28" customFormat="1" x14ac:dyDescent="0.25"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3:41" s="28" customFormat="1" x14ac:dyDescent="0.25"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3:41" s="28" customFormat="1" x14ac:dyDescent="0.25"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3:41" s="28" customFormat="1" x14ac:dyDescent="0.25"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3:41" s="28" customFormat="1" x14ac:dyDescent="0.25"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3:41" s="28" customFormat="1" x14ac:dyDescent="0.25"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3:41" s="28" customFormat="1" x14ac:dyDescent="0.25"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3:41" s="28" customFormat="1" x14ac:dyDescent="0.25"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3:41" s="28" customFormat="1" x14ac:dyDescent="0.25"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3:41" s="28" customFormat="1" x14ac:dyDescent="0.25"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3:41" s="28" customFormat="1" x14ac:dyDescent="0.25"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3:41" s="28" customFormat="1" x14ac:dyDescent="0.25"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3:41" s="28" customFormat="1" x14ac:dyDescent="0.25"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3:41" s="28" customFormat="1" x14ac:dyDescent="0.25"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3:41" s="28" customFormat="1" x14ac:dyDescent="0.25"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3:41" s="28" customFormat="1" x14ac:dyDescent="0.25"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3:41" s="28" customFormat="1" x14ac:dyDescent="0.25"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3:41" s="28" customFormat="1" x14ac:dyDescent="0.25"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3:41" s="28" customFormat="1" x14ac:dyDescent="0.25"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3:41" s="28" customFormat="1" x14ac:dyDescent="0.25"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3:41" s="28" customFormat="1" x14ac:dyDescent="0.25"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3:41" s="28" customFormat="1" x14ac:dyDescent="0.25"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3:41" s="28" customFormat="1" x14ac:dyDescent="0.25"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3:41" s="28" customFormat="1" x14ac:dyDescent="0.25"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3:41" s="28" customFormat="1" x14ac:dyDescent="0.25"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3:41" s="28" customFormat="1" x14ac:dyDescent="0.25"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3:41" s="28" customFormat="1" x14ac:dyDescent="0.25"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3:41" s="28" customFormat="1" x14ac:dyDescent="0.25"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3:41" s="28" customFormat="1" x14ac:dyDescent="0.25"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3:41" s="28" customFormat="1" x14ac:dyDescent="0.25"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3:41" s="28" customFormat="1" x14ac:dyDescent="0.25"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3:41" s="28" customFormat="1" x14ac:dyDescent="0.25"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3:41" s="28" customFormat="1" x14ac:dyDescent="0.25"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3:41" s="28" customFormat="1" x14ac:dyDescent="0.25"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3:41" s="28" customFormat="1" x14ac:dyDescent="0.25"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3:41" s="28" customFormat="1" x14ac:dyDescent="0.25"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3:41" s="28" customFormat="1" x14ac:dyDescent="0.25"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3:41" s="28" customFormat="1" x14ac:dyDescent="0.25"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3:41" s="28" customFormat="1" x14ac:dyDescent="0.25"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3:41" s="28" customFormat="1" x14ac:dyDescent="0.25"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3:41" s="28" customFormat="1" x14ac:dyDescent="0.25"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3:41" s="28" customFormat="1" x14ac:dyDescent="0.25"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3:41" s="28" customFormat="1" x14ac:dyDescent="0.25"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3:41" s="28" customFormat="1" x14ac:dyDescent="0.25"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3:41" s="28" customFormat="1" x14ac:dyDescent="0.25"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3:41" s="28" customFormat="1" x14ac:dyDescent="0.25"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3:41" s="28" customFormat="1" x14ac:dyDescent="0.25"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3:41" s="28" customFormat="1" x14ac:dyDescent="0.25"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3:41" s="28" customFormat="1" x14ac:dyDescent="0.25"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3:41" s="28" customFormat="1" x14ac:dyDescent="0.25"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3:41" s="28" customFormat="1" x14ac:dyDescent="0.25"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3:41" s="28" customFormat="1" x14ac:dyDescent="0.25"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3:41" s="28" customFormat="1" x14ac:dyDescent="0.25"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3:41" s="28" customFormat="1" x14ac:dyDescent="0.25"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3:41" s="28" customFormat="1" x14ac:dyDescent="0.25"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3:41" s="28" customFormat="1" x14ac:dyDescent="0.25"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3:41" s="28" customFormat="1" x14ac:dyDescent="0.25"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3:41" s="28" customFormat="1" x14ac:dyDescent="0.25"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3:41" s="28" customFormat="1" x14ac:dyDescent="0.25"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3:41" s="28" customFormat="1" x14ac:dyDescent="0.25"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3:41" s="28" customFormat="1" x14ac:dyDescent="0.25"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3:41" s="28" customFormat="1" x14ac:dyDescent="0.25"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3:41" s="28" customFormat="1" x14ac:dyDescent="0.25"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3:41" s="28" customFormat="1" x14ac:dyDescent="0.25"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3:41" s="28" customFormat="1" x14ac:dyDescent="0.25"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3:41" s="28" customFormat="1" x14ac:dyDescent="0.25"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3:41" s="28" customFormat="1" x14ac:dyDescent="0.25"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3:41" s="28" customFormat="1" x14ac:dyDescent="0.25"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3:41" s="28" customFormat="1" x14ac:dyDescent="0.25"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3:41" s="28" customFormat="1" x14ac:dyDescent="0.25"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3:41" s="28" customFormat="1" x14ac:dyDescent="0.25"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3:41" s="28" customFormat="1" x14ac:dyDescent="0.25"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3:41" s="28" customFormat="1" x14ac:dyDescent="0.25"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3:41" s="28" customFormat="1" x14ac:dyDescent="0.25"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3:41" s="28" customFormat="1" x14ac:dyDescent="0.25"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3:41" s="28" customFormat="1" x14ac:dyDescent="0.25"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3:41" s="28" customFormat="1" x14ac:dyDescent="0.25"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3:41" s="28" customFormat="1" x14ac:dyDescent="0.25"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3:41" s="28" customFormat="1" x14ac:dyDescent="0.25"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3:41" s="28" customFormat="1" x14ac:dyDescent="0.25"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3:41" s="28" customFormat="1" x14ac:dyDescent="0.25"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3:41" s="28" customFormat="1" x14ac:dyDescent="0.25"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3:41" s="28" customFormat="1" x14ac:dyDescent="0.25"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3:41" s="28" customFormat="1" x14ac:dyDescent="0.25"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3:41" s="28" customFormat="1" x14ac:dyDescent="0.25"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3:41" s="28" customFormat="1" x14ac:dyDescent="0.25"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3:41" s="28" customFormat="1" x14ac:dyDescent="0.25"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3:41" s="28" customFormat="1" x14ac:dyDescent="0.25"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3:41" s="28" customFormat="1" x14ac:dyDescent="0.25"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3:41" s="28" customFormat="1" x14ac:dyDescent="0.25"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3:41" s="28" customFormat="1" x14ac:dyDescent="0.25"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3:41" s="28" customFormat="1" x14ac:dyDescent="0.25"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3:41" s="28" customFormat="1" x14ac:dyDescent="0.25"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3:41" s="28" customFormat="1" x14ac:dyDescent="0.25"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3:41" s="28" customFormat="1" x14ac:dyDescent="0.25"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3:41" s="28" customFormat="1" x14ac:dyDescent="0.25"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3:41" s="28" customFormat="1" x14ac:dyDescent="0.25"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3:41" s="28" customFormat="1" x14ac:dyDescent="0.25"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3:41" s="28" customFormat="1" x14ac:dyDescent="0.25"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3:41" s="28" customFormat="1" x14ac:dyDescent="0.25"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3:41" s="28" customFormat="1" x14ac:dyDescent="0.25"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3:41" s="28" customFormat="1" x14ac:dyDescent="0.25"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3:41" s="28" customFormat="1" x14ac:dyDescent="0.25"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3:41" s="28" customFormat="1" x14ac:dyDescent="0.25"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3:41" s="28" customFormat="1" x14ac:dyDescent="0.25"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3:41" s="28" customFormat="1" x14ac:dyDescent="0.25"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3:41" s="28" customFormat="1" x14ac:dyDescent="0.25"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3:41" s="28" customFormat="1" x14ac:dyDescent="0.25"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3:41" s="28" customFormat="1" x14ac:dyDescent="0.25"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3:41" s="28" customFormat="1" x14ac:dyDescent="0.25"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3:41" s="28" customFormat="1" x14ac:dyDescent="0.25"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3:41" s="28" customFormat="1" x14ac:dyDescent="0.25"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3:41" s="28" customFormat="1" x14ac:dyDescent="0.25"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3:41" s="28" customFormat="1" x14ac:dyDescent="0.25"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3:41" s="28" customFormat="1" x14ac:dyDescent="0.25"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3:41" s="28" customFormat="1" x14ac:dyDescent="0.25"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3:41" s="28" customFormat="1" x14ac:dyDescent="0.25"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3:41" s="28" customFormat="1" x14ac:dyDescent="0.25"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3:41" s="28" customFormat="1" x14ac:dyDescent="0.25"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3:41" s="28" customFormat="1" x14ac:dyDescent="0.25"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3:41" s="28" customFormat="1" x14ac:dyDescent="0.25"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3:41" s="28" customFormat="1" x14ac:dyDescent="0.25"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3:41" s="28" customFormat="1" x14ac:dyDescent="0.25"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3:41" s="28" customFormat="1" x14ac:dyDescent="0.25"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3:41" s="28" customFormat="1" x14ac:dyDescent="0.25"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3:41" s="28" customFormat="1" x14ac:dyDescent="0.25"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3:41" s="28" customFormat="1" x14ac:dyDescent="0.25"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3:41" s="28" customFormat="1" x14ac:dyDescent="0.25"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3:41" s="28" customFormat="1" x14ac:dyDescent="0.25"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3:41" s="28" customFormat="1" x14ac:dyDescent="0.25"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3:41" s="28" customFormat="1" x14ac:dyDescent="0.25"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3:41" s="28" customFormat="1" x14ac:dyDescent="0.25"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3:41" s="28" customFormat="1" x14ac:dyDescent="0.25"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3:41" s="28" customFormat="1" x14ac:dyDescent="0.25"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3:41" s="28" customFormat="1" x14ac:dyDescent="0.25"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3:41" s="28" customFormat="1" x14ac:dyDescent="0.25"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3:41" s="28" customFormat="1" x14ac:dyDescent="0.25"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3:41" s="28" customFormat="1" x14ac:dyDescent="0.25"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3:41" s="28" customFormat="1" x14ac:dyDescent="0.25"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3:41" s="28" customFormat="1" x14ac:dyDescent="0.25"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3:41" s="28" customFormat="1" x14ac:dyDescent="0.25"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3:41" s="28" customFormat="1" x14ac:dyDescent="0.25"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3:41" s="28" customFormat="1" x14ac:dyDescent="0.25"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3:41" s="28" customFormat="1" x14ac:dyDescent="0.25"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3:41" s="28" customFormat="1" x14ac:dyDescent="0.25"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3:41" s="28" customFormat="1" x14ac:dyDescent="0.25"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3:41" s="28" customFormat="1" x14ac:dyDescent="0.25"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3:41" s="28" customFormat="1" x14ac:dyDescent="0.25"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3:41" s="28" customFormat="1" x14ac:dyDescent="0.25"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3:41" s="28" customFormat="1" x14ac:dyDescent="0.25"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3:41" s="28" customFormat="1" x14ac:dyDescent="0.25"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3:41" s="28" customFormat="1" x14ac:dyDescent="0.25"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3:41" s="28" customFormat="1" x14ac:dyDescent="0.25"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3:41" s="28" customFormat="1" x14ac:dyDescent="0.25"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3:41" s="28" customFormat="1" x14ac:dyDescent="0.25"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3:41" s="28" customFormat="1" x14ac:dyDescent="0.25"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3:41" s="28" customFormat="1" x14ac:dyDescent="0.25"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3:41" s="28" customFormat="1" x14ac:dyDescent="0.25"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3:41" s="28" customFormat="1" x14ac:dyDescent="0.25"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3:41" s="28" customFormat="1" x14ac:dyDescent="0.25"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3:41" s="28" customFormat="1" x14ac:dyDescent="0.25"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3:41" s="28" customFormat="1" x14ac:dyDescent="0.25"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3:41" s="28" customFormat="1" x14ac:dyDescent="0.25"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3:41" s="28" customFormat="1" x14ac:dyDescent="0.25"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3:41" s="28" customFormat="1" x14ac:dyDescent="0.25"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3:41" s="28" customFormat="1" x14ac:dyDescent="0.25"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3:41" s="28" customFormat="1" x14ac:dyDescent="0.25"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3:41" s="28" customFormat="1" x14ac:dyDescent="0.25"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3:41" s="28" customFormat="1" x14ac:dyDescent="0.25"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3:41" s="28" customFormat="1" x14ac:dyDescent="0.25"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3:41" s="28" customFormat="1" x14ac:dyDescent="0.25"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3:41" s="28" customFormat="1" x14ac:dyDescent="0.25"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3:41" s="28" customFormat="1" x14ac:dyDescent="0.25"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3:41" s="28" customFormat="1" x14ac:dyDescent="0.25"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3:41" s="28" customFormat="1" x14ac:dyDescent="0.25"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3:41" s="28" customFormat="1" x14ac:dyDescent="0.25"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3:41" s="28" customFormat="1" x14ac:dyDescent="0.25"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3:41" s="28" customFormat="1" x14ac:dyDescent="0.25"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3:41" s="28" customFormat="1" x14ac:dyDescent="0.25"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3:41" s="28" customFormat="1" x14ac:dyDescent="0.25"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3:41" s="28" customFormat="1" x14ac:dyDescent="0.25"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3:41" s="28" customFormat="1" x14ac:dyDescent="0.25"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3:41" s="28" customFormat="1" x14ac:dyDescent="0.25"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3:41" s="28" customFormat="1" x14ac:dyDescent="0.25"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3:41" s="28" customFormat="1" x14ac:dyDescent="0.25"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3:41" s="28" customFormat="1" x14ac:dyDescent="0.25"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3:41" s="28" customFormat="1" x14ac:dyDescent="0.25"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3:41" s="28" customFormat="1" x14ac:dyDescent="0.25"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3:41" s="28" customFormat="1" x14ac:dyDescent="0.25"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3:41" s="28" customFormat="1" x14ac:dyDescent="0.25"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3:41" s="28" customFormat="1" x14ac:dyDescent="0.25"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3:41" s="28" customFormat="1" x14ac:dyDescent="0.25"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3:41" s="28" customFormat="1" x14ac:dyDescent="0.25"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3:41" s="28" customFormat="1" x14ac:dyDescent="0.25"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3:41" s="28" customFormat="1" x14ac:dyDescent="0.25"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3:41" s="28" customFormat="1" x14ac:dyDescent="0.25"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3:41" s="28" customFormat="1" x14ac:dyDescent="0.25"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3:41" s="28" customFormat="1" x14ac:dyDescent="0.25"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3:41" s="28" customFormat="1" x14ac:dyDescent="0.25"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3:41" s="28" customFormat="1" x14ac:dyDescent="0.25"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3:41" s="28" customFormat="1" x14ac:dyDescent="0.25"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3:41" s="28" customFormat="1" x14ac:dyDescent="0.25"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3:41" s="28" customFormat="1" x14ac:dyDescent="0.25"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3:41" s="28" customFormat="1" x14ac:dyDescent="0.25"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3:41" s="28" customFormat="1" x14ac:dyDescent="0.25"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3:41" s="28" customFormat="1" x14ac:dyDescent="0.25"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3:41" s="28" customFormat="1" x14ac:dyDescent="0.25"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3:41" s="28" customFormat="1" x14ac:dyDescent="0.25"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3:41" s="28" customFormat="1" x14ac:dyDescent="0.25"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3:41" s="28" customFormat="1" x14ac:dyDescent="0.25"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3:41" s="28" customFormat="1" x14ac:dyDescent="0.25"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3:41" s="28" customFormat="1" x14ac:dyDescent="0.25"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3:41" s="28" customFormat="1" x14ac:dyDescent="0.25"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3:41" s="28" customFormat="1" x14ac:dyDescent="0.25"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3:41" s="28" customFormat="1" x14ac:dyDescent="0.25"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3:41" s="28" customFormat="1" x14ac:dyDescent="0.25"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3:41" s="28" customFormat="1" x14ac:dyDescent="0.25"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3:41" s="28" customFormat="1" x14ac:dyDescent="0.25"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3:41" s="28" customFormat="1" x14ac:dyDescent="0.25"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3:41" s="28" customFormat="1" x14ac:dyDescent="0.25"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3:41" s="28" customFormat="1" x14ac:dyDescent="0.25"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3:41" s="28" customFormat="1" x14ac:dyDescent="0.25"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3:41" s="28" customFormat="1" x14ac:dyDescent="0.25"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3:41" s="28" customFormat="1" x14ac:dyDescent="0.25"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3:41" s="28" customFormat="1" x14ac:dyDescent="0.25"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3:41" s="28" customFormat="1" x14ac:dyDescent="0.25"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3:41" s="28" customFormat="1" x14ac:dyDescent="0.25"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3:41" s="28" customFormat="1" x14ac:dyDescent="0.25"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3:41" s="28" customFormat="1" x14ac:dyDescent="0.25"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3:41" s="28" customFormat="1" x14ac:dyDescent="0.25"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3:41" s="28" customFormat="1" x14ac:dyDescent="0.25"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3:41" s="28" customFormat="1" x14ac:dyDescent="0.25"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3:41" s="28" customFormat="1" x14ac:dyDescent="0.25"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3:41" s="28" customFormat="1" x14ac:dyDescent="0.25"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3:41" s="28" customFormat="1" x14ac:dyDescent="0.25"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3:41" s="28" customFormat="1" x14ac:dyDescent="0.25"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3:41" s="28" customFormat="1" x14ac:dyDescent="0.25"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3:41" s="28" customFormat="1" x14ac:dyDescent="0.25"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3:41" s="28" customFormat="1" x14ac:dyDescent="0.25"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3:41" s="28" customFormat="1" x14ac:dyDescent="0.25"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3:41" s="28" customFormat="1" x14ac:dyDescent="0.25"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3:41" s="28" customFormat="1" x14ac:dyDescent="0.25"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3:41" s="28" customFormat="1" x14ac:dyDescent="0.25"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3:41" s="28" customFormat="1" x14ac:dyDescent="0.25"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3:41" s="28" customFormat="1" x14ac:dyDescent="0.25"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3:41" s="28" customFormat="1" x14ac:dyDescent="0.25"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3:41" s="28" customFormat="1" x14ac:dyDescent="0.25"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3:41" s="28" customFormat="1" x14ac:dyDescent="0.25"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3:41" s="28" customFormat="1" x14ac:dyDescent="0.25"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3:41" s="28" customFormat="1" x14ac:dyDescent="0.25"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3:41" s="28" customFormat="1" x14ac:dyDescent="0.25"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3:41" s="28" customFormat="1" x14ac:dyDescent="0.25"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3:41" s="28" customFormat="1" x14ac:dyDescent="0.25"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3:41" s="28" customFormat="1" x14ac:dyDescent="0.25"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3:41" s="28" customFormat="1" x14ac:dyDescent="0.25"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3:41" s="28" customFormat="1" x14ac:dyDescent="0.25"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3:41" s="28" customFormat="1" x14ac:dyDescent="0.25"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3:41" s="28" customFormat="1" x14ac:dyDescent="0.25"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3:41" s="28" customFormat="1" x14ac:dyDescent="0.25"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3:41" s="28" customFormat="1" x14ac:dyDescent="0.25"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3:41" s="28" customFormat="1" x14ac:dyDescent="0.25"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3:41" s="28" customFormat="1" x14ac:dyDescent="0.25"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3:41" s="28" customFormat="1" x14ac:dyDescent="0.25"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3:41" s="28" customFormat="1" x14ac:dyDescent="0.25"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3:41" s="28" customFormat="1" x14ac:dyDescent="0.25"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3:41" s="28" customFormat="1" x14ac:dyDescent="0.25"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3:41" s="28" customFormat="1" x14ac:dyDescent="0.25"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3:41" s="28" customFormat="1" x14ac:dyDescent="0.25"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3:41" s="28" customFormat="1" x14ac:dyDescent="0.25"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3:41" s="28" customFormat="1" x14ac:dyDescent="0.25"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3:41" s="28" customFormat="1" x14ac:dyDescent="0.25"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3:41" s="28" customFormat="1" x14ac:dyDescent="0.25"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3:41" s="28" customFormat="1" x14ac:dyDescent="0.25"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3:41" s="28" customFormat="1" x14ac:dyDescent="0.25"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3:41" s="28" customFormat="1" x14ac:dyDescent="0.25"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3:41" s="28" customFormat="1" x14ac:dyDescent="0.25"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3:41" s="28" customFormat="1" x14ac:dyDescent="0.25"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3:41" s="28" customFormat="1" x14ac:dyDescent="0.25"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3:41" s="28" customFormat="1" x14ac:dyDescent="0.25"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3:41" s="28" customFormat="1" x14ac:dyDescent="0.25"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3:41" s="28" customFormat="1" x14ac:dyDescent="0.25"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3:41" s="28" customFormat="1" x14ac:dyDescent="0.25"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3:41" s="28" customFormat="1" x14ac:dyDescent="0.25"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3:41" s="28" customFormat="1" x14ac:dyDescent="0.25"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3:41" s="28" customFormat="1" x14ac:dyDescent="0.25"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3:41" s="28" customFormat="1" x14ac:dyDescent="0.25"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3:41" s="28" customFormat="1" x14ac:dyDescent="0.25"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3:41" s="28" customFormat="1" x14ac:dyDescent="0.25"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3:41" s="28" customFormat="1" x14ac:dyDescent="0.25"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3:41" s="28" customFormat="1" x14ac:dyDescent="0.25"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3:41" s="28" customFormat="1" x14ac:dyDescent="0.25"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3:41" s="28" customFormat="1" x14ac:dyDescent="0.25"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3:41" s="28" customFormat="1" x14ac:dyDescent="0.25"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3:41" s="28" customFormat="1" x14ac:dyDescent="0.25"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3:41" s="28" customFormat="1" x14ac:dyDescent="0.25"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3:41" s="28" customFormat="1" x14ac:dyDescent="0.25"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3:41" s="28" customFormat="1" x14ac:dyDescent="0.25"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3:41" s="28" customFormat="1" x14ac:dyDescent="0.25"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3:41" s="28" customFormat="1" x14ac:dyDescent="0.25"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3:41" s="28" customFormat="1" x14ac:dyDescent="0.25"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3:41" s="28" customFormat="1" x14ac:dyDescent="0.25"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3:41" s="28" customFormat="1" x14ac:dyDescent="0.25"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3:41" s="28" customFormat="1" x14ac:dyDescent="0.25"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3:41" s="28" customFormat="1" x14ac:dyDescent="0.25"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3:41" s="28" customFormat="1" x14ac:dyDescent="0.25"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3:41" s="28" customFormat="1" x14ac:dyDescent="0.25"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3:41" s="28" customFormat="1" x14ac:dyDescent="0.25"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3:41" s="28" customFormat="1" x14ac:dyDescent="0.25"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3:41" s="28" customFormat="1" x14ac:dyDescent="0.25"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3:41" s="28" customFormat="1" x14ac:dyDescent="0.25"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3:41" s="28" customFormat="1" x14ac:dyDescent="0.25"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3:41" s="28" customFormat="1" x14ac:dyDescent="0.25"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3:41" s="28" customFormat="1" x14ac:dyDescent="0.25"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3:41" s="28" customFormat="1" x14ac:dyDescent="0.25"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3:41" s="28" customFormat="1" x14ac:dyDescent="0.25"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3:41" s="28" customFormat="1" x14ac:dyDescent="0.25"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3:41" s="28" customFormat="1" x14ac:dyDescent="0.25">
      <c r="C1134" s="23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3:41" s="28" customFormat="1" x14ac:dyDescent="0.25"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3:41" s="28" customFormat="1" x14ac:dyDescent="0.25"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3:41" s="28" customFormat="1" x14ac:dyDescent="0.25"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3:41" s="28" customFormat="1" x14ac:dyDescent="0.25"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3:41" s="28" customFormat="1" x14ac:dyDescent="0.25"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3:41" s="28" customFormat="1" x14ac:dyDescent="0.25"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3:41" s="28" customFormat="1" x14ac:dyDescent="0.25"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3:41" s="28" customFormat="1" x14ac:dyDescent="0.25"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3:41" s="28" customFormat="1" x14ac:dyDescent="0.25"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3:41" s="28" customFormat="1" x14ac:dyDescent="0.25"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3:41" s="28" customFormat="1" x14ac:dyDescent="0.25"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3:41" s="28" customFormat="1" x14ac:dyDescent="0.25"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3:41" s="28" customFormat="1" x14ac:dyDescent="0.25"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3:41" s="28" customFormat="1" x14ac:dyDescent="0.25"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3:41" s="28" customFormat="1" x14ac:dyDescent="0.25"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3:41" s="28" customFormat="1" x14ac:dyDescent="0.25"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3:41" s="28" customFormat="1" x14ac:dyDescent="0.25"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3:41" s="28" customFormat="1" x14ac:dyDescent="0.25"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3:41" s="28" customFormat="1" x14ac:dyDescent="0.25"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3:41" s="28" customFormat="1" x14ac:dyDescent="0.25"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3:41" s="28" customFormat="1" x14ac:dyDescent="0.25"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3:41" s="28" customFormat="1" x14ac:dyDescent="0.25"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3:41" s="28" customFormat="1" x14ac:dyDescent="0.25"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3:41" s="28" customFormat="1" x14ac:dyDescent="0.25"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3:41" s="28" customFormat="1" x14ac:dyDescent="0.25"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3:41" s="28" customFormat="1" x14ac:dyDescent="0.25"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3:41" s="28" customFormat="1" x14ac:dyDescent="0.25"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3:41" s="28" customFormat="1" x14ac:dyDescent="0.25"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3:41" s="28" customFormat="1" x14ac:dyDescent="0.25"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3:41" s="28" customFormat="1" x14ac:dyDescent="0.25"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3:41" s="28" customFormat="1" x14ac:dyDescent="0.25"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3:41" s="28" customFormat="1" x14ac:dyDescent="0.25"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3:41" s="28" customFormat="1" x14ac:dyDescent="0.25"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3:41" s="28" customFormat="1" x14ac:dyDescent="0.25"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3:41" s="28" customFormat="1" x14ac:dyDescent="0.25"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3:41" s="28" customFormat="1" x14ac:dyDescent="0.25"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3:41" s="28" customFormat="1" x14ac:dyDescent="0.25"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3:41" s="28" customFormat="1" x14ac:dyDescent="0.25"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3:41" s="28" customFormat="1" x14ac:dyDescent="0.25"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3:41" s="28" customFormat="1" x14ac:dyDescent="0.25"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3:41" s="28" customFormat="1" x14ac:dyDescent="0.25"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3:41" s="28" customFormat="1" x14ac:dyDescent="0.25"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3:41" s="28" customFormat="1" x14ac:dyDescent="0.25"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3:41" s="28" customFormat="1" x14ac:dyDescent="0.25"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3:41" s="28" customFormat="1" x14ac:dyDescent="0.25"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3:41" s="28" customFormat="1" x14ac:dyDescent="0.25"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3:41" s="28" customFormat="1" x14ac:dyDescent="0.25"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3:41" s="28" customFormat="1" x14ac:dyDescent="0.25"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3:41" s="28" customFormat="1" x14ac:dyDescent="0.25"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3:41" s="28" customFormat="1" x14ac:dyDescent="0.25"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3:41" s="28" customFormat="1" x14ac:dyDescent="0.25"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3:41" s="28" customFormat="1" x14ac:dyDescent="0.25"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3:41" s="28" customFormat="1" x14ac:dyDescent="0.25"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3:41" s="28" customFormat="1" x14ac:dyDescent="0.25"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3:41" s="28" customFormat="1" x14ac:dyDescent="0.25"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3:41" s="28" customFormat="1" x14ac:dyDescent="0.25"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3:41" s="28" customFormat="1" x14ac:dyDescent="0.25"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3:41" s="28" customFormat="1" x14ac:dyDescent="0.25"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3:41" s="28" customFormat="1" x14ac:dyDescent="0.25"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3:41" s="28" customFormat="1" x14ac:dyDescent="0.25"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3:41" s="28" customFormat="1" x14ac:dyDescent="0.25"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3:41" s="28" customFormat="1" x14ac:dyDescent="0.25"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3:41" s="28" customFormat="1" x14ac:dyDescent="0.25"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3:41" s="28" customFormat="1" x14ac:dyDescent="0.25"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3:41" s="28" customFormat="1" x14ac:dyDescent="0.25"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3:41" s="28" customFormat="1" x14ac:dyDescent="0.25"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3:41" s="28" customFormat="1" x14ac:dyDescent="0.25"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3:41" s="28" customFormat="1" x14ac:dyDescent="0.25"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3:41" s="28" customFormat="1" x14ac:dyDescent="0.25"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3:41" s="28" customFormat="1" x14ac:dyDescent="0.25"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3:41" s="28" customFormat="1" x14ac:dyDescent="0.25"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3:41" s="28" customFormat="1" x14ac:dyDescent="0.25"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3:41" s="28" customFormat="1" x14ac:dyDescent="0.25"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3:41" s="28" customFormat="1" x14ac:dyDescent="0.25"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3:41" s="28" customFormat="1" x14ac:dyDescent="0.25"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3:41" s="28" customFormat="1" x14ac:dyDescent="0.25"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3:41" s="28" customFormat="1" x14ac:dyDescent="0.25"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3:41" s="28" customFormat="1" x14ac:dyDescent="0.25"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3:41" s="28" customFormat="1" x14ac:dyDescent="0.25"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3:41" s="28" customFormat="1" x14ac:dyDescent="0.25"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3:41" s="28" customFormat="1" x14ac:dyDescent="0.25"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3:41" s="28" customFormat="1" x14ac:dyDescent="0.25"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3:41" s="28" customFormat="1" x14ac:dyDescent="0.25"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3:41" s="28" customFormat="1" x14ac:dyDescent="0.25"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3:41" s="28" customFormat="1" x14ac:dyDescent="0.25"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3:41" s="28" customFormat="1" x14ac:dyDescent="0.25"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3:41" s="28" customFormat="1" x14ac:dyDescent="0.25"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3:41" s="28" customFormat="1" x14ac:dyDescent="0.25"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3:41" s="28" customFormat="1" x14ac:dyDescent="0.25"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3:41" s="28" customFormat="1" x14ac:dyDescent="0.25"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3:41" s="28" customFormat="1" x14ac:dyDescent="0.25"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3:41" s="28" customFormat="1" x14ac:dyDescent="0.25"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3:41" s="28" customFormat="1" x14ac:dyDescent="0.25"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3:41" s="28" customFormat="1" x14ac:dyDescent="0.25"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3:41" s="28" customFormat="1" x14ac:dyDescent="0.25"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3:41" s="28" customFormat="1" x14ac:dyDescent="0.25"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3:41" s="28" customFormat="1" x14ac:dyDescent="0.25"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3:41" s="28" customFormat="1" x14ac:dyDescent="0.25"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3:41" s="28" customFormat="1" x14ac:dyDescent="0.25"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3:41" s="28" customFormat="1" x14ac:dyDescent="0.25"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3:41" s="28" customFormat="1" x14ac:dyDescent="0.25"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3:41" s="28" customFormat="1" x14ac:dyDescent="0.25"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3:41" s="28" customFormat="1" x14ac:dyDescent="0.25"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3:41" s="28" customFormat="1" x14ac:dyDescent="0.25"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3:41" s="28" customFormat="1" x14ac:dyDescent="0.25"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3:41" s="28" customFormat="1" x14ac:dyDescent="0.25"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3:41" s="28" customFormat="1" x14ac:dyDescent="0.25"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3:41" s="28" customFormat="1" x14ac:dyDescent="0.25"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3:41" s="28" customFormat="1" x14ac:dyDescent="0.25"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3:41" s="28" customFormat="1" x14ac:dyDescent="0.25"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3:41" s="28" customFormat="1" x14ac:dyDescent="0.25"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3:41" s="28" customFormat="1" x14ac:dyDescent="0.25"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3:41" s="28" customFormat="1" x14ac:dyDescent="0.25"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3:41" s="28" customFormat="1" x14ac:dyDescent="0.25"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3:41" s="28" customFormat="1" x14ac:dyDescent="0.25"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3:41" s="28" customFormat="1" x14ac:dyDescent="0.25"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3:41" s="28" customFormat="1" x14ac:dyDescent="0.25"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3:41" s="28" customFormat="1" x14ac:dyDescent="0.25"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3:41" s="28" customFormat="1" x14ac:dyDescent="0.25"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3:41" s="28" customFormat="1" x14ac:dyDescent="0.25"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3:41" s="28" customFormat="1" x14ac:dyDescent="0.25"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3:41" s="28" customFormat="1" x14ac:dyDescent="0.25"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3:41" s="28" customFormat="1" x14ac:dyDescent="0.25"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3:41" s="28" customFormat="1" x14ac:dyDescent="0.25"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3:41" s="28" customFormat="1" x14ac:dyDescent="0.25"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3:41" s="28" customFormat="1" x14ac:dyDescent="0.25"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3:41" s="28" customFormat="1" x14ac:dyDescent="0.25"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3:41" s="28" customFormat="1" x14ac:dyDescent="0.25"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3:41" s="28" customFormat="1" x14ac:dyDescent="0.25"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3:41" s="28" customFormat="1" x14ac:dyDescent="0.25"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3:41" s="28" customFormat="1" x14ac:dyDescent="0.25"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3:41" s="28" customFormat="1" x14ac:dyDescent="0.25"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3:41" s="28" customFormat="1" x14ac:dyDescent="0.25"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3:41" s="28" customFormat="1" x14ac:dyDescent="0.25"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3:41" s="28" customFormat="1" x14ac:dyDescent="0.25"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3:41" s="28" customFormat="1" x14ac:dyDescent="0.25"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3:41" s="28" customFormat="1" x14ac:dyDescent="0.25"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3:41" s="28" customFormat="1" x14ac:dyDescent="0.25"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3:41" s="28" customFormat="1" x14ac:dyDescent="0.25"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3:41" s="28" customFormat="1" x14ac:dyDescent="0.25"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3:41" s="28" customFormat="1" x14ac:dyDescent="0.25"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3:41" s="28" customFormat="1" x14ac:dyDescent="0.25"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3:41" s="28" customFormat="1" x14ac:dyDescent="0.25"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3:41" s="28" customFormat="1" x14ac:dyDescent="0.25"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3:41" s="28" customFormat="1" x14ac:dyDescent="0.25"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3:41" s="28" customFormat="1" x14ac:dyDescent="0.25"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3:41" s="28" customFormat="1" x14ac:dyDescent="0.25"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3:41" s="28" customFormat="1" x14ac:dyDescent="0.25"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3:41" s="28" customFormat="1" x14ac:dyDescent="0.25"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3:41" s="28" customFormat="1" x14ac:dyDescent="0.25"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3:41" s="28" customFormat="1" x14ac:dyDescent="0.25"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3:41" s="28" customFormat="1" x14ac:dyDescent="0.25"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3:41" s="28" customFormat="1" x14ac:dyDescent="0.25"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3:41" s="28" customFormat="1" x14ac:dyDescent="0.25"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3:41" s="28" customFormat="1" x14ac:dyDescent="0.25"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3:41" s="28" customFormat="1" x14ac:dyDescent="0.25"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3:41" s="28" customFormat="1" x14ac:dyDescent="0.25"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3:41" s="28" customFormat="1" x14ac:dyDescent="0.25"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3:41" s="28" customFormat="1" x14ac:dyDescent="0.25"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3:41" s="28" customFormat="1" x14ac:dyDescent="0.25"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3:41" s="28" customFormat="1" x14ac:dyDescent="0.25"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3:41" s="28" customFormat="1" x14ac:dyDescent="0.25"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3:41" s="28" customFormat="1" x14ac:dyDescent="0.25"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3:41" s="28" customFormat="1" x14ac:dyDescent="0.25"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3:41" s="28" customFormat="1" x14ac:dyDescent="0.25"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3:41" s="28" customFormat="1" x14ac:dyDescent="0.25"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3:41" s="28" customFormat="1" x14ac:dyDescent="0.25"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3:41" s="28" customFormat="1" x14ac:dyDescent="0.25"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3:41" s="28" customFormat="1" x14ac:dyDescent="0.25"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3:41" s="28" customFormat="1" x14ac:dyDescent="0.25"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3:41" s="28" customFormat="1" x14ac:dyDescent="0.25"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3:41" s="28" customFormat="1" x14ac:dyDescent="0.25"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3:41" s="28" customFormat="1" x14ac:dyDescent="0.25"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3:41" s="28" customFormat="1" x14ac:dyDescent="0.25"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3:41" s="28" customFormat="1" x14ac:dyDescent="0.25"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3:41" s="28" customFormat="1" x14ac:dyDescent="0.25"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3:41" s="28" customFormat="1" x14ac:dyDescent="0.25"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3:41" s="28" customFormat="1" x14ac:dyDescent="0.25"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3:41" s="28" customFormat="1" x14ac:dyDescent="0.25"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3:41" s="28" customFormat="1" x14ac:dyDescent="0.25"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3:41" s="28" customFormat="1" x14ac:dyDescent="0.25"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3:41" s="28" customFormat="1" x14ac:dyDescent="0.25"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3:41" s="28" customFormat="1" x14ac:dyDescent="0.25"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3:41" s="28" customFormat="1" x14ac:dyDescent="0.25"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3:41" s="28" customFormat="1" x14ac:dyDescent="0.25"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3:41" s="28" customFormat="1" x14ac:dyDescent="0.25"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3:41" s="28" customFormat="1" x14ac:dyDescent="0.25"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3:41" s="28" customFormat="1" x14ac:dyDescent="0.25"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3:41" s="28" customFormat="1" x14ac:dyDescent="0.25"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3:41" s="28" customFormat="1" x14ac:dyDescent="0.25"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3:41" s="28" customFormat="1" x14ac:dyDescent="0.25">
      <c r="C1325" s="31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3:41" s="28" customFormat="1" x14ac:dyDescent="0.25"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3:41" s="28" customFormat="1" x14ac:dyDescent="0.25"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3:41" s="28" customFormat="1" x14ac:dyDescent="0.25"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3:41" s="28" customFormat="1" x14ac:dyDescent="0.25"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3:41" s="28" customFormat="1" x14ac:dyDescent="0.25"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3:41" s="28" customFormat="1" x14ac:dyDescent="0.25"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3:41" s="28" customFormat="1" x14ac:dyDescent="0.25"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3:41" s="28" customFormat="1" x14ac:dyDescent="0.25"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3:41" s="28" customFormat="1" x14ac:dyDescent="0.25"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3:41" s="28" customFormat="1" x14ac:dyDescent="0.25"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3:41" s="28" customFormat="1" x14ac:dyDescent="0.25"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3:41" s="28" customFormat="1" x14ac:dyDescent="0.25"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3:41" s="28" customFormat="1" x14ac:dyDescent="0.25"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3:41" s="28" customFormat="1" x14ac:dyDescent="0.25"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3:41" s="28" customFormat="1" x14ac:dyDescent="0.25"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3:41" s="28" customFormat="1" x14ac:dyDescent="0.25"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3:41" s="28" customFormat="1" x14ac:dyDescent="0.25"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3:41" s="28" customFormat="1" x14ac:dyDescent="0.25"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3:41" s="28" customFormat="1" x14ac:dyDescent="0.25"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3:41" s="28" customFormat="1" x14ac:dyDescent="0.25"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3:41" s="28" customFormat="1" x14ac:dyDescent="0.25"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3:41" s="28" customFormat="1" x14ac:dyDescent="0.25"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3:41" s="28" customFormat="1" x14ac:dyDescent="0.25"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3:41" s="28" customFormat="1" x14ac:dyDescent="0.25"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3:41" s="28" customFormat="1" x14ac:dyDescent="0.25"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3:41" s="28" customFormat="1" x14ac:dyDescent="0.25"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3:41" s="28" customFormat="1" x14ac:dyDescent="0.25"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3:41" s="28" customFormat="1" x14ac:dyDescent="0.25"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3:41" s="28" customFormat="1" x14ac:dyDescent="0.25"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3:41" s="28" customFormat="1" x14ac:dyDescent="0.25"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3:41" s="28" customFormat="1" x14ac:dyDescent="0.25"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3:41" s="28" customFormat="1" x14ac:dyDescent="0.25"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3:41" s="28" customFormat="1" x14ac:dyDescent="0.25"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3:41" s="28" customFormat="1" x14ac:dyDescent="0.25"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3:41" s="28" customFormat="1" x14ac:dyDescent="0.25"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3:41" s="28" customFormat="1" x14ac:dyDescent="0.25"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3:41" s="28" customFormat="1" x14ac:dyDescent="0.25"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3:41" s="28" customFormat="1" x14ac:dyDescent="0.25"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3:41" s="28" customFormat="1" x14ac:dyDescent="0.25"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3:41" s="28" customFormat="1" x14ac:dyDescent="0.25"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3:41" s="28" customFormat="1" x14ac:dyDescent="0.25"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3:41" s="28" customFormat="1" x14ac:dyDescent="0.25"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3:41" s="28" customFormat="1" x14ac:dyDescent="0.25"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3:41" s="28" customFormat="1" x14ac:dyDescent="0.25"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3:41" s="28" customFormat="1" x14ac:dyDescent="0.25"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3:41" s="28" customFormat="1" x14ac:dyDescent="0.25"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3:41" s="28" customFormat="1" x14ac:dyDescent="0.25"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3:41" s="28" customFormat="1" x14ac:dyDescent="0.25"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3:41" s="28" customFormat="1" x14ac:dyDescent="0.25"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3:41" s="28" customFormat="1" x14ac:dyDescent="0.25"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3:41" s="28" customFormat="1" x14ac:dyDescent="0.25"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3:41" s="28" customFormat="1" x14ac:dyDescent="0.25"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3:41" s="28" customFormat="1" x14ac:dyDescent="0.25"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3:41" s="28" customFormat="1" x14ac:dyDescent="0.25"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3:41" s="28" customFormat="1" x14ac:dyDescent="0.25"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3:41" s="28" customFormat="1" x14ac:dyDescent="0.25"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3:41" s="28" customFormat="1" x14ac:dyDescent="0.25"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3:41" s="28" customFormat="1" x14ac:dyDescent="0.25"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3:41" s="28" customFormat="1" x14ac:dyDescent="0.25"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3:41" s="28" customFormat="1" x14ac:dyDescent="0.25"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3:41" s="28" customFormat="1" x14ac:dyDescent="0.25"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3:41" s="28" customFormat="1" x14ac:dyDescent="0.25"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3:41" s="28" customFormat="1" x14ac:dyDescent="0.25"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3:41" s="28" customFormat="1" x14ac:dyDescent="0.25"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3:41" s="28" customFormat="1" x14ac:dyDescent="0.25"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3:41" s="28" customFormat="1" x14ac:dyDescent="0.25"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3:41" s="28" customFormat="1" x14ac:dyDescent="0.25"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3:41" s="28" customFormat="1" x14ac:dyDescent="0.25"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3:41" s="28" customFormat="1" x14ac:dyDescent="0.25"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3:41" s="28" customFormat="1" x14ac:dyDescent="0.25"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3:41" s="28" customFormat="1" x14ac:dyDescent="0.25"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3:41" s="28" customFormat="1" x14ac:dyDescent="0.25"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3:41" s="28" customFormat="1" x14ac:dyDescent="0.25"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3:41" s="28" customFormat="1" x14ac:dyDescent="0.25"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3:41" s="28" customFormat="1" x14ac:dyDescent="0.25"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3:41" s="28" customFormat="1" x14ac:dyDescent="0.25"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3:41" s="28" customFormat="1" x14ac:dyDescent="0.25"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3:41" s="28" customFormat="1" x14ac:dyDescent="0.25"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3:41" s="28" customFormat="1" x14ac:dyDescent="0.25"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3:41" s="28" customFormat="1" x14ac:dyDescent="0.25"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3:41" s="28" customFormat="1" x14ac:dyDescent="0.25"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3:41" s="28" customFormat="1" x14ac:dyDescent="0.25"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3:41" s="28" customFormat="1" x14ac:dyDescent="0.25"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3:41" s="28" customFormat="1" x14ac:dyDescent="0.25"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3:41" s="28" customFormat="1" x14ac:dyDescent="0.25"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3:41" s="28" customFormat="1" x14ac:dyDescent="0.25"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3:41" s="28" customFormat="1" x14ac:dyDescent="0.25"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3:41" s="28" customFormat="1" x14ac:dyDescent="0.25"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3:41" s="28" customFormat="1" x14ac:dyDescent="0.25"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3:41" s="28" customFormat="1" x14ac:dyDescent="0.25"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3:41" s="28" customFormat="1" x14ac:dyDescent="0.25"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3:41" s="28" customFormat="1" x14ac:dyDescent="0.25"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3:41" s="28" customFormat="1" x14ac:dyDescent="0.25"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3:41" s="28" customFormat="1" x14ac:dyDescent="0.25"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3:41" s="28" customFormat="1" x14ac:dyDescent="0.25"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3:41" s="28" customFormat="1" x14ac:dyDescent="0.25"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3:41" s="28" customFormat="1" x14ac:dyDescent="0.25"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3:41" s="28" customFormat="1" x14ac:dyDescent="0.25"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3:41" s="28" customFormat="1" x14ac:dyDescent="0.25"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3:41" s="28" customFormat="1" x14ac:dyDescent="0.25"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3:41" s="28" customFormat="1" x14ac:dyDescent="0.25"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3:41" s="28" customFormat="1" x14ac:dyDescent="0.25"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3:41" s="28" customFormat="1" x14ac:dyDescent="0.25"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3:41" s="28" customFormat="1" x14ac:dyDescent="0.25"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3:41" s="28" customFormat="1" x14ac:dyDescent="0.25"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3:41" s="28" customFormat="1" x14ac:dyDescent="0.25"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3:41" s="28" customFormat="1" x14ac:dyDescent="0.25"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3:41" s="28" customFormat="1" x14ac:dyDescent="0.25"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3:41" s="28" customFormat="1" x14ac:dyDescent="0.25"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3:41" s="28" customFormat="1" x14ac:dyDescent="0.25"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3:41" s="28" customFormat="1" x14ac:dyDescent="0.25"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3:41" s="28" customFormat="1" x14ac:dyDescent="0.25"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3:41" s="28" customFormat="1" x14ac:dyDescent="0.25"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3:41" s="28" customFormat="1" x14ac:dyDescent="0.25"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3:41" s="28" customFormat="1" x14ac:dyDescent="0.25"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3:41" s="28" customFormat="1" x14ac:dyDescent="0.25"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3:41" s="28" customFormat="1" x14ac:dyDescent="0.25"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3:41" s="28" customFormat="1" x14ac:dyDescent="0.25"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3:41" s="28" customFormat="1" x14ac:dyDescent="0.25"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3:41" s="28" customFormat="1" x14ac:dyDescent="0.25"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3:41" s="28" customFormat="1" x14ac:dyDescent="0.25"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3:41" s="28" customFormat="1" x14ac:dyDescent="0.25"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3:41" s="28" customFormat="1" x14ac:dyDescent="0.25"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3:41" s="28" customFormat="1" x14ac:dyDescent="0.25"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3:41" s="28" customFormat="1" x14ac:dyDescent="0.25"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3:41" s="28" customFormat="1" x14ac:dyDescent="0.25"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3:41" s="28" customFormat="1" x14ac:dyDescent="0.25"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3:41" s="28" customFormat="1" x14ac:dyDescent="0.25"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3:41" s="28" customFormat="1" x14ac:dyDescent="0.25"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3:41" s="28" customFormat="1" x14ac:dyDescent="0.25"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3:41" s="28" customFormat="1" x14ac:dyDescent="0.25"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3:41" s="28" customFormat="1" x14ac:dyDescent="0.25"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3:41" s="28" customFormat="1" x14ac:dyDescent="0.25"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3:41" s="28" customFormat="1" x14ac:dyDescent="0.25"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3:41" s="28" customFormat="1" x14ac:dyDescent="0.25"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3:41" s="28" customFormat="1" x14ac:dyDescent="0.25"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3:41" s="28" customFormat="1" x14ac:dyDescent="0.25"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3:41" s="28" customFormat="1" x14ac:dyDescent="0.25"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3:41" s="28" customFormat="1" x14ac:dyDescent="0.25"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3:41" s="28" customFormat="1" x14ac:dyDescent="0.25"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3:41" s="28" customFormat="1" x14ac:dyDescent="0.25"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3:41" s="28" customFormat="1" x14ac:dyDescent="0.25"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3:41" s="28" customFormat="1" x14ac:dyDescent="0.25"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3:41" s="28" customFormat="1" x14ac:dyDescent="0.25"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3:41" s="28" customFormat="1" x14ac:dyDescent="0.25"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3:41" s="28" customFormat="1" x14ac:dyDescent="0.25"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3:41" s="28" customFormat="1" x14ac:dyDescent="0.25"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3:41" s="28" customFormat="1" x14ac:dyDescent="0.25"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3:41" s="28" customFormat="1" x14ac:dyDescent="0.25"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3:41" s="28" customFormat="1" x14ac:dyDescent="0.25"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3:41" s="28" customFormat="1" x14ac:dyDescent="0.25"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3:41" s="28" customFormat="1" x14ac:dyDescent="0.25"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3:41" s="28" customFormat="1" x14ac:dyDescent="0.25"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3:41" s="28" customFormat="1" x14ac:dyDescent="0.25"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3:41" s="28" customFormat="1" x14ac:dyDescent="0.25"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3:41" s="28" customFormat="1" x14ac:dyDescent="0.25"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3:41" s="28" customFormat="1" x14ac:dyDescent="0.25"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3:41" s="28" customFormat="1" x14ac:dyDescent="0.25"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3:41" s="28" customFormat="1" x14ac:dyDescent="0.25"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3:41" s="28" customFormat="1" x14ac:dyDescent="0.25"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3:41" s="28" customFormat="1" x14ac:dyDescent="0.25"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3:41" s="28" customFormat="1" x14ac:dyDescent="0.25"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3:41" s="28" customFormat="1" x14ac:dyDescent="0.25"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3:41" s="28" customFormat="1" x14ac:dyDescent="0.25"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3:41" s="28" customFormat="1" x14ac:dyDescent="0.25"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3:41" s="28" customFormat="1" x14ac:dyDescent="0.25"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3:41" s="28" customFormat="1" x14ac:dyDescent="0.25"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3:41" s="28" customFormat="1" x14ac:dyDescent="0.25"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3:41" s="28" customFormat="1" x14ac:dyDescent="0.25"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3:41" s="28" customFormat="1" x14ac:dyDescent="0.25"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3:41" s="28" customFormat="1" x14ac:dyDescent="0.25"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3:41" s="28" customFormat="1" x14ac:dyDescent="0.25"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3:41" s="28" customFormat="1" x14ac:dyDescent="0.25"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3:41" s="28" customFormat="1" x14ac:dyDescent="0.25"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3:41" s="28" customFormat="1" x14ac:dyDescent="0.25"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3:41" s="28" customFormat="1" x14ac:dyDescent="0.25"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3:41" s="28" customFormat="1" x14ac:dyDescent="0.25"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3:41" s="28" customFormat="1" x14ac:dyDescent="0.25"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3:41" s="28" customFormat="1" x14ac:dyDescent="0.25"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3:41" s="28" customFormat="1" x14ac:dyDescent="0.25"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3:41" s="28" customFormat="1" x14ac:dyDescent="0.25"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3:41" s="28" customFormat="1" x14ac:dyDescent="0.25"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3:41" s="28" customFormat="1" x14ac:dyDescent="0.25"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3:41" s="28" customFormat="1" x14ac:dyDescent="0.25"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3:41" s="28" customFormat="1" x14ac:dyDescent="0.25"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3:41" s="28" customFormat="1" x14ac:dyDescent="0.25"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3:41" s="28" customFormat="1" x14ac:dyDescent="0.25"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3:41" s="28" customFormat="1" x14ac:dyDescent="0.25"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3:41" s="28" customFormat="1" x14ac:dyDescent="0.25"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3:41" s="28" customFormat="1" x14ac:dyDescent="0.25"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3:41" s="28" customFormat="1" x14ac:dyDescent="0.25"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3:41" s="28" customFormat="1" x14ac:dyDescent="0.25"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3:41" s="28" customFormat="1" x14ac:dyDescent="0.25"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3:41" s="28" customFormat="1" x14ac:dyDescent="0.25"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3:41" s="28" customFormat="1" x14ac:dyDescent="0.25"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3:41" s="28" customFormat="1" x14ac:dyDescent="0.25"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3:41" s="28" customFormat="1" x14ac:dyDescent="0.25"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3:41" s="28" customFormat="1" x14ac:dyDescent="0.25"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3:41" s="28" customFormat="1" x14ac:dyDescent="0.25"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3:41" s="28" customFormat="1" x14ac:dyDescent="0.25"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3:41" s="28" customFormat="1" x14ac:dyDescent="0.25"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3:41" s="28" customFormat="1" x14ac:dyDescent="0.25"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3:41" s="28" customFormat="1" x14ac:dyDescent="0.25"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3:41" s="28" customFormat="1" x14ac:dyDescent="0.25"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3:41" s="28" customFormat="1" x14ac:dyDescent="0.25"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3:41" s="28" customFormat="1" x14ac:dyDescent="0.25"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3:41" s="28" customFormat="1" x14ac:dyDescent="0.25"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3:41" s="28" customFormat="1" x14ac:dyDescent="0.25"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3:41" s="28" customFormat="1" x14ac:dyDescent="0.25"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3:41" s="28" customFormat="1" x14ac:dyDescent="0.25"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3:41" s="28" customFormat="1" x14ac:dyDescent="0.25"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3:41" s="28" customFormat="1" x14ac:dyDescent="0.25"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3:41" s="28" customFormat="1" x14ac:dyDescent="0.25"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3:41" s="28" customFormat="1" x14ac:dyDescent="0.25"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3:41" s="28" customFormat="1" x14ac:dyDescent="0.25"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3:41" s="28" customFormat="1" x14ac:dyDescent="0.25"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3:41" s="28" customFormat="1" x14ac:dyDescent="0.25"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3:41" s="28" customFormat="1" x14ac:dyDescent="0.25"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3:41" s="28" customFormat="1" x14ac:dyDescent="0.25"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3:41" s="28" customFormat="1" x14ac:dyDescent="0.25"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3:41" s="28" customFormat="1" x14ac:dyDescent="0.25"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3:41" s="28" customFormat="1" x14ac:dyDescent="0.25"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3:41" s="28" customFormat="1" x14ac:dyDescent="0.25"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3:41" s="28" customFormat="1" x14ac:dyDescent="0.25"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3:41" s="28" customFormat="1" x14ac:dyDescent="0.25"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3:41" s="28" customFormat="1" x14ac:dyDescent="0.25"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3:41" s="28" customFormat="1" x14ac:dyDescent="0.25"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3:41" s="28" customFormat="1" x14ac:dyDescent="0.25"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3:41" s="28" customFormat="1" x14ac:dyDescent="0.25"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3:41" s="28" customFormat="1" x14ac:dyDescent="0.25"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3:41" s="28" customFormat="1" x14ac:dyDescent="0.25"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3:41" s="28" customFormat="1" x14ac:dyDescent="0.25"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3:41" s="28" customFormat="1" x14ac:dyDescent="0.25"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3:41" s="28" customFormat="1" x14ac:dyDescent="0.25"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3:41" s="28" customFormat="1" x14ac:dyDescent="0.25"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3:41" s="28" customFormat="1" x14ac:dyDescent="0.25"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3:41" s="28" customFormat="1" x14ac:dyDescent="0.25"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3:41" s="28" customFormat="1" x14ac:dyDescent="0.25"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3:41" s="28" customFormat="1" x14ac:dyDescent="0.25"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3:41" s="28" customFormat="1" x14ac:dyDescent="0.25"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3:41" s="28" customFormat="1" x14ac:dyDescent="0.25"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3:41" s="28" customFormat="1" x14ac:dyDescent="0.25"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3:41" s="28" customFormat="1" x14ac:dyDescent="0.25"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3:41" s="28" customFormat="1" x14ac:dyDescent="0.25"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3:41" s="28" customFormat="1" x14ac:dyDescent="0.25"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3:41" s="28" customFormat="1" x14ac:dyDescent="0.25"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3:41" s="28" customFormat="1" x14ac:dyDescent="0.25"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3:41" s="28" customFormat="1" x14ac:dyDescent="0.25"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3:41" s="28" customFormat="1" x14ac:dyDescent="0.25"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3:41" s="28" customFormat="1" x14ac:dyDescent="0.25"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3:41" s="28" customFormat="1" x14ac:dyDescent="0.25"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3:41" s="28" customFormat="1" x14ac:dyDescent="0.25"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3:41" s="28" customFormat="1" x14ac:dyDescent="0.25"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3:41" s="28" customFormat="1" x14ac:dyDescent="0.25"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3:41" s="28" customFormat="1" x14ac:dyDescent="0.25"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3:41" s="28" customFormat="1" x14ac:dyDescent="0.25"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3:41" s="28" customFormat="1" x14ac:dyDescent="0.25"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3:41" s="28" customFormat="1" x14ac:dyDescent="0.25"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3:41" s="28" customFormat="1" x14ac:dyDescent="0.25"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3:41" s="28" customFormat="1" x14ac:dyDescent="0.25"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3:41" s="28" customFormat="1" x14ac:dyDescent="0.25"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3:41" s="28" customFormat="1" x14ac:dyDescent="0.25"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3:41" s="28" customFormat="1" x14ac:dyDescent="0.25"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3:41" s="28" customFormat="1" x14ac:dyDescent="0.25"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3:41" s="28" customFormat="1" x14ac:dyDescent="0.25"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3:41" s="28" customFormat="1" x14ac:dyDescent="0.25"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3:41" s="28" customFormat="1" x14ac:dyDescent="0.25"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3:41" s="28" customFormat="1" x14ac:dyDescent="0.25"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3:41" s="28" customFormat="1" x14ac:dyDescent="0.25"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3:41" s="28" customFormat="1" x14ac:dyDescent="0.25"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3:41" s="28" customFormat="1" x14ac:dyDescent="0.25"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3:41" s="28" customFormat="1" x14ac:dyDescent="0.25"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3:41" s="28" customFormat="1" x14ac:dyDescent="0.25"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3:41" s="28" customFormat="1" x14ac:dyDescent="0.25"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3:41" s="28" customFormat="1" x14ac:dyDescent="0.25"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3:41" s="28" customFormat="1" x14ac:dyDescent="0.25"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3:41" s="28" customFormat="1" x14ac:dyDescent="0.25"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3:41" s="28" customFormat="1" x14ac:dyDescent="0.25"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3:41" s="28" customFormat="1" x14ac:dyDescent="0.25"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3:41" s="28" customFormat="1" x14ac:dyDescent="0.25"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3:41" s="28" customFormat="1" x14ac:dyDescent="0.25"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3:41" s="28" customFormat="1" x14ac:dyDescent="0.25"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3:41" s="28" customFormat="1" x14ac:dyDescent="0.25"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3:41" s="28" customFormat="1" x14ac:dyDescent="0.25"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3:41" s="28" customFormat="1" x14ac:dyDescent="0.25"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3:41" s="28" customFormat="1" x14ac:dyDescent="0.25"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3:41" s="28" customFormat="1" x14ac:dyDescent="0.25"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3:41" s="28" customFormat="1" x14ac:dyDescent="0.25"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3:41" s="28" customFormat="1" x14ac:dyDescent="0.25"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3:41" s="28" customFormat="1" x14ac:dyDescent="0.25"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3:41" s="28" customFormat="1" x14ac:dyDescent="0.25"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3:41" s="28" customFormat="1" x14ac:dyDescent="0.25"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3:41" s="28" customFormat="1" x14ac:dyDescent="0.25"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3:41" s="28" customFormat="1" x14ac:dyDescent="0.25"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3:41" s="28" customFormat="1" x14ac:dyDescent="0.25"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3:41" s="28" customFormat="1" x14ac:dyDescent="0.25"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3:41" s="28" customFormat="1" x14ac:dyDescent="0.25"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3:41" s="28" customFormat="1" x14ac:dyDescent="0.25"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3:41" s="28" customFormat="1" x14ac:dyDescent="0.25"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3:41" s="28" customFormat="1" x14ac:dyDescent="0.25"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3:41" s="28" customFormat="1" x14ac:dyDescent="0.25"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3:41" s="28" customFormat="1" x14ac:dyDescent="0.25"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3:41" s="28" customFormat="1" x14ac:dyDescent="0.25"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3:41" s="28" customFormat="1" x14ac:dyDescent="0.25"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3:41" s="28" customFormat="1" x14ac:dyDescent="0.25"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3:41" s="28" customFormat="1" x14ac:dyDescent="0.25"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3:41" s="28" customFormat="1" x14ac:dyDescent="0.25"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3:41" s="28" customFormat="1" x14ac:dyDescent="0.25"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3:41" s="28" customFormat="1" x14ac:dyDescent="0.25"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3:41" s="28" customFormat="1" x14ac:dyDescent="0.25"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3:41" s="28" customFormat="1" x14ac:dyDescent="0.25"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3:41" s="28" customFormat="1" x14ac:dyDescent="0.25"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3:41" s="28" customFormat="1" x14ac:dyDescent="0.25"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3:41" s="28" customFormat="1" x14ac:dyDescent="0.25"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3:41" s="28" customFormat="1" x14ac:dyDescent="0.25"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3:41" s="28" customFormat="1" x14ac:dyDescent="0.25"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3:41" s="28" customFormat="1" x14ac:dyDescent="0.25"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3:41" s="28" customFormat="1" x14ac:dyDescent="0.25"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3:41" s="28" customFormat="1" x14ac:dyDescent="0.25"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3:41" s="28" customFormat="1" x14ac:dyDescent="0.25"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3:41" s="28" customFormat="1" x14ac:dyDescent="0.25"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3:41" s="28" customFormat="1" x14ac:dyDescent="0.25"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3:41" s="28" customFormat="1" x14ac:dyDescent="0.25"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3:41" s="28" customFormat="1" x14ac:dyDescent="0.25"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3:41" s="28" customFormat="1" x14ac:dyDescent="0.25"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3:41" s="28" customFormat="1" x14ac:dyDescent="0.25"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3:41" s="28" customFormat="1" x14ac:dyDescent="0.25"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3:41" s="28" customFormat="1" x14ac:dyDescent="0.25"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3:41" s="28" customFormat="1" x14ac:dyDescent="0.25"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3:41" s="28" customFormat="1" x14ac:dyDescent="0.25"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3:41" s="28" customFormat="1" x14ac:dyDescent="0.25"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3:41" s="28" customFormat="1" x14ac:dyDescent="0.25"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3:41" s="28" customFormat="1" x14ac:dyDescent="0.25"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3:41" s="28" customFormat="1" x14ac:dyDescent="0.25"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3:41" s="28" customFormat="1" x14ac:dyDescent="0.25"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3:41" s="28" customFormat="1" x14ac:dyDescent="0.25"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3:41" s="28" customFormat="1" x14ac:dyDescent="0.25"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3:41" s="28" customFormat="1" x14ac:dyDescent="0.25"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3:41" s="28" customFormat="1" x14ac:dyDescent="0.25"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3:41" s="28" customFormat="1" x14ac:dyDescent="0.25"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3:41" s="28" customFormat="1" x14ac:dyDescent="0.25"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3:41" s="28" customFormat="1" x14ac:dyDescent="0.25"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3:41" s="28" customFormat="1" x14ac:dyDescent="0.25"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3:41" s="28" customFormat="1" x14ac:dyDescent="0.25"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3:41" s="28" customFormat="1" x14ac:dyDescent="0.25"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3:41" s="28" customFormat="1" x14ac:dyDescent="0.25"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3:41" s="28" customFormat="1" x14ac:dyDescent="0.25"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3:41" s="28" customFormat="1" x14ac:dyDescent="0.25"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3:41" s="28" customFormat="1" x14ac:dyDescent="0.25"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3:41" s="28" customFormat="1" x14ac:dyDescent="0.25"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3:41" s="28" customFormat="1" x14ac:dyDescent="0.25"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3:41" s="28" customFormat="1" x14ac:dyDescent="0.25"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3:41" s="28" customFormat="1" x14ac:dyDescent="0.25"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3:41" s="28" customFormat="1" x14ac:dyDescent="0.25"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3:41" s="28" customFormat="1" x14ac:dyDescent="0.25"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3:41" s="28" customFormat="1" x14ac:dyDescent="0.25"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3:41" s="28" customFormat="1" x14ac:dyDescent="0.25"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3:41" s="28" customFormat="1" x14ac:dyDescent="0.25"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3:41" s="28" customFormat="1" x14ac:dyDescent="0.25"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3:41" s="28" customFormat="1" x14ac:dyDescent="0.25"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3:41" s="28" customFormat="1" x14ac:dyDescent="0.25"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3:41" s="28" customFormat="1" x14ac:dyDescent="0.25"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3:41" s="28" customFormat="1" x14ac:dyDescent="0.25"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3:41" s="28" customFormat="1" x14ac:dyDescent="0.25"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3:41" s="28" customFormat="1" x14ac:dyDescent="0.25"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3:41" s="28" customFormat="1" x14ac:dyDescent="0.25"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3:41" s="28" customFormat="1" x14ac:dyDescent="0.25"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3:41" s="28" customFormat="1" x14ac:dyDescent="0.25"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3:41" s="28" customFormat="1" x14ac:dyDescent="0.25"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3:41" s="28" customFormat="1" x14ac:dyDescent="0.25"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3:41" s="28" customFormat="1" x14ac:dyDescent="0.25"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3:41" s="28" customFormat="1" x14ac:dyDescent="0.25"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3:41" s="28" customFormat="1" x14ac:dyDescent="0.25"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3:41" s="28" customFormat="1" x14ac:dyDescent="0.25"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3:41" s="28" customFormat="1" x14ac:dyDescent="0.25"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3:41" s="28" customFormat="1" x14ac:dyDescent="0.25"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3:41" s="28" customFormat="1" x14ac:dyDescent="0.25"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3:41" s="28" customFormat="1" x14ac:dyDescent="0.25"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3:41" s="28" customFormat="1" x14ac:dyDescent="0.25"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3:41" s="28" customFormat="1" x14ac:dyDescent="0.25"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3:41" s="28" customFormat="1" x14ac:dyDescent="0.25"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3:41" s="28" customFormat="1" x14ac:dyDescent="0.25"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3:41" s="28" customFormat="1" x14ac:dyDescent="0.25"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3:41" s="28" customFormat="1" x14ac:dyDescent="0.25"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3:41" s="28" customFormat="1" x14ac:dyDescent="0.25"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3:41" s="28" customFormat="1" x14ac:dyDescent="0.25"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3:41" s="28" customFormat="1" x14ac:dyDescent="0.25"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3:41" s="28" customFormat="1" x14ac:dyDescent="0.25"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3:41" s="28" customFormat="1" x14ac:dyDescent="0.25"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3:41" s="28" customFormat="1" x14ac:dyDescent="0.25"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3:41" s="28" customFormat="1" x14ac:dyDescent="0.25"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3:41" s="28" customFormat="1" x14ac:dyDescent="0.25"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3:41" s="28" customFormat="1" x14ac:dyDescent="0.25"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3:41" s="28" customFormat="1" x14ac:dyDescent="0.25"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3:41" s="28" customFormat="1" x14ac:dyDescent="0.25"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3:41" s="28" customFormat="1" x14ac:dyDescent="0.25"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3:41" s="28" customFormat="1" x14ac:dyDescent="0.25"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3:41" s="28" customFormat="1" x14ac:dyDescent="0.25"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3:41" s="28" customFormat="1" x14ac:dyDescent="0.25"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3:41" s="28" customFormat="1" x14ac:dyDescent="0.25"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3:41" s="28" customFormat="1" x14ac:dyDescent="0.25"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3:41" s="28" customFormat="1" x14ac:dyDescent="0.25"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3:41" s="28" customFormat="1" x14ac:dyDescent="0.25"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3:41" s="28" customFormat="1" x14ac:dyDescent="0.25"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3:41" s="28" customFormat="1" x14ac:dyDescent="0.25"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3:41" s="28" customFormat="1" x14ac:dyDescent="0.25"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3:41" s="28" customFormat="1" x14ac:dyDescent="0.25"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3:41" s="28" customFormat="1" x14ac:dyDescent="0.25"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3:41" s="28" customFormat="1" x14ac:dyDescent="0.25"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3:41" s="28" customFormat="1" x14ac:dyDescent="0.25"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3:41" s="28" customFormat="1" x14ac:dyDescent="0.25"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3:41" s="28" customFormat="1" x14ac:dyDescent="0.25"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3:41" s="28" customFormat="1" x14ac:dyDescent="0.25"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3:41" s="28" customFormat="1" x14ac:dyDescent="0.25"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3:41" s="28" customFormat="1" x14ac:dyDescent="0.25"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3:41" s="28" customFormat="1" x14ac:dyDescent="0.25"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3:41" s="28" customFormat="1" x14ac:dyDescent="0.25"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3:41" s="28" customFormat="1" x14ac:dyDescent="0.25"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3:41" s="28" customFormat="1" x14ac:dyDescent="0.25"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3:41" s="28" customFormat="1" x14ac:dyDescent="0.25"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3:41" s="28" customFormat="1" x14ac:dyDescent="0.25"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3:41" s="28" customFormat="1" x14ac:dyDescent="0.25"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3:41" s="28" customFormat="1" x14ac:dyDescent="0.25"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3:41" s="28" customFormat="1" x14ac:dyDescent="0.25"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3:41" s="28" customFormat="1" x14ac:dyDescent="0.25"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3:41" s="28" customFormat="1" x14ac:dyDescent="0.25"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3:41" s="28" customFormat="1" x14ac:dyDescent="0.25"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3:41" s="28" customFormat="1" x14ac:dyDescent="0.25"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3:41" s="28" customFormat="1" x14ac:dyDescent="0.25"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3:41" s="28" customFormat="1" x14ac:dyDescent="0.25"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3:41" s="28" customFormat="1" x14ac:dyDescent="0.25"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3:41" s="28" customFormat="1" x14ac:dyDescent="0.25"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3:41" s="28" customFormat="1" x14ac:dyDescent="0.25"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3:41" s="28" customFormat="1" x14ac:dyDescent="0.25"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3:41" s="28" customFormat="1" x14ac:dyDescent="0.25"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3:41" s="28" customFormat="1" x14ac:dyDescent="0.25"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3:41" s="28" customFormat="1" x14ac:dyDescent="0.25"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3:41" s="28" customFormat="1" x14ac:dyDescent="0.25"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3:41" s="28" customFormat="1" x14ac:dyDescent="0.25"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3:41" s="28" customFormat="1" x14ac:dyDescent="0.25"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3:41" s="28" customFormat="1" x14ac:dyDescent="0.25"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3:41" s="28" customFormat="1" x14ac:dyDescent="0.25"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3:41" s="28" customFormat="1" x14ac:dyDescent="0.25"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3:41" s="28" customFormat="1" x14ac:dyDescent="0.25"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3:41" s="28" customFormat="1" x14ac:dyDescent="0.25"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3:41" s="28" customFormat="1" x14ac:dyDescent="0.25"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3:41" s="28" customFormat="1" x14ac:dyDescent="0.25"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3:41" s="28" customFormat="1" x14ac:dyDescent="0.25"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3:41" s="28" customFormat="1" x14ac:dyDescent="0.25"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3:41" s="28" customFormat="1" x14ac:dyDescent="0.25"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3:41" s="28" customFormat="1" x14ac:dyDescent="0.25"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3:41" s="28" customFormat="1" x14ac:dyDescent="0.25"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3:41" s="28" customFormat="1" x14ac:dyDescent="0.25"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3:41" s="28" customFormat="1" x14ac:dyDescent="0.25"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3:41" s="28" customFormat="1" x14ac:dyDescent="0.25"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3:41" s="28" customFormat="1" x14ac:dyDescent="0.25"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3:41" s="28" customFormat="1" x14ac:dyDescent="0.25"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3:41" s="28" customFormat="1" x14ac:dyDescent="0.25"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3:41" s="28" customFormat="1" x14ac:dyDescent="0.25"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3:41" s="28" customFormat="1" x14ac:dyDescent="0.25"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3:41" s="28" customFormat="1" x14ac:dyDescent="0.25"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3:41" s="28" customFormat="1" x14ac:dyDescent="0.25"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3:41" s="28" customFormat="1" x14ac:dyDescent="0.25"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3:41" s="28" customFormat="1" x14ac:dyDescent="0.25"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3:41" s="28" customFormat="1" x14ac:dyDescent="0.25"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3:41" s="28" customFormat="1" x14ac:dyDescent="0.25"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3:41" s="28" customFormat="1" x14ac:dyDescent="0.25"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3:41" s="28" customFormat="1" x14ac:dyDescent="0.25"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3:41" s="28" customFormat="1" x14ac:dyDescent="0.25"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3:41" s="28" customFormat="1" x14ac:dyDescent="0.25"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3:41" s="28" customFormat="1" x14ac:dyDescent="0.25"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3:41" s="28" customFormat="1" x14ac:dyDescent="0.25"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3:41" s="28" customFormat="1" x14ac:dyDescent="0.25"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3:41" s="28" customFormat="1" x14ac:dyDescent="0.25"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3:41" s="28" customFormat="1" x14ac:dyDescent="0.25"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3:41" s="28" customFormat="1" x14ac:dyDescent="0.25"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3:41" s="28" customFormat="1" x14ac:dyDescent="0.25"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3:41" s="28" customFormat="1" x14ac:dyDescent="0.25"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3:41" s="28" customFormat="1" x14ac:dyDescent="0.25"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3:41" s="28" customFormat="1" x14ac:dyDescent="0.25"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3:41" s="28" customFormat="1" x14ac:dyDescent="0.25"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3:41" s="28" customFormat="1" x14ac:dyDescent="0.25"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3:41" s="28" customFormat="1" x14ac:dyDescent="0.25"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3:41" s="28" customFormat="1" x14ac:dyDescent="0.25"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3:41" s="28" customFormat="1" x14ac:dyDescent="0.25"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3:41" s="28" customFormat="1" x14ac:dyDescent="0.25"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3:41" s="28" customFormat="1" x14ac:dyDescent="0.25"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3:41" s="28" customFormat="1" x14ac:dyDescent="0.25"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3:41" s="28" customFormat="1" x14ac:dyDescent="0.25"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3:41" s="28" customFormat="1" x14ac:dyDescent="0.25"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3:41" s="28" customFormat="1" x14ac:dyDescent="0.25"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3:41" s="28" customFormat="1" x14ac:dyDescent="0.25"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3:41" s="28" customFormat="1" x14ac:dyDescent="0.25"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3:41" s="28" customFormat="1" x14ac:dyDescent="0.25"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3:41" s="28" customFormat="1" x14ac:dyDescent="0.25"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3:41" s="28" customFormat="1" x14ac:dyDescent="0.25"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3:41" s="28" customFormat="1" x14ac:dyDescent="0.25"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3:41" s="28" customFormat="1" x14ac:dyDescent="0.25"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3:41" s="28" customFormat="1" x14ac:dyDescent="0.25"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3:41" s="28" customFormat="1" x14ac:dyDescent="0.25"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3:41" s="28" customFormat="1" x14ac:dyDescent="0.25"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3:41" s="28" customFormat="1" x14ac:dyDescent="0.25"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3:41" s="28" customFormat="1" x14ac:dyDescent="0.25"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3:41" s="28" customFormat="1" x14ac:dyDescent="0.25"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3:41" s="28" customFormat="1" x14ac:dyDescent="0.25"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3:41" s="28" customFormat="1" x14ac:dyDescent="0.25"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3:41" s="28" customFormat="1" x14ac:dyDescent="0.25"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3:41" s="28" customFormat="1" x14ac:dyDescent="0.25"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3:41" s="28" customFormat="1" x14ac:dyDescent="0.25"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3:41" s="28" customFormat="1" x14ac:dyDescent="0.25"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3:41" s="28" customFormat="1" x14ac:dyDescent="0.25"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3:41" s="28" customFormat="1" x14ac:dyDescent="0.25"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3:41" s="28" customFormat="1" x14ac:dyDescent="0.25"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3:41" s="28" customFormat="1" x14ac:dyDescent="0.25"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3:41" s="28" customFormat="1" x14ac:dyDescent="0.25"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3:41" s="28" customFormat="1" x14ac:dyDescent="0.25"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3:41" s="28" customFormat="1" x14ac:dyDescent="0.25"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3:41" s="28" customFormat="1" x14ac:dyDescent="0.25"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3:41" s="28" customFormat="1" x14ac:dyDescent="0.25"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3:41" s="28" customFormat="1" x14ac:dyDescent="0.25"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3:41" s="28" customFormat="1" x14ac:dyDescent="0.25"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3:41" s="28" customFormat="1" x14ac:dyDescent="0.25"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3:41" s="28" customFormat="1" x14ac:dyDescent="0.25"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3:41" s="28" customFormat="1" x14ac:dyDescent="0.25"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3:41" s="28" customFormat="1" x14ac:dyDescent="0.25"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3:41" s="28" customFormat="1" x14ac:dyDescent="0.25"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3:41" s="28" customFormat="1" x14ac:dyDescent="0.25"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3:41" s="28" customFormat="1" x14ac:dyDescent="0.25"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3:41" s="28" customFormat="1" x14ac:dyDescent="0.25"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3:41" s="28" customFormat="1" x14ac:dyDescent="0.25"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3:41" s="28" customFormat="1" x14ac:dyDescent="0.25"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3:41" s="28" customFormat="1" x14ac:dyDescent="0.25"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3:41" s="28" customFormat="1" x14ac:dyDescent="0.25"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3:41" s="28" customFormat="1" x14ac:dyDescent="0.25"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3:41" s="28" customFormat="1" x14ac:dyDescent="0.25"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3:41" s="28" customFormat="1" x14ac:dyDescent="0.25"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3:41" s="28" customFormat="1" x14ac:dyDescent="0.25"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3:41" s="28" customFormat="1" x14ac:dyDescent="0.25"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3:41" s="28" customFormat="1" x14ac:dyDescent="0.25"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3:41" s="28" customFormat="1" x14ac:dyDescent="0.25"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3:41" s="28" customFormat="1" x14ac:dyDescent="0.25"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3:41" s="28" customFormat="1" x14ac:dyDescent="0.25"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3:41" s="28" customFormat="1" x14ac:dyDescent="0.25"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3:41" s="28" customFormat="1" x14ac:dyDescent="0.25"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3:41" s="28" customFormat="1" x14ac:dyDescent="0.25"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3:41" s="28" customFormat="1" x14ac:dyDescent="0.25"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3:41" s="28" customFormat="1" x14ac:dyDescent="0.25"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3:41" s="28" customFormat="1" x14ac:dyDescent="0.25"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3:41" s="28" customFormat="1" x14ac:dyDescent="0.25"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3:41" s="28" customFormat="1" x14ac:dyDescent="0.25"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3:41" s="28" customFormat="1" x14ac:dyDescent="0.25"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3:41" s="28" customFormat="1" x14ac:dyDescent="0.25"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3:41" s="28" customFormat="1" x14ac:dyDescent="0.25"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3:41" s="28" customFormat="1" x14ac:dyDescent="0.25"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3:41" s="28" customFormat="1" x14ac:dyDescent="0.25"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3:41" s="28" customFormat="1" x14ac:dyDescent="0.25"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3:41" s="28" customFormat="1" x14ac:dyDescent="0.25"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3:41" s="28" customFormat="1" x14ac:dyDescent="0.25"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3:41" s="28" customFormat="1" x14ac:dyDescent="0.25"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3:41" s="28" customFormat="1" x14ac:dyDescent="0.25"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3:41" s="28" customFormat="1" x14ac:dyDescent="0.25"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3:41" s="28" customFormat="1" x14ac:dyDescent="0.25"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3:41" s="28" customFormat="1" x14ac:dyDescent="0.25"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3:41" s="28" customFormat="1" x14ac:dyDescent="0.25"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3:41" s="28" customFormat="1" x14ac:dyDescent="0.25"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3:41" s="28" customFormat="1" x14ac:dyDescent="0.25"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3:41" s="28" customFormat="1" x14ac:dyDescent="0.25"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3:41" s="28" customFormat="1" x14ac:dyDescent="0.25"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3:41" s="28" customFormat="1" x14ac:dyDescent="0.25"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3:41" s="28" customFormat="1" x14ac:dyDescent="0.25"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3:41" s="28" customFormat="1" x14ac:dyDescent="0.25"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3:41" s="28" customFormat="1" x14ac:dyDescent="0.25"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3:41" s="28" customFormat="1" x14ac:dyDescent="0.25"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3:41" s="28" customFormat="1" x14ac:dyDescent="0.25"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3:41" s="28" customFormat="1" x14ac:dyDescent="0.25"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3:41" s="28" customFormat="1" x14ac:dyDescent="0.25"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3:41" s="28" customFormat="1" x14ac:dyDescent="0.25"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3:41" s="28" customFormat="1" x14ac:dyDescent="0.25"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3:41" s="28" customFormat="1" x14ac:dyDescent="0.25"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3:41" s="28" customFormat="1" x14ac:dyDescent="0.25"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3:41" s="28" customFormat="1" x14ac:dyDescent="0.25"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3:41" s="28" customFormat="1" x14ac:dyDescent="0.25"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3:41" s="28" customFormat="1" x14ac:dyDescent="0.25"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3:41" s="28" customFormat="1" x14ac:dyDescent="0.25"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3:41" s="28" customFormat="1" x14ac:dyDescent="0.25"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3:41" s="28" customFormat="1" x14ac:dyDescent="0.25"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3:41" s="28" customFormat="1" x14ac:dyDescent="0.25"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3:41" s="28" customFormat="1" x14ac:dyDescent="0.25"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3:41" s="28" customFormat="1" x14ac:dyDescent="0.25"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3:41" s="28" customFormat="1" x14ac:dyDescent="0.25"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3:41" s="28" customFormat="1" x14ac:dyDescent="0.25"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3:41" s="28" customFormat="1" x14ac:dyDescent="0.25"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3:41" s="28" customFormat="1" x14ac:dyDescent="0.25"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3:41" s="28" customFormat="1" x14ac:dyDescent="0.25"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3:41" s="28" customFormat="1" x14ac:dyDescent="0.25"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3:41" s="28" customFormat="1" x14ac:dyDescent="0.25"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3:41" s="28" customFormat="1" x14ac:dyDescent="0.25"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3:41" s="28" customFormat="1" x14ac:dyDescent="0.25"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3:41" s="28" customFormat="1" x14ac:dyDescent="0.25"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3:41" s="28" customFormat="1" x14ac:dyDescent="0.25"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3:41" s="28" customFormat="1" x14ac:dyDescent="0.25"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3:41" s="28" customFormat="1" x14ac:dyDescent="0.25"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3:41" s="28" customFormat="1" x14ac:dyDescent="0.25"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3:41" s="28" customFormat="1" x14ac:dyDescent="0.25"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3:41" s="28" customFormat="1" x14ac:dyDescent="0.25"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3:41" s="28" customFormat="1" x14ac:dyDescent="0.25"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3:41" s="28" customFormat="1" x14ac:dyDescent="0.25"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3:41" s="28" customFormat="1" x14ac:dyDescent="0.25"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3:41" s="28" customFormat="1" x14ac:dyDescent="0.25"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3:41" s="28" customFormat="1" x14ac:dyDescent="0.25"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3:41" s="28" customFormat="1" x14ac:dyDescent="0.25"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3:41" s="28" customFormat="1" x14ac:dyDescent="0.25"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3:41" s="28" customFormat="1" x14ac:dyDescent="0.25"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3:41" s="28" customFormat="1" x14ac:dyDescent="0.25"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3:41" s="28" customFormat="1" x14ac:dyDescent="0.25"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3:41" s="28" customFormat="1" x14ac:dyDescent="0.25"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3:41" s="28" customFormat="1" x14ac:dyDescent="0.25"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3:41" s="28" customFormat="1" x14ac:dyDescent="0.25"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3:41" s="28" customFormat="1" x14ac:dyDescent="0.25"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3:41" s="28" customFormat="1" x14ac:dyDescent="0.25"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3:41" s="28" customFormat="1" x14ac:dyDescent="0.25"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3:41" s="28" customFormat="1" x14ac:dyDescent="0.25"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3:41" s="28" customFormat="1" x14ac:dyDescent="0.25"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3:41" s="28" customFormat="1" x14ac:dyDescent="0.25"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3:41" s="28" customFormat="1" x14ac:dyDescent="0.25"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3:41" s="28" customFormat="1" x14ac:dyDescent="0.25"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3:41" s="28" customFormat="1" x14ac:dyDescent="0.25"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3:41" s="28" customFormat="1" x14ac:dyDescent="0.25"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3:41" s="28" customFormat="1" x14ac:dyDescent="0.25"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3:41" s="28" customFormat="1" x14ac:dyDescent="0.25"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3:41" s="28" customFormat="1" x14ac:dyDescent="0.25"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3:41" s="28" customFormat="1" x14ac:dyDescent="0.25"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3:41" s="28" customFormat="1" x14ac:dyDescent="0.25"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3:41" s="28" customFormat="1" x14ac:dyDescent="0.25"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3:41" s="28" customFormat="1" x14ac:dyDescent="0.25"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3:41" s="28" customFormat="1" x14ac:dyDescent="0.25"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3:41" s="28" customFormat="1" x14ac:dyDescent="0.25"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3:41" s="28" customFormat="1" x14ac:dyDescent="0.25"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3:41" s="28" customFormat="1" x14ac:dyDescent="0.25"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3:41" s="28" customFormat="1" x14ac:dyDescent="0.25"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3:41" s="28" customFormat="1" x14ac:dyDescent="0.25"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3:41" s="28" customFormat="1" x14ac:dyDescent="0.25"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3:41" s="28" customFormat="1" x14ac:dyDescent="0.25"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3:41" s="28" customFormat="1" x14ac:dyDescent="0.25"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3:41" s="28" customFormat="1" x14ac:dyDescent="0.25"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3:41" s="28" customFormat="1" x14ac:dyDescent="0.25"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3:41" s="28" customFormat="1" x14ac:dyDescent="0.25"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3:41" s="28" customFormat="1" x14ac:dyDescent="0.25"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3:41" s="28" customFormat="1" x14ac:dyDescent="0.25"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3:41" s="28" customFormat="1" x14ac:dyDescent="0.25"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3:41" s="28" customFormat="1" x14ac:dyDescent="0.25"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3:41" s="28" customFormat="1" x14ac:dyDescent="0.25"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3:41" s="28" customFormat="1" x14ac:dyDescent="0.25"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3:41" s="28" customFormat="1" x14ac:dyDescent="0.25"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3:41" s="28" customFormat="1" x14ac:dyDescent="0.25"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3:41" s="28" customFormat="1" x14ac:dyDescent="0.25"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3:41" s="28" customFormat="1" x14ac:dyDescent="0.25"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3:41" s="28" customFormat="1" x14ac:dyDescent="0.25"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3:41" s="28" customFormat="1" x14ac:dyDescent="0.25"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3:41" s="28" customFormat="1" x14ac:dyDescent="0.25"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3:41" s="28" customFormat="1" x14ac:dyDescent="0.25"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3:41" s="28" customFormat="1" x14ac:dyDescent="0.25"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3:41" s="28" customFormat="1" x14ac:dyDescent="0.25"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3:41" s="28" customFormat="1" x14ac:dyDescent="0.25"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3:41" s="28" customFormat="1" x14ac:dyDescent="0.25"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3:41" s="28" customFormat="1" x14ac:dyDescent="0.25"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3:41" s="28" customFormat="1" x14ac:dyDescent="0.25"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3:41" s="28" customFormat="1" x14ac:dyDescent="0.25"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3:41" s="28" customFormat="1" x14ac:dyDescent="0.25"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3:41" s="28" customFormat="1" x14ac:dyDescent="0.25"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3:41" s="28" customFormat="1" x14ac:dyDescent="0.25"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3:41" s="28" customFormat="1" x14ac:dyDescent="0.25"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3:41" s="28" customFormat="1" x14ac:dyDescent="0.25"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3:41" s="28" customFormat="1" x14ac:dyDescent="0.25"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3:41" s="28" customFormat="1" x14ac:dyDescent="0.25"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3:41" s="28" customFormat="1" x14ac:dyDescent="0.25"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3:41" s="28" customFormat="1" x14ac:dyDescent="0.25"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3:41" s="28" customFormat="1" x14ac:dyDescent="0.25"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3:41" s="28" customFormat="1" x14ac:dyDescent="0.25"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3:41" s="28" customFormat="1" x14ac:dyDescent="0.25"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3:41" s="28" customFormat="1" x14ac:dyDescent="0.25"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3:41" s="28" customFormat="1" x14ac:dyDescent="0.25"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3:41" s="28" customFormat="1" x14ac:dyDescent="0.25"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3:41" s="28" customFormat="1" x14ac:dyDescent="0.25"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3:41" s="28" customFormat="1" x14ac:dyDescent="0.25"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3:41" s="28" customFormat="1" x14ac:dyDescent="0.25"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3:41" s="28" customFormat="1" x14ac:dyDescent="0.25"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3:41" s="28" customFormat="1" x14ac:dyDescent="0.25"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3:41" s="28" customFormat="1" x14ac:dyDescent="0.25"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3:41" s="28" customFormat="1" x14ac:dyDescent="0.25"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3:41" s="28" customFormat="1" x14ac:dyDescent="0.25"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3:41" s="28" customFormat="1" x14ac:dyDescent="0.25"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3:41" s="28" customFormat="1" x14ac:dyDescent="0.25"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3:41" s="28" customFormat="1" x14ac:dyDescent="0.25"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3:41" s="28" customFormat="1" x14ac:dyDescent="0.25"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3:41" s="28" customFormat="1" x14ac:dyDescent="0.25"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3:41" s="28" customFormat="1" x14ac:dyDescent="0.25"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3:41" s="28" customFormat="1" x14ac:dyDescent="0.25"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3:41" s="28" customFormat="1" x14ac:dyDescent="0.25"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3:41" s="28" customFormat="1" x14ac:dyDescent="0.25"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3:41" s="28" customFormat="1" x14ac:dyDescent="0.25"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3:41" s="28" customFormat="1" x14ac:dyDescent="0.25"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3:41" s="28" customFormat="1" x14ac:dyDescent="0.25"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3:41" s="28" customFormat="1" x14ac:dyDescent="0.25"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3:41" s="28" customFormat="1" x14ac:dyDescent="0.25"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3:41" s="28" customFormat="1" x14ac:dyDescent="0.25"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3:41" s="28" customFormat="1" x14ac:dyDescent="0.25"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3:41" s="28" customFormat="1" x14ac:dyDescent="0.25"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3:41" s="28" customFormat="1" x14ac:dyDescent="0.25"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3:41" s="28" customFormat="1" x14ac:dyDescent="0.25"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3:41" s="28" customFormat="1" x14ac:dyDescent="0.25"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3:41" s="28" customFormat="1" x14ac:dyDescent="0.25"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3:41" s="28" customFormat="1" x14ac:dyDescent="0.25"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3:41" s="28" customFormat="1" x14ac:dyDescent="0.25"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3:41" s="28" customFormat="1" x14ac:dyDescent="0.25"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3:41" s="28" customFormat="1" x14ac:dyDescent="0.25"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3:41" s="28" customFormat="1" x14ac:dyDescent="0.25"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3:41" s="28" customFormat="1" x14ac:dyDescent="0.25"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3:41" s="28" customFormat="1" x14ac:dyDescent="0.25"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3:41" s="28" customFormat="1" x14ac:dyDescent="0.25"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3:41" s="28" customFormat="1" x14ac:dyDescent="0.25"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3:41" s="28" customFormat="1" x14ac:dyDescent="0.25"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3:41" s="28" customFormat="1" x14ac:dyDescent="0.25"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3:41" s="28" customFormat="1" x14ac:dyDescent="0.25"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3:41" s="28" customFormat="1" x14ac:dyDescent="0.25"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3:41" s="28" customFormat="1" x14ac:dyDescent="0.25"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3:41" s="28" customFormat="1" x14ac:dyDescent="0.25"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3:41" s="28" customFormat="1" x14ac:dyDescent="0.25"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3:41" s="28" customFormat="1" x14ac:dyDescent="0.25"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3:41" s="28" customFormat="1" x14ac:dyDescent="0.25"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3:41" s="28" customFormat="1" x14ac:dyDescent="0.25"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3:41" s="28" customFormat="1" x14ac:dyDescent="0.25"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3:41" s="28" customFormat="1" x14ac:dyDescent="0.25"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3:41" s="28" customFormat="1" x14ac:dyDescent="0.25"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3:41" s="28" customFormat="1" x14ac:dyDescent="0.25"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3:41" s="28" customFormat="1" x14ac:dyDescent="0.25"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3:41" s="28" customFormat="1" x14ac:dyDescent="0.25"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3:41" s="28" customFormat="1" x14ac:dyDescent="0.25"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3:41" s="28" customFormat="1" x14ac:dyDescent="0.25"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3:41" s="28" customFormat="1" x14ac:dyDescent="0.25"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3:41" s="28" customFormat="1" x14ac:dyDescent="0.25"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3:41" s="28" customFormat="1" x14ac:dyDescent="0.25"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3:41" s="28" customFormat="1" x14ac:dyDescent="0.25"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3:41" s="28" customFormat="1" x14ac:dyDescent="0.25"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3:41" s="28" customFormat="1" x14ac:dyDescent="0.25"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3:41" s="28" customFormat="1" x14ac:dyDescent="0.25"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3:41" s="28" customFormat="1" x14ac:dyDescent="0.25"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3:41" s="28" customFormat="1" x14ac:dyDescent="0.25"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3:41" s="28" customFormat="1" x14ac:dyDescent="0.25"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3:41" s="28" customFormat="1" x14ac:dyDescent="0.25"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3:41" s="28" customFormat="1" x14ac:dyDescent="0.25"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3:41" s="28" customFormat="1" x14ac:dyDescent="0.25"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3:41" s="28" customFormat="1" x14ac:dyDescent="0.25"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3:41" s="28" customFormat="1" x14ac:dyDescent="0.25"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3:41" s="28" customFormat="1" x14ac:dyDescent="0.25"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3:41" s="28" customFormat="1" x14ac:dyDescent="0.25"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3:41" s="28" customFormat="1" x14ac:dyDescent="0.25"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3:41" s="28" customFormat="1" x14ac:dyDescent="0.25"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3:41" s="28" customFormat="1" x14ac:dyDescent="0.25"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3:41" s="28" customFormat="1" x14ac:dyDescent="0.25"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3:41" s="28" customFormat="1" x14ac:dyDescent="0.25"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3:41" s="28" customFormat="1" x14ac:dyDescent="0.25"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3:41" s="28" customFormat="1" x14ac:dyDescent="0.25"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3:41" s="28" customFormat="1" x14ac:dyDescent="0.25"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3:41" s="28" customFormat="1" x14ac:dyDescent="0.25"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3:41" s="28" customFormat="1" x14ac:dyDescent="0.25"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3:41" s="28" customFormat="1" x14ac:dyDescent="0.25"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3:41" s="28" customFormat="1" x14ac:dyDescent="0.25"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3:41" s="28" customFormat="1" x14ac:dyDescent="0.25"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3:41" s="28" customFormat="1" x14ac:dyDescent="0.25"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3:41" s="28" customFormat="1" x14ac:dyDescent="0.25"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3:41" s="28" customFormat="1" x14ac:dyDescent="0.25"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3:41" s="28" customFormat="1" x14ac:dyDescent="0.25"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3:41" s="28" customFormat="1" x14ac:dyDescent="0.25"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3:41" s="28" customFormat="1" x14ac:dyDescent="0.25"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3:41" s="28" customFormat="1" x14ac:dyDescent="0.25"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3:41" s="28" customFormat="1" x14ac:dyDescent="0.25"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3:41" s="28" customFormat="1" x14ac:dyDescent="0.25"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3:41" s="28" customFormat="1" x14ac:dyDescent="0.25"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3:41" s="28" customFormat="1" x14ac:dyDescent="0.25"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3:41" s="28" customFormat="1" x14ac:dyDescent="0.25"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3:41" s="28" customFormat="1" x14ac:dyDescent="0.25"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3:41" s="28" customFormat="1" x14ac:dyDescent="0.25"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3:41" s="28" customFormat="1" x14ac:dyDescent="0.25"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3:41" s="28" customFormat="1" x14ac:dyDescent="0.25"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3:41" s="28" customFormat="1" x14ac:dyDescent="0.25"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3:41" s="28" customFormat="1" x14ac:dyDescent="0.25"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3:41" s="28" customFormat="1" x14ac:dyDescent="0.25"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3:41" s="28" customFormat="1" x14ac:dyDescent="0.25"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3:41" s="28" customFormat="1" x14ac:dyDescent="0.25"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3:41" s="28" customFormat="1" x14ac:dyDescent="0.25"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3:41" s="28" customFormat="1" x14ac:dyDescent="0.25"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3:41" s="28" customFormat="1" x14ac:dyDescent="0.25"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3:41" s="28" customFormat="1" x14ac:dyDescent="0.25"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3:41" s="28" customFormat="1" x14ac:dyDescent="0.25"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3:41" s="28" customFormat="1" x14ac:dyDescent="0.25"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3:41" s="28" customFormat="1" x14ac:dyDescent="0.25"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3:41" s="28" customFormat="1" x14ac:dyDescent="0.25"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3:41" s="28" customFormat="1" x14ac:dyDescent="0.25"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3:41" s="28" customFormat="1" x14ac:dyDescent="0.25"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3:41" s="28" customFormat="1" x14ac:dyDescent="0.25"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3:41" s="28" customFormat="1" x14ac:dyDescent="0.25"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3:41" s="28" customFormat="1" x14ac:dyDescent="0.25"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3:41" s="28" customFormat="1" x14ac:dyDescent="0.25"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3:41" s="28" customFormat="1" x14ac:dyDescent="0.25"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3:41" s="28" customFormat="1" x14ac:dyDescent="0.25"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3:41" s="28" customFormat="1" x14ac:dyDescent="0.25"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3:41" s="28" customFormat="1" x14ac:dyDescent="0.25"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3:41" s="28" customFormat="1" x14ac:dyDescent="0.25"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3:41" s="28" customFormat="1" x14ac:dyDescent="0.25"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3:41" s="28" customFormat="1" x14ac:dyDescent="0.25"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3:41" s="28" customFormat="1" x14ac:dyDescent="0.25"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3:41" s="28" customFormat="1" x14ac:dyDescent="0.25"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3:41" s="28" customFormat="1" x14ac:dyDescent="0.25"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3:41" s="28" customFormat="1" x14ac:dyDescent="0.25"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3:41" s="28" customFormat="1" x14ac:dyDescent="0.25"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3:41" s="28" customFormat="1" x14ac:dyDescent="0.25"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3:41" s="28" customFormat="1" x14ac:dyDescent="0.25"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3:41" s="28" customFormat="1" x14ac:dyDescent="0.25"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3:41" s="28" customFormat="1" x14ac:dyDescent="0.25"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3:41" s="28" customFormat="1" x14ac:dyDescent="0.25"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3:41" s="28" customFormat="1" x14ac:dyDescent="0.25"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3:41" s="28" customFormat="1" x14ac:dyDescent="0.25"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3:41" s="28" customFormat="1" x14ac:dyDescent="0.25"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3:41" s="28" customFormat="1" x14ac:dyDescent="0.25"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3:41" s="28" customFormat="1" x14ac:dyDescent="0.25"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3:41" s="28" customFormat="1" x14ac:dyDescent="0.25"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3:41" s="28" customFormat="1" x14ac:dyDescent="0.25"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3:41" s="28" customFormat="1" x14ac:dyDescent="0.25"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3:41" s="28" customFormat="1" x14ac:dyDescent="0.25"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3:41" s="28" customFormat="1" x14ac:dyDescent="0.25"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3:41" s="28" customFormat="1" x14ac:dyDescent="0.25"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3:41" s="28" customFormat="1" x14ac:dyDescent="0.25"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3:41" s="28" customFormat="1" x14ac:dyDescent="0.25"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3:41" s="28" customFormat="1" x14ac:dyDescent="0.25"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3:41" s="28" customFormat="1" x14ac:dyDescent="0.25"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3:41" s="28" customFormat="1" x14ac:dyDescent="0.25"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3:41" s="28" customFormat="1" x14ac:dyDescent="0.25"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3:41" s="28" customFormat="1" x14ac:dyDescent="0.25"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3:41" s="28" customFormat="1" x14ac:dyDescent="0.25"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3:41" s="28" customFormat="1" x14ac:dyDescent="0.25"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3:41" s="28" customFormat="1" x14ac:dyDescent="0.25"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3:41" s="28" customFormat="1" x14ac:dyDescent="0.25"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3:41" s="28" customFormat="1" x14ac:dyDescent="0.25"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3:41" s="28" customFormat="1" x14ac:dyDescent="0.25"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3:41" s="28" customFormat="1" x14ac:dyDescent="0.25"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3:41" s="28" customFormat="1" x14ac:dyDescent="0.25"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3:41" s="28" customFormat="1" x14ac:dyDescent="0.25"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3:41" s="28" customFormat="1" x14ac:dyDescent="0.25"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3:41" s="28" customFormat="1" x14ac:dyDescent="0.25"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3:41" s="28" customFormat="1" x14ac:dyDescent="0.25"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3:41" s="28" customFormat="1" x14ac:dyDescent="0.25"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3:41" s="28" customFormat="1" x14ac:dyDescent="0.25"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3:41" s="28" customFormat="1" x14ac:dyDescent="0.25"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3:41" s="28" customFormat="1" x14ac:dyDescent="0.25"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3:41" s="28" customFormat="1" x14ac:dyDescent="0.25"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3:41" s="28" customFormat="1" x14ac:dyDescent="0.25"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3:41" s="28" customFormat="1" x14ac:dyDescent="0.25"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3:41" s="28" customFormat="1" x14ac:dyDescent="0.25"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3:41" s="28" customFormat="1" x14ac:dyDescent="0.25"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3:41" s="28" customFormat="1" x14ac:dyDescent="0.25"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3:41" s="28" customFormat="1" x14ac:dyDescent="0.25"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3:41" s="28" customFormat="1" x14ac:dyDescent="0.25"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3:41" s="28" customFormat="1" x14ac:dyDescent="0.25"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3:41" s="28" customFormat="1" x14ac:dyDescent="0.25"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3:41" s="28" customFormat="1" x14ac:dyDescent="0.25"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3:41" s="28" customFormat="1" x14ac:dyDescent="0.25"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3:41" s="28" customFormat="1" x14ac:dyDescent="0.25"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3:41" s="28" customFormat="1" x14ac:dyDescent="0.25"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3:41" s="28" customFormat="1" x14ac:dyDescent="0.25"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3:41" s="28" customFormat="1" x14ac:dyDescent="0.25"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3:41" s="28" customFormat="1" x14ac:dyDescent="0.25"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3:41" s="28" customFormat="1" x14ac:dyDescent="0.25"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3:41" s="28" customFormat="1" x14ac:dyDescent="0.25"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3:41" s="28" customFormat="1" x14ac:dyDescent="0.25"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3:41" s="28" customFormat="1" x14ac:dyDescent="0.25"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3:41" s="28" customFormat="1" x14ac:dyDescent="0.25"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3:41" s="28" customFormat="1" x14ac:dyDescent="0.25"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3:41" s="28" customFormat="1" x14ac:dyDescent="0.25"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3:41" s="28" customFormat="1" x14ac:dyDescent="0.25"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3:41" s="28" customFormat="1" x14ac:dyDescent="0.25"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3:41" s="28" customFormat="1" x14ac:dyDescent="0.25"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3:41" s="28" customFormat="1" x14ac:dyDescent="0.25"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3:41" s="28" customFormat="1" x14ac:dyDescent="0.25"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3:41" s="28" customFormat="1" x14ac:dyDescent="0.25"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3:41" s="28" customFormat="1" x14ac:dyDescent="0.25"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3:41" s="28" customFormat="1" x14ac:dyDescent="0.25"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3:41" s="28" customFormat="1" x14ac:dyDescent="0.25"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3:41" s="28" customFormat="1" x14ac:dyDescent="0.25"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3:41" s="28" customFormat="1" x14ac:dyDescent="0.25"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3:41" s="28" customFormat="1" x14ac:dyDescent="0.25"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3:41" s="28" customFormat="1" x14ac:dyDescent="0.25"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3:41" s="28" customFormat="1" x14ac:dyDescent="0.25"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3:41" s="28" customFormat="1" x14ac:dyDescent="0.25"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3:41" s="28" customFormat="1" x14ac:dyDescent="0.25"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3:41" s="28" customFormat="1" x14ac:dyDescent="0.25"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3:41" s="28" customFormat="1" x14ac:dyDescent="0.25"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3:41" s="28" customFormat="1" x14ac:dyDescent="0.25"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3:41" s="28" customFormat="1" x14ac:dyDescent="0.25"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3:41" s="28" customFormat="1" x14ac:dyDescent="0.25"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3:41" s="28" customFormat="1" x14ac:dyDescent="0.25"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3:41" s="28" customFormat="1" x14ac:dyDescent="0.25"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3:41" s="28" customFormat="1" x14ac:dyDescent="0.25"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3:41" s="28" customFormat="1" x14ac:dyDescent="0.25"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3:41" s="28" customFormat="1" x14ac:dyDescent="0.25"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3:41" s="28" customFormat="1" x14ac:dyDescent="0.25"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3:41" s="28" customFormat="1" x14ac:dyDescent="0.25"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3:41" s="28" customFormat="1" x14ac:dyDescent="0.25"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3:41" s="28" customFormat="1" x14ac:dyDescent="0.25"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3:41" s="28" customFormat="1" x14ac:dyDescent="0.25"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3:41" s="28" customFormat="1" x14ac:dyDescent="0.25"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3:41" s="28" customFormat="1" x14ac:dyDescent="0.25"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3:41" s="28" customFormat="1" x14ac:dyDescent="0.25"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3:41" s="28" customFormat="1" x14ac:dyDescent="0.25"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3:41" s="28" customFormat="1" x14ac:dyDescent="0.25"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3:41" s="28" customFormat="1" x14ac:dyDescent="0.25"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3:41" s="28" customFormat="1" x14ac:dyDescent="0.25"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3:41" s="28" customFormat="1" x14ac:dyDescent="0.25"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3:41" s="28" customFormat="1" x14ac:dyDescent="0.25"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3:41" s="28" customFormat="1" x14ac:dyDescent="0.25"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3:41" s="28" customFormat="1" x14ac:dyDescent="0.25"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3:41" s="28" customFormat="1" x14ac:dyDescent="0.25"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3:41" s="28" customFormat="1" x14ac:dyDescent="0.25"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3:41" s="28" customFormat="1" x14ac:dyDescent="0.25"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3:41" s="28" customFormat="1" x14ac:dyDescent="0.25"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3:41" s="28" customFormat="1" x14ac:dyDescent="0.25"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3:41" s="28" customFormat="1" x14ac:dyDescent="0.25"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3:41" s="28" customFormat="1" x14ac:dyDescent="0.25"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3:41" s="28" customFormat="1" x14ac:dyDescent="0.25"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3:41" s="28" customFormat="1" x14ac:dyDescent="0.25"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3:41" s="28" customFormat="1" x14ac:dyDescent="0.25"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3:41" s="28" customFormat="1" x14ac:dyDescent="0.25"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3:41" s="28" customFormat="1" x14ac:dyDescent="0.25"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3:41" s="28" customFormat="1" x14ac:dyDescent="0.25"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3:41" s="28" customFormat="1" x14ac:dyDescent="0.25"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3:41" s="28" customFormat="1" x14ac:dyDescent="0.25"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3:41" s="28" customFormat="1" x14ac:dyDescent="0.25"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3:41" s="28" customFormat="1" x14ac:dyDescent="0.25"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3:41" s="28" customFormat="1" x14ac:dyDescent="0.25"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3:41" s="28" customFormat="1" x14ac:dyDescent="0.25"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3:41" s="28" customFormat="1" x14ac:dyDescent="0.25"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3:41" s="28" customFormat="1" x14ac:dyDescent="0.25"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3:41" s="28" customFormat="1" x14ac:dyDescent="0.25"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3:41" s="28" customFormat="1" x14ac:dyDescent="0.25"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3:41" s="28" customFormat="1" x14ac:dyDescent="0.25"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3:41" s="28" customFormat="1" x14ac:dyDescent="0.25"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3:41" s="28" customFormat="1" x14ac:dyDescent="0.25"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3:41" s="28" customFormat="1" x14ac:dyDescent="0.25"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3:41" s="28" customFormat="1" x14ac:dyDescent="0.25"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3:41" s="28" customFormat="1" x14ac:dyDescent="0.25"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3:41" s="28" customFormat="1" x14ac:dyDescent="0.25"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3:41" s="28" customFormat="1" x14ac:dyDescent="0.25"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3:41" s="28" customFormat="1" x14ac:dyDescent="0.25"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3:41" s="28" customFormat="1" x14ac:dyDescent="0.25"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3:41" s="28" customFormat="1" x14ac:dyDescent="0.25"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3:41" s="28" customFormat="1" x14ac:dyDescent="0.25"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3:41" s="28" customFormat="1" x14ac:dyDescent="0.25"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3:41" s="28" customFormat="1" x14ac:dyDescent="0.25"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3:41" s="28" customFormat="1" x14ac:dyDescent="0.25"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3:41" s="28" customFormat="1" x14ac:dyDescent="0.25"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3:41" s="28" customFormat="1" x14ac:dyDescent="0.25"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3:41" s="28" customFormat="1" x14ac:dyDescent="0.25"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3:41" s="28" customFormat="1" x14ac:dyDescent="0.25"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3:41" s="28" customFormat="1" x14ac:dyDescent="0.25"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3:41" s="28" customFormat="1" x14ac:dyDescent="0.25"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3:41" s="28" customFormat="1" x14ac:dyDescent="0.25"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3:41" s="28" customFormat="1" x14ac:dyDescent="0.25"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3:41" s="28" customFormat="1" x14ac:dyDescent="0.25"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3:41" s="28" customFormat="1" x14ac:dyDescent="0.25"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3:41" s="28" customFormat="1" x14ac:dyDescent="0.25"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3:41" s="28" customFormat="1" x14ac:dyDescent="0.25"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3:41" s="28" customFormat="1" x14ac:dyDescent="0.25"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3:41" s="28" customFormat="1" x14ac:dyDescent="0.25"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3:41" s="28" customFormat="1" x14ac:dyDescent="0.25"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3:41" s="28" customFormat="1" x14ac:dyDescent="0.25"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3:41" s="28" customFormat="1" x14ac:dyDescent="0.25"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3:41" s="28" customFormat="1" x14ac:dyDescent="0.25"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3:41" s="28" customFormat="1" x14ac:dyDescent="0.25"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3:41" s="28" customFormat="1" x14ac:dyDescent="0.25"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3:41" s="28" customFormat="1" x14ac:dyDescent="0.25"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3:41" s="28" customFormat="1" x14ac:dyDescent="0.25"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3:41" s="28" customFormat="1" x14ac:dyDescent="0.25"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3:41" s="28" customFormat="1" x14ac:dyDescent="0.25"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3:41" s="28" customFormat="1" x14ac:dyDescent="0.25"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3:41" s="28" customFormat="1" x14ac:dyDescent="0.25"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3:41" s="28" customFormat="1" x14ac:dyDescent="0.25"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3:41" s="28" customFormat="1" x14ac:dyDescent="0.25"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3:41" s="28" customFormat="1" x14ac:dyDescent="0.25"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3:41" s="28" customFormat="1" x14ac:dyDescent="0.25"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3:41" s="28" customFormat="1" x14ac:dyDescent="0.25"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3:41" s="28" customFormat="1" x14ac:dyDescent="0.25"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3:41" s="28" customFormat="1" x14ac:dyDescent="0.25"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3:41" s="28" customFormat="1" x14ac:dyDescent="0.25"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3:41" s="28" customFormat="1" x14ac:dyDescent="0.25"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3:41" s="28" customFormat="1" x14ac:dyDescent="0.25"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3:41" s="28" customFormat="1" x14ac:dyDescent="0.25"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3:41" s="28" customFormat="1" x14ac:dyDescent="0.25"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3:41" s="28" customFormat="1" x14ac:dyDescent="0.25"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3:41" s="28" customFormat="1" x14ac:dyDescent="0.25"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3:41" s="28" customFormat="1" x14ac:dyDescent="0.25"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3:41" s="28" customFormat="1" x14ac:dyDescent="0.25"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3:41" s="28" customFormat="1" x14ac:dyDescent="0.25"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3:41" s="28" customFormat="1" x14ac:dyDescent="0.25"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3:41" s="28" customFormat="1" x14ac:dyDescent="0.25"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3:41" s="28" customFormat="1" x14ac:dyDescent="0.25"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3:41" s="28" customFormat="1" x14ac:dyDescent="0.25"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3:41" s="28" customFormat="1" x14ac:dyDescent="0.25"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3:41" s="28" customFormat="1" x14ac:dyDescent="0.25"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3:41" s="28" customFormat="1" x14ac:dyDescent="0.25"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3:41" s="28" customFormat="1" x14ac:dyDescent="0.25"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3:41" s="28" customFormat="1" x14ac:dyDescent="0.25"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3:41" s="28" customFormat="1" x14ac:dyDescent="0.25"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3:41" s="28" customFormat="1" x14ac:dyDescent="0.25"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3:41" s="28" customFormat="1" x14ac:dyDescent="0.25"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3:41" s="28" customFormat="1" x14ac:dyDescent="0.25"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3:41" s="28" customFormat="1" x14ac:dyDescent="0.25"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3:41" s="28" customFormat="1" x14ac:dyDescent="0.25"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3:41" s="28" customFormat="1" x14ac:dyDescent="0.25"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3:41" s="28" customFormat="1" x14ac:dyDescent="0.25"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3:41" s="28" customFormat="1" x14ac:dyDescent="0.25"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3:41" s="28" customFormat="1" x14ac:dyDescent="0.25"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3:41" s="28" customFormat="1" x14ac:dyDescent="0.25"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3:41" s="28" customFormat="1" x14ac:dyDescent="0.25"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3:41" s="28" customFormat="1" x14ac:dyDescent="0.25"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3:41" s="28" customFormat="1" x14ac:dyDescent="0.25"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3:41" s="28" customFormat="1" x14ac:dyDescent="0.25"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3:41" s="28" customFormat="1" x14ac:dyDescent="0.25"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3:41" s="28" customFormat="1" x14ac:dyDescent="0.25"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3:41" s="28" customFormat="1" x14ac:dyDescent="0.25"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3:41" s="28" customFormat="1" x14ac:dyDescent="0.25"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3:41" s="28" customFormat="1" x14ac:dyDescent="0.25"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3:41" s="28" customFormat="1" x14ac:dyDescent="0.25"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3:41" s="28" customFormat="1" x14ac:dyDescent="0.25"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3:41" s="28" customFormat="1" x14ac:dyDescent="0.25"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3:41" s="28" customFormat="1" x14ac:dyDescent="0.25"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3:41" s="28" customFormat="1" x14ac:dyDescent="0.25"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3:41" s="28" customFormat="1" x14ac:dyDescent="0.25"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3:41" s="28" customFormat="1" x14ac:dyDescent="0.25"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3:41" s="28" customFormat="1" x14ac:dyDescent="0.25"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3:41" s="28" customFormat="1" x14ac:dyDescent="0.25"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3:41" s="28" customFormat="1" x14ac:dyDescent="0.25"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3:41" s="28" customFormat="1" x14ac:dyDescent="0.25"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3:41" s="28" customFormat="1" x14ac:dyDescent="0.25"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3:41" s="28" customFormat="1" x14ac:dyDescent="0.25"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3:41" s="28" customFormat="1" x14ac:dyDescent="0.25"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3:41" s="28" customFormat="1" x14ac:dyDescent="0.25"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3:41" s="28" customFormat="1" x14ac:dyDescent="0.25"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3:41" s="28" customFormat="1" x14ac:dyDescent="0.25"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3:41" s="28" customFormat="1" x14ac:dyDescent="0.25"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3:41" s="28" customFormat="1" x14ac:dyDescent="0.25"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3:41" s="28" customFormat="1" x14ac:dyDescent="0.25"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3:41" s="28" customFormat="1" x14ac:dyDescent="0.25"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3:41" s="28" customFormat="1" x14ac:dyDescent="0.25"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3:41" s="28" customFormat="1" x14ac:dyDescent="0.25"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3:41" s="28" customFormat="1" x14ac:dyDescent="0.25"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3:41" s="28" customFormat="1" x14ac:dyDescent="0.25"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3:41" s="28" customFormat="1" x14ac:dyDescent="0.25"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3:41" s="28" customFormat="1" x14ac:dyDescent="0.25"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3:41" s="28" customFormat="1" x14ac:dyDescent="0.25"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3:41" s="28" customFormat="1" x14ac:dyDescent="0.25"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3:41" s="28" customFormat="1" x14ac:dyDescent="0.25"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3:41" s="28" customFormat="1" x14ac:dyDescent="0.25"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3:41" s="28" customFormat="1" x14ac:dyDescent="0.25"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3:41" s="28" customFormat="1" x14ac:dyDescent="0.25"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3:41" s="28" customFormat="1" x14ac:dyDescent="0.25"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3:41" s="28" customFormat="1" x14ac:dyDescent="0.25"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3:41" s="28" customFormat="1" x14ac:dyDescent="0.25"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3:41" s="28" customFormat="1" x14ac:dyDescent="0.25"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3:41" s="28" customFormat="1" x14ac:dyDescent="0.25"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3:41" s="28" customFormat="1" x14ac:dyDescent="0.25"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3:41" s="28" customFormat="1" x14ac:dyDescent="0.25"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3:41" s="28" customFormat="1" x14ac:dyDescent="0.25"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3:41" s="28" customFormat="1" x14ac:dyDescent="0.25"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3:41" s="28" customFormat="1" x14ac:dyDescent="0.25"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3:41" s="28" customFormat="1" x14ac:dyDescent="0.25"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3:41" s="28" customFormat="1" x14ac:dyDescent="0.25"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3:41" s="28" customFormat="1" x14ac:dyDescent="0.25"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3:41" s="28" customFormat="1" x14ac:dyDescent="0.25"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3:41" s="28" customFormat="1" x14ac:dyDescent="0.25"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3:41" s="28" customFormat="1" x14ac:dyDescent="0.25"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3:41" s="28" customFormat="1" x14ac:dyDescent="0.25"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3:41" s="28" customFormat="1" x14ac:dyDescent="0.25"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3:41" s="28" customFormat="1" x14ac:dyDescent="0.25"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3:41" s="28" customFormat="1" x14ac:dyDescent="0.25"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3:41" s="28" customFormat="1" x14ac:dyDescent="0.25"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3:41" s="28" customFormat="1" x14ac:dyDescent="0.25"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3:41" s="28" customFormat="1" x14ac:dyDescent="0.25"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3:41" s="28" customFormat="1" x14ac:dyDescent="0.25"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3:41" s="28" customFormat="1" x14ac:dyDescent="0.25"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3:41" s="28" customFormat="1" x14ac:dyDescent="0.25"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3:41" s="28" customFormat="1" x14ac:dyDescent="0.25"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3:41" s="28" customFormat="1" x14ac:dyDescent="0.25"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3:41" s="28" customFormat="1" x14ac:dyDescent="0.25"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3:41" s="28" customFormat="1" x14ac:dyDescent="0.25"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3:41" s="28" customFormat="1" x14ac:dyDescent="0.25"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3:41" s="28" customFormat="1" x14ac:dyDescent="0.25"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3:41" s="28" customFormat="1" x14ac:dyDescent="0.25"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3:41" s="28" customFormat="1" x14ac:dyDescent="0.25"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3:41" s="28" customFormat="1" x14ac:dyDescent="0.25"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3:41" s="28" customFormat="1" x14ac:dyDescent="0.25"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3:41" s="28" customFormat="1" x14ac:dyDescent="0.25"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3:41" s="28" customFormat="1" x14ac:dyDescent="0.25"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3:41" s="28" customFormat="1" x14ac:dyDescent="0.25"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3:41" s="28" customFormat="1" x14ac:dyDescent="0.25"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3:41" s="28" customFormat="1" x14ac:dyDescent="0.25"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3:41" s="28" customFormat="1" x14ac:dyDescent="0.25"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3:41" s="28" customFormat="1" x14ac:dyDescent="0.25"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3:41" s="28" customFormat="1" x14ac:dyDescent="0.25"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3:41" s="28" customFormat="1" x14ac:dyDescent="0.25"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3:41" s="28" customFormat="1" x14ac:dyDescent="0.25"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3:41" s="28" customFormat="1" x14ac:dyDescent="0.25"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3:41" s="28" customFormat="1" x14ac:dyDescent="0.25"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3:41" s="28" customFormat="1" x14ac:dyDescent="0.25"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3:41" s="28" customFormat="1" x14ac:dyDescent="0.25"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3:41" s="28" customFormat="1" x14ac:dyDescent="0.25"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3:41" s="28" customFormat="1" x14ac:dyDescent="0.25"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3:41" s="28" customFormat="1" x14ac:dyDescent="0.25"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3:41" s="28" customFormat="1" x14ac:dyDescent="0.25"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3:41" s="28" customFormat="1" x14ac:dyDescent="0.25"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3:41" s="28" customFormat="1" x14ac:dyDescent="0.25"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3:41" s="28" customFormat="1" x14ac:dyDescent="0.25"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3:41" s="28" customFormat="1" x14ac:dyDescent="0.25"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3:41" s="28" customFormat="1" x14ac:dyDescent="0.25"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3:41" s="28" customFormat="1" x14ac:dyDescent="0.25"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3:41" s="28" customFormat="1" x14ac:dyDescent="0.25"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3:41" s="28" customFormat="1" x14ac:dyDescent="0.25"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3:41" s="28" customFormat="1" x14ac:dyDescent="0.25"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3:41" s="28" customFormat="1" x14ac:dyDescent="0.25"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3:41" s="28" customFormat="1" x14ac:dyDescent="0.25"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3:41" s="28" customFormat="1" x14ac:dyDescent="0.25"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3:41" s="28" customFormat="1" x14ac:dyDescent="0.25"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3:41" s="28" customFormat="1" x14ac:dyDescent="0.25"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3:41" s="28" customFormat="1" x14ac:dyDescent="0.25"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3:41" s="28" customFormat="1" x14ac:dyDescent="0.25"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3:41" s="28" customFormat="1" x14ac:dyDescent="0.25"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3:41" s="28" customFormat="1" x14ac:dyDescent="0.25"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3:41" s="28" customFormat="1" x14ac:dyDescent="0.25"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3:41" s="28" customFormat="1" x14ac:dyDescent="0.25"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3:41" s="28" customFormat="1" x14ac:dyDescent="0.25"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3:41" s="28" customFormat="1" x14ac:dyDescent="0.25"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3:41" s="28" customFormat="1" x14ac:dyDescent="0.25"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3:41" s="28" customFormat="1" x14ac:dyDescent="0.25"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3:41" s="28" customFormat="1" x14ac:dyDescent="0.25"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3:41" s="28" customFormat="1" x14ac:dyDescent="0.25"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3:41" s="28" customFormat="1" x14ac:dyDescent="0.25"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3:41" s="28" customFormat="1" x14ac:dyDescent="0.25"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3:41" s="28" customFormat="1" x14ac:dyDescent="0.25"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3:41" s="28" customFormat="1" x14ac:dyDescent="0.25"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3:41" s="28" customFormat="1" x14ac:dyDescent="0.25"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3:41" s="28" customFormat="1" x14ac:dyDescent="0.25"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3:41" s="28" customFormat="1" x14ac:dyDescent="0.25"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3:41" s="28" customFormat="1" x14ac:dyDescent="0.25"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3:41" s="28" customFormat="1" x14ac:dyDescent="0.25"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3:41" s="28" customFormat="1" x14ac:dyDescent="0.25"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3:41" s="28" customFormat="1" x14ac:dyDescent="0.25"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3:41" s="28" customFormat="1" x14ac:dyDescent="0.25"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3:41" s="28" customFormat="1" x14ac:dyDescent="0.25"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3:41" s="28" customFormat="1" x14ac:dyDescent="0.25"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3:41" s="28" customFormat="1" x14ac:dyDescent="0.25"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3:41" s="28" customFormat="1" x14ac:dyDescent="0.25"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3:41" s="28" customFormat="1" x14ac:dyDescent="0.25"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3:41" s="28" customFormat="1" x14ac:dyDescent="0.25"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3:41" s="28" customFormat="1" x14ac:dyDescent="0.25"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3:41" s="28" customFormat="1" x14ac:dyDescent="0.25"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3:41" s="28" customFormat="1" x14ac:dyDescent="0.25"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3:41" s="28" customFormat="1" x14ac:dyDescent="0.25"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3:41" s="28" customFormat="1" x14ac:dyDescent="0.25"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3:41" s="28" customFormat="1" x14ac:dyDescent="0.25"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3:41" s="28" customFormat="1" x14ac:dyDescent="0.25"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3:41" s="28" customFormat="1" x14ac:dyDescent="0.25"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3:41" s="28" customFormat="1" x14ac:dyDescent="0.25"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3:41" s="28" customFormat="1" x14ac:dyDescent="0.25"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3:41" s="28" customFormat="1" x14ac:dyDescent="0.25"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3:41" s="28" customFormat="1" x14ac:dyDescent="0.25"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3:41" s="28" customFormat="1" x14ac:dyDescent="0.25"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3:41" s="28" customFormat="1" x14ac:dyDescent="0.25"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3:41" s="28" customFormat="1" x14ac:dyDescent="0.25"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3:41" s="28" customFormat="1" x14ac:dyDescent="0.25"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3:41" s="28" customFormat="1" x14ac:dyDescent="0.25"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3:41" s="28" customFormat="1" x14ac:dyDescent="0.25"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3:41" s="28" customFormat="1" x14ac:dyDescent="0.25"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3:41" s="28" customFormat="1" x14ac:dyDescent="0.25"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3:41" s="28" customFormat="1" x14ac:dyDescent="0.25"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3:41" s="28" customFormat="1" x14ac:dyDescent="0.25"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3:41" s="28" customFormat="1" x14ac:dyDescent="0.25"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3:41" s="28" customFormat="1" x14ac:dyDescent="0.25"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3:41" s="28" customFormat="1" x14ac:dyDescent="0.25"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3:41" s="28" customFormat="1" x14ac:dyDescent="0.25"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3:41" s="28" customFormat="1" x14ac:dyDescent="0.25"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3:41" s="28" customFormat="1" x14ac:dyDescent="0.25"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3:41" s="28" customFormat="1" x14ac:dyDescent="0.25"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3:41" s="28" customFormat="1" x14ac:dyDescent="0.25"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3:41" s="28" customFormat="1" x14ac:dyDescent="0.25"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3:41" s="28" customFormat="1" x14ac:dyDescent="0.25"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3:41" s="28" customFormat="1" x14ac:dyDescent="0.25"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3:41" s="28" customFormat="1" x14ac:dyDescent="0.25"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3:41" s="28" customFormat="1" x14ac:dyDescent="0.25"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3:41" s="28" customFormat="1" x14ac:dyDescent="0.25"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3:41" s="28" customFormat="1" x14ac:dyDescent="0.25"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3:41" s="28" customFormat="1" x14ac:dyDescent="0.25"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3:41" s="28" customFormat="1" x14ac:dyDescent="0.25"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3:41" s="28" customFormat="1" x14ac:dyDescent="0.25"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3:41" s="28" customFormat="1" x14ac:dyDescent="0.25"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3:41" s="28" customFormat="1" x14ac:dyDescent="0.25"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3:41" s="28" customFormat="1" x14ac:dyDescent="0.25"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3:41" s="28" customFormat="1" x14ac:dyDescent="0.25"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3:41" s="28" customFormat="1" x14ac:dyDescent="0.25"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3:41" s="28" customFormat="1" x14ac:dyDescent="0.25"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3:41" s="28" customFormat="1" x14ac:dyDescent="0.25"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3:41" s="28" customFormat="1" x14ac:dyDescent="0.25"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3:41" s="28" customFormat="1" x14ac:dyDescent="0.25"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3:41" s="28" customFormat="1" x14ac:dyDescent="0.25"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3:41" s="28" customFormat="1" x14ac:dyDescent="0.25"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3:41" s="28" customFormat="1" x14ac:dyDescent="0.25"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3:41" s="28" customFormat="1" x14ac:dyDescent="0.25"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3:41" s="28" customFormat="1" x14ac:dyDescent="0.25"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3:41" s="28" customFormat="1" x14ac:dyDescent="0.25"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3:41" s="28" customFormat="1" x14ac:dyDescent="0.25"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3:41" s="28" customFormat="1" x14ac:dyDescent="0.25"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3:41" s="28" customFormat="1" x14ac:dyDescent="0.25"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3:41" s="28" customFormat="1" x14ac:dyDescent="0.25"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3:41" s="28" customFormat="1" x14ac:dyDescent="0.25"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3:41" s="28" customFormat="1" x14ac:dyDescent="0.25"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3:41" s="28" customFormat="1" x14ac:dyDescent="0.25"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3:41" s="28" customFormat="1" x14ac:dyDescent="0.25"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3:41" s="28" customFormat="1" x14ac:dyDescent="0.25"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3:41" s="28" customFormat="1" x14ac:dyDescent="0.25"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3:41" s="28" customFormat="1" x14ac:dyDescent="0.25"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3:41" s="28" customFormat="1" x14ac:dyDescent="0.25"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3:41" s="28" customFormat="1" x14ac:dyDescent="0.25"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3:41" s="28" customFormat="1" x14ac:dyDescent="0.25"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3:41" s="28" customFormat="1" x14ac:dyDescent="0.25"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3:41" s="28" customFormat="1" x14ac:dyDescent="0.25"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3:41" s="28" customFormat="1" x14ac:dyDescent="0.25"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3:41" s="28" customFormat="1" x14ac:dyDescent="0.25"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3:41" s="28" customFormat="1" x14ac:dyDescent="0.25"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3:41" s="28" customFormat="1" x14ac:dyDescent="0.25"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3:41" s="28" customFormat="1" x14ac:dyDescent="0.25"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3:41" s="28" customFormat="1" x14ac:dyDescent="0.25"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3:41" s="28" customFormat="1" x14ac:dyDescent="0.25"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3:41" s="28" customFormat="1" x14ac:dyDescent="0.25"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3:41" s="28" customFormat="1" x14ac:dyDescent="0.25"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3:41" s="28" customFormat="1" x14ac:dyDescent="0.25"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3:41" s="28" customFormat="1" x14ac:dyDescent="0.25"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3:41" s="28" customFormat="1" x14ac:dyDescent="0.25"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3:41" s="28" customFormat="1" x14ac:dyDescent="0.25"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3:41" s="28" customFormat="1" x14ac:dyDescent="0.25"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3:41" s="28" customFormat="1" x14ac:dyDescent="0.25"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3:41" s="28" customFormat="1" x14ac:dyDescent="0.25"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3:41" s="28" customFormat="1" x14ac:dyDescent="0.25"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3:41" s="28" customFormat="1" x14ac:dyDescent="0.25"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3:41" s="28" customFormat="1" x14ac:dyDescent="0.25"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3:41" s="28" customFormat="1" x14ac:dyDescent="0.25"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3:41" s="28" customFormat="1" x14ac:dyDescent="0.25"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3:41" s="28" customFormat="1" x14ac:dyDescent="0.25"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3:41" s="28" customFormat="1" x14ac:dyDescent="0.25"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3:41" s="28" customFormat="1" x14ac:dyDescent="0.25"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3:41" s="28" customFormat="1" x14ac:dyDescent="0.25"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3:41" s="28" customFormat="1" x14ac:dyDescent="0.25"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3:41" s="28" customFormat="1" x14ac:dyDescent="0.25"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3:41" s="28" customFormat="1" x14ac:dyDescent="0.25"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3:41" s="28" customFormat="1" x14ac:dyDescent="0.25"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3:41" s="28" customFormat="1" x14ac:dyDescent="0.25"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3:41" s="28" customFormat="1" x14ac:dyDescent="0.25"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3:41" s="28" customFormat="1" x14ac:dyDescent="0.25"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3:41" s="28" customFormat="1" x14ac:dyDescent="0.25"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3:41" s="28" customFormat="1" x14ac:dyDescent="0.25"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3:41" s="28" customFormat="1" x14ac:dyDescent="0.25"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3:41" s="28" customFormat="1" x14ac:dyDescent="0.25"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3:41" s="28" customFormat="1" x14ac:dyDescent="0.25"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3:41" s="28" customFormat="1" x14ac:dyDescent="0.25"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3:41" s="28" customFormat="1" x14ac:dyDescent="0.25"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3:41" s="28" customFormat="1" x14ac:dyDescent="0.25"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3:41" s="28" customFormat="1" x14ac:dyDescent="0.25"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3:41" s="28" customFormat="1" x14ac:dyDescent="0.25"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3:41" s="28" customFormat="1" x14ac:dyDescent="0.25"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3:41" s="28" customFormat="1" x14ac:dyDescent="0.25"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3:41" s="28" customFormat="1" x14ac:dyDescent="0.25"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3:41" s="28" customFormat="1" x14ac:dyDescent="0.25"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3:41" s="28" customFormat="1" x14ac:dyDescent="0.25"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3:41" s="28" customFormat="1" x14ac:dyDescent="0.25"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3:41" s="28" customFormat="1" x14ac:dyDescent="0.25"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3:41" s="28" customFormat="1" x14ac:dyDescent="0.25"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3:41" s="28" customFormat="1" x14ac:dyDescent="0.25"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3:41" s="28" customFormat="1" x14ac:dyDescent="0.25"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3:41" s="28" customFormat="1" x14ac:dyDescent="0.25"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3:41" s="28" customFormat="1" x14ac:dyDescent="0.25"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3:41" s="28" customFormat="1" x14ac:dyDescent="0.25"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3:41" s="28" customFormat="1" x14ac:dyDescent="0.25"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3:41" s="28" customFormat="1" x14ac:dyDescent="0.25"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3:41" s="28" customFormat="1" x14ac:dyDescent="0.25"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3:41" s="28" customFormat="1" x14ac:dyDescent="0.25"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3:41" s="28" customFormat="1" x14ac:dyDescent="0.25"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3:41" s="28" customFormat="1" x14ac:dyDescent="0.25"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3:41" s="28" customFormat="1" x14ac:dyDescent="0.25"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3:41" s="28" customFormat="1" x14ac:dyDescent="0.25"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3:41" s="28" customFormat="1" x14ac:dyDescent="0.25"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3:41" s="28" customFormat="1" x14ac:dyDescent="0.25"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3:41" s="28" customFormat="1" x14ac:dyDescent="0.25"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3:41" s="28" customFormat="1" x14ac:dyDescent="0.25"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3:41" s="28" customFormat="1" x14ac:dyDescent="0.25"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3:41" s="28" customFormat="1" x14ac:dyDescent="0.25"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3:41" s="28" customFormat="1" x14ac:dyDescent="0.25"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3:41" s="28" customFormat="1" x14ac:dyDescent="0.25"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3:41" s="28" customFormat="1" x14ac:dyDescent="0.25"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3:41" s="28" customFormat="1" x14ac:dyDescent="0.25"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3:41" s="28" customFormat="1" x14ac:dyDescent="0.25"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3:41" s="28" customFormat="1" x14ac:dyDescent="0.25"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3:41" s="28" customFormat="1" x14ac:dyDescent="0.25"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3:41" s="28" customFormat="1" x14ac:dyDescent="0.25"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3:41" s="28" customFormat="1" x14ac:dyDescent="0.25"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3:41" s="28" customFormat="1" x14ac:dyDescent="0.25"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3:41" s="28" customFormat="1" x14ac:dyDescent="0.25"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3:41" s="28" customFormat="1" x14ac:dyDescent="0.25"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3:41" s="28" customFormat="1" x14ac:dyDescent="0.25"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3:41" s="28" customFormat="1" x14ac:dyDescent="0.25"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3:41" s="28" customFormat="1" x14ac:dyDescent="0.25"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3:41" s="28" customFormat="1" x14ac:dyDescent="0.25"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3:41" s="28" customFormat="1" x14ac:dyDescent="0.25"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3:41" s="28" customFormat="1" x14ac:dyDescent="0.25"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3:41" s="28" customFormat="1" x14ac:dyDescent="0.25"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3:41" s="28" customFormat="1" x14ac:dyDescent="0.25"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3:41" s="28" customFormat="1" x14ac:dyDescent="0.25"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3:41" s="28" customFormat="1" x14ac:dyDescent="0.25"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3:41" s="28" customFormat="1" x14ac:dyDescent="0.25"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3:41" s="28" customFormat="1" x14ac:dyDescent="0.25"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3:41" s="28" customFormat="1" x14ac:dyDescent="0.25"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3:41" s="28" customFormat="1" x14ac:dyDescent="0.25"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3:41" s="28" customFormat="1" x14ac:dyDescent="0.25"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3:41" s="28" customFormat="1" x14ac:dyDescent="0.25"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3:41" s="28" customFormat="1" x14ac:dyDescent="0.25"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3:41" s="28" customFormat="1" x14ac:dyDescent="0.25"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3:41" s="28" customFormat="1" x14ac:dyDescent="0.25"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3:41" s="28" customFormat="1" x14ac:dyDescent="0.25"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3:41" s="28" customFormat="1" x14ac:dyDescent="0.25"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3:41" s="28" customFormat="1" x14ac:dyDescent="0.25"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3:41" s="28" customFormat="1" x14ac:dyDescent="0.25"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3:41" s="28" customFormat="1" x14ac:dyDescent="0.25"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3:41" s="28" customFormat="1" x14ac:dyDescent="0.25"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3:41" s="28" customFormat="1" x14ac:dyDescent="0.25"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3:41" s="28" customFormat="1" x14ac:dyDescent="0.25"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3:41" s="28" customFormat="1" x14ac:dyDescent="0.25"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3:41" s="28" customFormat="1" x14ac:dyDescent="0.25"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3:41" s="28" customFormat="1" x14ac:dyDescent="0.25"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3:41" s="28" customFormat="1" x14ac:dyDescent="0.25"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3:41" s="28" customFormat="1" x14ac:dyDescent="0.25"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3:41" s="28" customFormat="1" x14ac:dyDescent="0.25"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3:41" s="28" customFormat="1" x14ac:dyDescent="0.25"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3:41" s="28" customFormat="1" x14ac:dyDescent="0.25"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3:41" s="28" customFormat="1" x14ac:dyDescent="0.25"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3:41" s="28" customFormat="1" x14ac:dyDescent="0.25"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3:41" s="28" customFormat="1" x14ac:dyDescent="0.25"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3:41" s="28" customFormat="1" x14ac:dyDescent="0.25"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3:41" s="28" customFormat="1" x14ac:dyDescent="0.25"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3:41" s="28" customFormat="1" x14ac:dyDescent="0.25"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3:41" s="28" customFormat="1" x14ac:dyDescent="0.25"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3:41" s="28" customFormat="1" x14ac:dyDescent="0.25"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3:41" s="28" customFormat="1" x14ac:dyDescent="0.25"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3:41" s="28" customFormat="1" x14ac:dyDescent="0.25"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3:41" s="28" customFormat="1" x14ac:dyDescent="0.25"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3:41" s="28" customFormat="1" x14ac:dyDescent="0.25"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3:41" s="28" customFormat="1" x14ac:dyDescent="0.25"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3:41" s="28" customFormat="1" x14ac:dyDescent="0.25"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3:41" s="28" customFormat="1" x14ac:dyDescent="0.25"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3:41" s="28" customFormat="1" x14ac:dyDescent="0.25"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3:41" s="28" customFormat="1" x14ac:dyDescent="0.25"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3:41" s="28" customFormat="1" x14ac:dyDescent="0.25"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3:41" s="28" customFormat="1" x14ac:dyDescent="0.25"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3:41" s="28" customFormat="1" x14ac:dyDescent="0.25"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3:41" s="28" customFormat="1" x14ac:dyDescent="0.25"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3:41" s="28" customFormat="1" x14ac:dyDescent="0.25"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3:41" s="28" customFormat="1" x14ac:dyDescent="0.25"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3:41" s="28" customFormat="1" x14ac:dyDescent="0.25"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3:41" s="28" customFormat="1" x14ac:dyDescent="0.25"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3:41" s="28" customFormat="1" x14ac:dyDescent="0.25"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3:41" s="28" customFormat="1" x14ac:dyDescent="0.25"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3:41" s="28" customFormat="1" x14ac:dyDescent="0.25"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3:41" s="28" customFormat="1" x14ac:dyDescent="0.25"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3:41" s="28" customFormat="1" x14ac:dyDescent="0.25"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3:41" s="28" customFormat="1" x14ac:dyDescent="0.25"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3:41" s="28" customFormat="1" x14ac:dyDescent="0.25"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3:41" s="28" customFormat="1" x14ac:dyDescent="0.25"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3:41" s="28" customFormat="1" x14ac:dyDescent="0.25"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3:41" s="28" customFormat="1" x14ac:dyDescent="0.25"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3:41" s="28" customFormat="1" x14ac:dyDescent="0.25"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3:41" s="28" customFormat="1" x14ac:dyDescent="0.25"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3:41" s="28" customFormat="1" x14ac:dyDescent="0.25"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3:41" s="28" customFormat="1" x14ac:dyDescent="0.25"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3:41" s="28" customFormat="1" x14ac:dyDescent="0.25"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3:41" s="28" customFormat="1" x14ac:dyDescent="0.25"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3:41" s="28" customFormat="1" x14ac:dyDescent="0.25"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3:41" s="28" customFormat="1" x14ac:dyDescent="0.25"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3:41" s="28" customFormat="1" x14ac:dyDescent="0.25"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3:41" s="28" customFormat="1" x14ac:dyDescent="0.25"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3:41" s="28" customFormat="1" x14ac:dyDescent="0.25"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3:41" s="28" customFormat="1" x14ac:dyDescent="0.25"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3:41" s="28" customFormat="1" x14ac:dyDescent="0.25"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3:41" s="28" customFormat="1" x14ac:dyDescent="0.25"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3:41" s="28" customFormat="1" x14ac:dyDescent="0.25"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3:41" s="28" customFormat="1" x14ac:dyDescent="0.25"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3:41" s="28" customFormat="1" x14ac:dyDescent="0.25"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3:41" s="28" customFormat="1" x14ac:dyDescent="0.25"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3:41" s="28" customFormat="1" x14ac:dyDescent="0.25"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3:41" s="28" customFormat="1" x14ac:dyDescent="0.25"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3:41" s="28" customFormat="1" x14ac:dyDescent="0.25"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3:41" s="28" customFormat="1" x14ac:dyDescent="0.25"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3:41" s="28" customFormat="1" x14ac:dyDescent="0.25"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3:41" s="28" customFormat="1" x14ac:dyDescent="0.25"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3:41" s="28" customFormat="1" x14ac:dyDescent="0.25"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3:41" s="28" customFormat="1" x14ac:dyDescent="0.25"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3:41" s="28" customFormat="1" x14ac:dyDescent="0.25"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3:41" s="28" customFormat="1" x14ac:dyDescent="0.25"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3:41" s="28" customFormat="1" x14ac:dyDescent="0.25"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3:41" s="28" customFormat="1" x14ac:dyDescent="0.25"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3:41" s="28" customFormat="1" x14ac:dyDescent="0.25"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3:41" s="28" customFormat="1" x14ac:dyDescent="0.25"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3:41" s="28" customFormat="1" x14ac:dyDescent="0.25"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3:41" s="28" customFormat="1" x14ac:dyDescent="0.25"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3:41" s="28" customFormat="1" x14ac:dyDescent="0.25"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3:41" s="28" customFormat="1" x14ac:dyDescent="0.25"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3:41" s="28" customFormat="1" x14ac:dyDescent="0.25"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3:41" s="28" customFormat="1" x14ac:dyDescent="0.25"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3:41" s="28" customFormat="1" x14ac:dyDescent="0.25"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3:41" s="28" customFormat="1" x14ac:dyDescent="0.25"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3:41" s="28" customFormat="1" x14ac:dyDescent="0.25"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3:41" s="28" customFormat="1" x14ac:dyDescent="0.25"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3:41" s="28" customFormat="1" x14ac:dyDescent="0.25"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3:41" s="28" customFormat="1" x14ac:dyDescent="0.25"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3:41" s="28" customFormat="1" x14ac:dyDescent="0.25"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3:41" s="28" customFormat="1" x14ac:dyDescent="0.25"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3:41" s="28" customFormat="1" x14ac:dyDescent="0.25"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3:41" s="28" customFormat="1" x14ac:dyDescent="0.25"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3:41" s="28" customFormat="1" x14ac:dyDescent="0.25"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3:41" s="28" customFormat="1" x14ac:dyDescent="0.25"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3:41" s="28" customFormat="1" x14ac:dyDescent="0.25"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3:41" s="28" customFormat="1" x14ac:dyDescent="0.25"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3:41" s="28" customFormat="1" x14ac:dyDescent="0.25"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3:41" s="28" customFormat="1" x14ac:dyDescent="0.25"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3:41" s="28" customFormat="1" x14ac:dyDescent="0.25"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3:41" s="28" customFormat="1" x14ac:dyDescent="0.25"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3:41" s="28" customFormat="1" x14ac:dyDescent="0.25"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3:41" s="28" customFormat="1" x14ac:dyDescent="0.25"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3:41" s="28" customFormat="1" x14ac:dyDescent="0.25"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3:41" s="28" customFormat="1" x14ac:dyDescent="0.25"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3:41" s="28" customFormat="1" x14ac:dyDescent="0.25"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3:41" s="28" customFormat="1" x14ac:dyDescent="0.25"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3:41" s="28" customFormat="1" x14ac:dyDescent="0.25"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3:41" s="28" customFormat="1" x14ac:dyDescent="0.25"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3:41" s="28" customFormat="1" x14ac:dyDescent="0.25"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3:41" s="28" customFormat="1" x14ac:dyDescent="0.25"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3:41" s="28" customFormat="1" x14ac:dyDescent="0.25"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3:41" s="28" customFormat="1" x14ac:dyDescent="0.25"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3:41" s="28" customFormat="1" x14ac:dyDescent="0.25"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3:41" s="28" customFormat="1" x14ac:dyDescent="0.25"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3:41" s="28" customFormat="1" x14ac:dyDescent="0.25"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3:41" s="28" customFormat="1" x14ac:dyDescent="0.25"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3:41" s="28" customFormat="1" x14ac:dyDescent="0.25"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3:41" s="28" customFormat="1" x14ac:dyDescent="0.25"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3:41" s="28" customFormat="1" x14ac:dyDescent="0.25"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3:41" s="28" customFormat="1" x14ac:dyDescent="0.25"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3:41" s="28" customFormat="1" x14ac:dyDescent="0.25"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3:41" s="28" customFormat="1" x14ac:dyDescent="0.25"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3:41" s="28" customFormat="1" x14ac:dyDescent="0.25"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3:41" s="28" customFormat="1" x14ac:dyDescent="0.25"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3:41" s="28" customFormat="1" x14ac:dyDescent="0.25"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3:41" s="28" customFormat="1" x14ac:dyDescent="0.25"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3:41" s="28" customFormat="1" x14ac:dyDescent="0.25"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3:41" s="28" customFormat="1" x14ac:dyDescent="0.25"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3:41" s="28" customFormat="1" x14ac:dyDescent="0.25"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3:41" s="28" customFormat="1" x14ac:dyDescent="0.25"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3:41" s="28" customFormat="1" x14ac:dyDescent="0.25"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3:41" s="28" customFormat="1" x14ac:dyDescent="0.25"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3:41" s="28" customFormat="1" x14ac:dyDescent="0.25"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3:41" s="28" customFormat="1" x14ac:dyDescent="0.25"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3:41" s="28" customFormat="1" x14ac:dyDescent="0.25"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3:41" s="28" customFormat="1" x14ac:dyDescent="0.25"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3:41" s="28" customFormat="1" x14ac:dyDescent="0.25"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3:41" s="28" customFormat="1" x14ac:dyDescent="0.25"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3:41" s="28" customFormat="1" x14ac:dyDescent="0.25"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3:41" s="28" customFormat="1" x14ac:dyDescent="0.25"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3:41" s="28" customFormat="1" x14ac:dyDescent="0.25"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3:41" s="28" customFormat="1" x14ac:dyDescent="0.25"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3:41" s="28" customFormat="1" x14ac:dyDescent="0.25"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3:41" s="28" customFormat="1" x14ac:dyDescent="0.25"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3:41" s="28" customFormat="1" x14ac:dyDescent="0.25"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3:41" s="28" customFormat="1" x14ac:dyDescent="0.25"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3:41" s="28" customFormat="1" x14ac:dyDescent="0.25"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3:41" s="28" customFormat="1" x14ac:dyDescent="0.25"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3:41" s="28" customFormat="1" x14ac:dyDescent="0.25"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3:41" s="28" customFormat="1" x14ac:dyDescent="0.25"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3:41" s="28" customFormat="1" x14ac:dyDescent="0.25"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3:41" s="28" customFormat="1" x14ac:dyDescent="0.25"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3:41" s="28" customFormat="1" x14ac:dyDescent="0.25"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3:41" s="28" customFormat="1" x14ac:dyDescent="0.25"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3:41" s="28" customFormat="1" x14ac:dyDescent="0.25"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3:41" s="28" customFormat="1" x14ac:dyDescent="0.25"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3:41" s="28" customFormat="1" x14ac:dyDescent="0.25"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3:41" s="28" customFormat="1" x14ac:dyDescent="0.25"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3:41" s="28" customFormat="1" x14ac:dyDescent="0.25"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3:41" s="28" customFormat="1" x14ac:dyDescent="0.25"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3:41" s="28" customFormat="1" x14ac:dyDescent="0.25"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3:41" s="28" customFormat="1" x14ac:dyDescent="0.25"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3:41" s="28" customFormat="1" x14ac:dyDescent="0.25"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3:41" s="28" customFormat="1" x14ac:dyDescent="0.25"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3:41" s="28" customFormat="1" x14ac:dyDescent="0.25"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3:41" s="28" customFormat="1" x14ac:dyDescent="0.25"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3:41" s="28" customFormat="1" x14ac:dyDescent="0.25"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3:41" s="28" customFormat="1" x14ac:dyDescent="0.25"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3:41" s="28" customFormat="1" x14ac:dyDescent="0.25"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3:41" s="28" customFormat="1" x14ac:dyDescent="0.25"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3:41" s="28" customFormat="1" x14ac:dyDescent="0.25"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3:41" s="28" customFormat="1" x14ac:dyDescent="0.25"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3:41" s="28" customFormat="1" x14ac:dyDescent="0.25"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3:41" s="28" customFormat="1" x14ac:dyDescent="0.25"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3:41" s="28" customFormat="1" x14ac:dyDescent="0.25"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3:41" s="28" customFormat="1" x14ac:dyDescent="0.25"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3:41" s="28" customFormat="1" x14ac:dyDescent="0.25"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3:41" s="28" customFormat="1" x14ac:dyDescent="0.25"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3:41" s="28" customFormat="1" x14ac:dyDescent="0.25"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3:41" s="28" customFormat="1" x14ac:dyDescent="0.25"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3:41" s="28" customFormat="1" x14ac:dyDescent="0.25"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3:41" s="28" customFormat="1" x14ac:dyDescent="0.25"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3:41" s="28" customFormat="1" x14ac:dyDescent="0.25"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3:41" s="28" customFormat="1" x14ac:dyDescent="0.25"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3:41" s="28" customFormat="1" x14ac:dyDescent="0.25"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3:41" s="28" customFormat="1" x14ac:dyDescent="0.25"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3:41" s="28" customFormat="1" x14ac:dyDescent="0.25"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3:41" s="28" customFormat="1" x14ac:dyDescent="0.25"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3:41" s="28" customFormat="1" x14ac:dyDescent="0.25"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3:41" s="28" customFormat="1" x14ac:dyDescent="0.25"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3:41" s="28" customFormat="1" x14ac:dyDescent="0.25"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3:41" s="28" customFormat="1" x14ac:dyDescent="0.25"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3:41" s="28" customFormat="1" x14ac:dyDescent="0.25"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3:41" s="28" customFormat="1" x14ac:dyDescent="0.25"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3:41" s="28" customFormat="1" x14ac:dyDescent="0.25"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3:41" s="28" customFormat="1" x14ac:dyDescent="0.25"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3:41" s="28" customFormat="1" x14ac:dyDescent="0.25"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3:41" s="28" customFormat="1" x14ac:dyDescent="0.25"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3:41" s="28" customFormat="1" x14ac:dyDescent="0.25"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3:41" s="28" customFormat="1" x14ac:dyDescent="0.25"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3:41" s="28" customFormat="1" x14ac:dyDescent="0.25"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3:41" s="28" customFormat="1" x14ac:dyDescent="0.25"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3:41" s="28" customFormat="1" x14ac:dyDescent="0.25"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3:41" s="28" customFormat="1" x14ac:dyDescent="0.25"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3:41" s="28" customFormat="1" x14ac:dyDescent="0.25"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3:41" s="28" customFormat="1" x14ac:dyDescent="0.25"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3:41" s="28" customFormat="1" x14ac:dyDescent="0.25"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3:41" s="28" customFormat="1" x14ac:dyDescent="0.25"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3:41" s="28" customFormat="1" x14ac:dyDescent="0.25"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3:41" s="28" customFormat="1" x14ac:dyDescent="0.25"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3:41" s="28" customFormat="1" x14ac:dyDescent="0.25"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3:41" s="28" customFormat="1" x14ac:dyDescent="0.25"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3:41" s="28" customFormat="1" x14ac:dyDescent="0.25"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3:41" s="28" customFormat="1" x14ac:dyDescent="0.25"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3:41" s="28" customFormat="1" x14ac:dyDescent="0.25"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3:41" s="28" customFormat="1" x14ac:dyDescent="0.25"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3:41" s="28" customFormat="1" x14ac:dyDescent="0.25"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3:41" s="28" customFormat="1" x14ac:dyDescent="0.25"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3:41" s="28" customFormat="1" x14ac:dyDescent="0.25"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3:41" s="28" customFormat="1" x14ac:dyDescent="0.25"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3:41" s="28" customFormat="1" x14ac:dyDescent="0.25"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3:41" s="28" customFormat="1" x14ac:dyDescent="0.25"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3:41" s="28" customFormat="1" x14ac:dyDescent="0.25"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3:41" s="28" customFormat="1" x14ac:dyDescent="0.25"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3:41" s="28" customFormat="1" x14ac:dyDescent="0.25"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3:41" s="28" customFormat="1" x14ac:dyDescent="0.25"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3:41" s="28" customFormat="1" x14ac:dyDescent="0.25"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3:41" s="28" customFormat="1" x14ac:dyDescent="0.25"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3:41" s="28" customFormat="1" x14ac:dyDescent="0.25"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3:41" s="28" customFormat="1" x14ac:dyDescent="0.25"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3:41" s="28" customFormat="1" x14ac:dyDescent="0.25"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3:41" s="28" customFormat="1" x14ac:dyDescent="0.25"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3:41" s="28" customFormat="1" x14ac:dyDescent="0.25"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3:41" s="28" customFormat="1" x14ac:dyDescent="0.25"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3:41" s="28" customFormat="1" x14ac:dyDescent="0.25"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3:41" s="28" customFormat="1" x14ac:dyDescent="0.25"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3:41" s="28" customFormat="1" x14ac:dyDescent="0.25"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3:41" s="28" customFormat="1" x14ac:dyDescent="0.25"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3:41" s="28" customFormat="1" x14ac:dyDescent="0.25"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3:41" s="28" customFormat="1" x14ac:dyDescent="0.25"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3:41" s="28" customFormat="1" x14ac:dyDescent="0.25"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3:41" s="28" customFormat="1" x14ac:dyDescent="0.25"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3:41" s="28" customFormat="1" x14ac:dyDescent="0.25"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3:41" s="28" customFormat="1" x14ac:dyDescent="0.25"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3:41" s="28" customFormat="1" x14ac:dyDescent="0.25"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3:41" s="28" customFormat="1" x14ac:dyDescent="0.25"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3:41" s="28" customFormat="1" x14ac:dyDescent="0.25"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3:41" s="28" customFormat="1" x14ac:dyDescent="0.25"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3:41" s="28" customFormat="1" x14ac:dyDescent="0.25"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3:41" s="28" customFormat="1" x14ac:dyDescent="0.25"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3:41" s="28" customFormat="1" x14ac:dyDescent="0.25"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3:41" s="28" customFormat="1" x14ac:dyDescent="0.25"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3:41" s="28" customFormat="1" x14ac:dyDescent="0.25"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3:41" s="28" customFormat="1" x14ac:dyDescent="0.25"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3:41" s="28" customFormat="1" x14ac:dyDescent="0.25"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3:41" s="28" customFormat="1" x14ac:dyDescent="0.25"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3:41" s="28" customFormat="1" x14ac:dyDescent="0.25"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3:41" s="28" customFormat="1" x14ac:dyDescent="0.25"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3:41" s="28" customFormat="1" x14ac:dyDescent="0.25"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3:41" s="28" customFormat="1" x14ac:dyDescent="0.25"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3:41" s="28" customFormat="1" x14ac:dyDescent="0.25"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3:41" s="28" customFormat="1" x14ac:dyDescent="0.25"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3:41" s="28" customFormat="1" x14ac:dyDescent="0.25"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3:41" s="28" customFormat="1" x14ac:dyDescent="0.25"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3:41" s="28" customFormat="1" x14ac:dyDescent="0.25"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3:41" s="28" customFormat="1" x14ac:dyDescent="0.25"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3:41" s="28" customFormat="1" x14ac:dyDescent="0.25"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3:41" s="28" customFormat="1" x14ac:dyDescent="0.25"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3:41" s="28" customFormat="1" x14ac:dyDescent="0.25"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3:41" s="28" customFormat="1" x14ac:dyDescent="0.25"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3:41" s="28" customFormat="1" x14ac:dyDescent="0.25"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3:41" s="28" customFormat="1" x14ac:dyDescent="0.25"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3:41" s="28" customFormat="1" x14ac:dyDescent="0.25"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3:41" s="28" customFormat="1" x14ac:dyDescent="0.25"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3:41" s="28" customFormat="1" x14ac:dyDescent="0.25"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3:41" s="28" customFormat="1" x14ac:dyDescent="0.25"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3:41" s="28" customFormat="1" x14ac:dyDescent="0.25"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3:41" s="28" customFormat="1" x14ac:dyDescent="0.25"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3:41" s="28" customFormat="1" x14ac:dyDescent="0.25"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3:41" s="28" customFormat="1" x14ac:dyDescent="0.25"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3:41" s="28" customFormat="1" x14ac:dyDescent="0.25"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3:41" s="28" customFormat="1" x14ac:dyDescent="0.25"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3:41" s="28" customFormat="1" x14ac:dyDescent="0.25"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3:41" s="28" customFormat="1" x14ac:dyDescent="0.25"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3:41" s="28" customFormat="1" x14ac:dyDescent="0.25"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3:41" s="28" customFormat="1" x14ac:dyDescent="0.25"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3:41" s="28" customFormat="1" x14ac:dyDescent="0.25"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3:41" s="28" customFormat="1" x14ac:dyDescent="0.25"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3:41" s="28" customFormat="1" x14ac:dyDescent="0.25"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3:41" s="28" customFormat="1" x14ac:dyDescent="0.25"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3:41" s="28" customFormat="1" x14ac:dyDescent="0.25"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3:41" s="28" customFormat="1" x14ac:dyDescent="0.25"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3:41" s="28" customFormat="1" x14ac:dyDescent="0.25"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3:41" s="28" customFormat="1" x14ac:dyDescent="0.25"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3:41" s="28" customFormat="1" x14ac:dyDescent="0.25"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3:41" s="28" customFormat="1" x14ac:dyDescent="0.25"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3:41" s="28" customFormat="1" x14ac:dyDescent="0.25"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3:41" s="28" customFormat="1" x14ac:dyDescent="0.25"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3:41" s="28" customFormat="1" x14ac:dyDescent="0.25"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3:41" s="28" customFormat="1" x14ac:dyDescent="0.25"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3:41" s="28" customFormat="1" x14ac:dyDescent="0.25"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3:41" s="28" customFormat="1" x14ac:dyDescent="0.25"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3:41" s="28" customFormat="1" x14ac:dyDescent="0.25"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3:41" s="28" customFormat="1" x14ac:dyDescent="0.25"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3:41" s="28" customFormat="1" x14ac:dyDescent="0.25"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3:41" s="28" customFormat="1" x14ac:dyDescent="0.25"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3:41" s="28" customFormat="1" x14ac:dyDescent="0.25"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3:41" s="28" customFormat="1" x14ac:dyDescent="0.25"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3:41" s="28" customFormat="1" x14ac:dyDescent="0.25"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3:41" s="28" customFormat="1" x14ac:dyDescent="0.25"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3:41" s="28" customFormat="1" x14ac:dyDescent="0.25"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3:41" s="28" customFormat="1" x14ac:dyDescent="0.25"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3:41" s="28" customFormat="1" x14ac:dyDescent="0.25"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3:41" s="28" customFormat="1" x14ac:dyDescent="0.25"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3:41" s="28" customFormat="1" x14ac:dyDescent="0.25"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3:41" s="28" customFormat="1" x14ac:dyDescent="0.25"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3:41" s="28" customFormat="1" x14ac:dyDescent="0.25"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3:41" s="28" customFormat="1" x14ac:dyDescent="0.25"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3:41" s="28" customFormat="1" x14ac:dyDescent="0.25"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3:41" s="28" customFormat="1" x14ac:dyDescent="0.25"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3:41" s="28" customFormat="1" x14ac:dyDescent="0.25"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3:41" s="28" customFormat="1" x14ac:dyDescent="0.25"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3:41" s="28" customFormat="1" x14ac:dyDescent="0.25"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3:41" s="28" customFormat="1" x14ac:dyDescent="0.25"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3:41" s="28" customFormat="1" x14ac:dyDescent="0.25"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3:41" s="28" customFormat="1" x14ac:dyDescent="0.25"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3:41" s="28" customFormat="1" x14ac:dyDescent="0.25"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3:41" s="28" customFormat="1" x14ac:dyDescent="0.25"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3:41" s="28" customFormat="1" x14ac:dyDescent="0.25"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3:41" s="28" customFormat="1" x14ac:dyDescent="0.25"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3:41" s="28" customFormat="1" x14ac:dyDescent="0.25"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3:41" s="28" customFormat="1" x14ac:dyDescent="0.25"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3:41" s="28" customFormat="1" x14ac:dyDescent="0.25"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3:41" s="28" customFormat="1" x14ac:dyDescent="0.25"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3:41" s="28" customFormat="1" x14ac:dyDescent="0.25"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3:41" s="28" customFormat="1" x14ac:dyDescent="0.25"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3:41" s="28" customFormat="1" x14ac:dyDescent="0.25"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3:41" s="28" customFormat="1" x14ac:dyDescent="0.25"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3:41" s="28" customFormat="1" x14ac:dyDescent="0.25"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3:41" s="28" customFormat="1" x14ac:dyDescent="0.25"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3:41" s="28" customFormat="1" x14ac:dyDescent="0.25"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3:41" s="28" customFormat="1" x14ac:dyDescent="0.25"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3:41" s="28" customFormat="1" x14ac:dyDescent="0.25"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3:41" s="28" customFormat="1" x14ac:dyDescent="0.25"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3:41" s="28" customFormat="1" x14ac:dyDescent="0.25"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3:41" s="28" customFormat="1" x14ac:dyDescent="0.25"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3:41" s="28" customFormat="1" x14ac:dyDescent="0.25"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3:41" s="28" customFormat="1" x14ac:dyDescent="0.25"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3:41" s="28" customFormat="1" x14ac:dyDescent="0.25"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3:41" s="28" customFormat="1" x14ac:dyDescent="0.25"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3:41" s="28" customFormat="1" x14ac:dyDescent="0.25"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3:41" s="28" customFormat="1" x14ac:dyDescent="0.25"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3:41" s="28" customFormat="1" x14ac:dyDescent="0.25"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3:41" s="28" customFormat="1" x14ac:dyDescent="0.25"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3:41" s="28" customFormat="1" x14ac:dyDescent="0.25"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3:41" s="28" customFormat="1" x14ac:dyDescent="0.25"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3:41" s="28" customFormat="1" x14ac:dyDescent="0.25"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3:41" s="28" customFormat="1" x14ac:dyDescent="0.25"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3:41" s="28" customFormat="1" x14ac:dyDescent="0.25"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3:41" s="28" customFormat="1" x14ac:dyDescent="0.25"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3:41" s="28" customFormat="1" x14ac:dyDescent="0.25"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3:41" s="28" customFormat="1" x14ac:dyDescent="0.25"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3:41" s="28" customFormat="1" x14ac:dyDescent="0.25"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3:41" s="28" customFormat="1" x14ac:dyDescent="0.25"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3:41" s="28" customFormat="1" x14ac:dyDescent="0.25"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3:41" s="28" customFormat="1" x14ac:dyDescent="0.25"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3:41" s="28" customFormat="1" x14ac:dyDescent="0.25"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3:41" s="28" customFormat="1" x14ac:dyDescent="0.25"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3:41" s="28" customFormat="1" x14ac:dyDescent="0.25"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3:41" s="28" customFormat="1" x14ac:dyDescent="0.25"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3:41" s="28" customFormat="1" x14ac:dyDescent="0.25"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3:41" s="28" customFormat="1" x14ac:dyDescent="0.25"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3:41" s="28" customFormat="1" x14ac:dyDescent="0.25"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3:41" s="28" customFormat="1" x14ac:dyDescent="0.25"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3:41" s="28" customFormat="1" x14ac:dyDescent="0.25"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3:41" s="28" customFormat="1" x14ac:dyDescent="0.25"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3:41" s="28" customFormat="1" x14ac:dyDescent="0.25"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3:41" s="28" customFormat="1" x14ac:dyDescent="0.25"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3:41" s="28" customFormat="1" x14ac:dyDescent="0.25"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3:41" s="28" customFormat="1" x14ac:dyDescent="0.25"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3:41" s="28" customFormat="1" x14ac:dyDescent="0.25"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3:41" s="28" customFormat="1" x14ac:dyDescent="0.25"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3:41" s="28" customFormat="1" x14ac:dyDescent="0.25"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3:41" s="28" customFormat="1" x14ac:dyDescent="0.25"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3:41" s="28" customFormat="1" x14ac:dyDescent="0.25"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3:41" s="28" customFormat="1" x14ac:dyDescent="0.25"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3:41" s="28" customFormat="1" x14ac:dyDescent="0.25"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3:41" s="28" customFormat="1" x14ac:dyDescent="0.25"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3:41" s="28" customFormat="1" x14ac:dyDescent="0.25"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3:41" s="28" customFormat="1" x14ac:dyDescent="0.25"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3:41" s="28" customFormat="1" x14ac:dyDescent="0.25"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3:41" s="28" customFormat="1" x14ac:dyDescent="0.25"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3:41" s="28" customFormat="1" x14ac:dyDescent="0.25"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3:41" s="28" customFormat="1" x14ac:dyDescent="0.25"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3:41" s="28" customFormat="1" x14ac:dyDescent="0.25"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3:41" s="28" customFormat="1" x14ac:dyDescent="0.25"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3:41" s="28" customFormat="1" x14ac:dyDescent="0.25"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3:41" s="28" customFormat="1" x14ac:dyDescent="0.25"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3:41" s="28" customFormat="1" x14ac:dyDescent="0.25"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3:41" s="28" customFormat="1" x14ac:dyDescent="0.25"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3:41" s="28" customFormat="1" x14ac:dyDescent="0.25"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3:41" s="28" customFormat="1" x14ac:dyDescent="0.25"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3:41" s="28" customFormat="1" x14ac:dyDescent="0.25"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3:41" s="28" customFormat="1" x14ac:dyDescent="0.25"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3:41" s="28" customFormat="1" x14ac:dyDescent="0.25"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3:41" s="28" customFormat="1" x14ac:dyDescent="0.25"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3:41" s="28" customFormat="1" x14ac:dyDescent="0.25"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3:41" s="28" customFormat="1" x14ac:dyDescent="0.25"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3:41" s="28" customFormat="1" x14ac:dyDescent="0.25"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3:41" s="28" customFormat="1" x14ac:dyDescent="0.25"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3:41" s="28" customFormat="1" x14ac:dyDescent="0.25"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3:41" s="28" customFormat="1" x14ac:dyDescent="0.25"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3:41" s="28" customFormat="1" x14ac:dyDescent="0.25"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3:41" s="28" customFormat="1" x14ac:dyDescent="0.25"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3:41" s="28" customFormat="1" x14ac:dyDescent="0.25"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3:41" s="28" customFormat="1" x14ac:dyDescent="0.25"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3:41" s="28" customFormat="1" x14ac:dyDescent="0.25"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3:41" s="28" customFormat="1" x14ac:dyDescent="0.25"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3:41" s="28" customFormat="1" x14ac:dyDescent="0.25"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3:41" s="28" customFormat="1" x14ac:dyDescent="0.25"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3:41" s="28" customFormat="1" x14ac:dyDescent="0.25"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3:41" s="28" customFormat="1" x14ac:dyDescent="0.25"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3:41" s="28" customFormat="1" x14ac:dyDescent="0.25"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3:41" s="28" customFormat="1" x14ac:dyDescent="0.25"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3:41" s="28" customFormat="1" x14ac:dyDescent="0.25"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3:41" s="28" customFormat="1" x14ac:dyDescent="0.25"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3:41" s="28" customFormat="1" x14ac:dyDescent="0.25"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3:41" s="28" customFormat="1" x14ac:dyDescent="0.25"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3:41" s="28" customFormat="1" x14ac:dyDescent="0.25"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3:41" s="28" customFormat="1" x14ac:dyDescent="0.25"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3:41" s="28" customFormat="1" x14ac:dyDescent="0.25"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3:41" s="28" customFormat="1" x14ac:dyDescent="0.25"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3:41" s="28" customFormat="1" x14ac:dyDescent="0.25"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3:41" s="28" customFormat="1" x14ac:dyDescent="0.25"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3:41" s="28" customFormat="1" x14ac:dyDescent="0.25"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3:41" s="28" customFormat="1" x14ac:dyDescent="0.25"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3:41" s="28" customFormat="1" x14ac:dyDescent="0.25"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3:41" s="28" customFormat="1" x14ac:dyDescent="0.25"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3:41" s="28" customFormat="1" x14ac:dyDescent="0.25"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3:41" s="28" customFormat="1" x14ac:dyDescent="0.25"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3:41" s="28" customFormat="1" x14ac:dyDescent="0.25"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3:41" s="28" customFormat="1" x14ac:dyDescent="0.25"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3:41" s="28" customFormat="1" x14ac:dyDescent="0.25"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3:41" s="28" customFormat="1" x14ac:dyDescent="0.25"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3:41" s="28" customFormat="1" x14ac:dyDescent="0.25"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3:41" s="28" customFormat="1" x14ac:dyDescent="0.25"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3:41" s="28" customFormat="1" x14ac:dyDescent="0.25"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3:41" s="28" customFormat="1" x14ac:dyDescent="0.25"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3:41" s="28" customFormat="1" x14ac:dyDescent="0.25"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3:41" s="28" customFormat="1" x14ac:dyDescent="0.25"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3:41" s="28" customFormat="1" x14ac:dyDescent="0.25"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3:41" s="28" customFormat="1" x14ac:dyDescent="0.25"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3:41" s="28" customFormat="1" x14ac:dyDescent="0.25"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3:41" s="28" customFormat="1" x14ac:dyDescent="0.25"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3:41" s="28" customFormat="1" x14ac:dyDescent="0.25"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3:41" s="28" customFormat="1" x14ac:dyDescent="0.25"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3:41" s="28" customFormat="1" x14ac:dyDescent="0.25"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3:41" s="28" customFormat="1" x14ac:dyDescent="0.25"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3:41" s="28" customFormat="1" x14ac:dyDescent="0.25"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3:41" s="28" customFormat="1" x14ac:dyDescent="0.25"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3:41" s="28" customFormat="1" x14ac:dyDescent="0.25"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3:41" s="28" customFormat="1" x14ac:dyDescent="0.25"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3:41" s="28" customFormat="1" x14ac:dyDescent="0.25"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3:41" s="28" customFormat="1" x14ac:dyDescent="0.25"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3:41" s="28" customFormat="1" x14ac:dyDescent="0.25"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3:41" s="28" customFormat="1" x14ac:dyDescent="0.25"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3:41" s="28" customFormat="1" x14ac:dyDescent="0.25"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3:41" s="28" customFormat="1" x14ac:dyDescent="0.25"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3:41" s="28" customFormat="1" x14ac:dyDescent="0.25"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3:41" s="28" customFormat="1" x14ac:dyDescent="0.25"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3:41" s="28" customFormat="1" x14ac:dyDescent="0.25"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3:41" s="28" customFormat="1" x14ac:dyDescent="0.25"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3:41" s="28" customFormat="1" x14ac:dyDescent="0.25"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3:41" s="28" customFormat="1" x14ac:dyDescent="0.25"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3:41" s="28" customFormat="1" x14ac:dyDescent="0.25"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3:41" s="28" customFormat="1" x14ac:dyDescent="0.25"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3:41" s="28" customFormat="1" x14ac:dyDescent="0.25"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3:41" s="28" customFormat="1" x14ac:dyDescent="0.25"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3:41" s="28" customFormat="1" x14ac:dyDescent="0.25"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3:41" s="28" customFormat="1" x14ac:dyDescent="0.25"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3:41" s="28" customFormat="1" x14ac:dyDescent="0.25"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3:41" s="28" customFormat="1" x14ac:dyDescent="0.25"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3:41" s="28" customFormat="1" x14ac:dyDescent="0.25"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3:41" s="28" customFormat="1" x14ac:dyDescent="0.25"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3:41" s="28" customFormat="1" x14ac:dyDescent="0.25"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3:41" s="28" customFormat="1" x14ac:dyDescent="0.25"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3:41" s="28" customFormat="1" x14ac:dyDescent="0.25"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3:41" s="28" customFormat="1" x14ac:dyDescent="0.25"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3:41" s="28" customFormat="1" x14ac:dyDescent="0.25"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3:41" s="28" customFormat="1" x14ac:dyDescent="0.25"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3:41" s="28" customFormat="1" x14ac:dyDescent="0.25"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3:41" s="28" customFormat="1" x14ac:dyDescent="0.25"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3:41" s="28" customFormat="1" x14ac:dyDescent="0.25"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3:41" s="28" customFormat="1" x14ac:dyDescent="0.25"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3:41" s="28" customFormat="1" x14ac:dyDescent="0.25"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3:41" s="28" customFormat="1" x14ac:dyDescent="0.25"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3:41" s="28" customFormat="1" x14ac:dyDescent="0.25"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3:41" s="28" customFormat="1" x14ac:dyDescent="0.25"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3:41" s="28" customFormat="1" x14ac:dyDescent="0.25"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3:41" s="28" customFormat="1" x14ac:dyDescent="0.25"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3:41" s="28" customFormat="1" x14ac:dyDescent="0.25"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3:41" s="28" customFormat="1" x14ac:dyDescent="0.25"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3:41" s="28" customFormat="1" x14ac:dyDescent="0.25"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3:41" s="28" customFormat="1" x14ac:dyDescent="0.25"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3:41" s="28" customFormat="1" x14ac:dyDescent="0.25"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3:41" s="28" customFormat="1" x14ac:dyDescent="0.25"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3:41" s="28" customFormat="1" x14ac:dyDescent="0.25"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3:41" s="28" customFormat="1" x14ac:dyDescent="0.25"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3:41" s="28" customFormat="1" x14ac:dyDescent="0.25"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3:41" s="28" customFormat="1" x14ac:dyDescent="0.25"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3:41" s="28" customFormat="1" x14ac:dyDescent="0.25"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3:41" s="28" customFormat="1" x14ac:dyDescent="0.25"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3:41" s="28" customFormat="1" x14ac:dyDescent="0.25"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3:41" s="28" customFormat="1" x14ac:dyDescent="0.25"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3:41" s="28" customFormat="1" x14ac:dyDescent="0.25"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3:41" s="28" customFormat="1" x14ac:dyDescent="0.25"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3:41" s="28" customFormat="1" x14ac:dyDescent="0.25"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3:41" s="28" customFormat="1" x14ac:dyDescent="0.25"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3:41" s="28" customFormat="1" x14ac:dyDescent="0.25"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3:41" s="28" customFormat="1" x14ac:dyDescent="0.25"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3:41" s="28" customFormat="1" x14ac:dyDescent="0.25"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3:41" s="28" customFormat="1" x14ac:dyDescent="0.25"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3:41" s="28" customFormat="1" x14ac:dyDescent="0.25"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3:41" s="28" customFormat="1" x14ac:dyDescent="0.25"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3:41" s="28" customFormat="1" x14ac:dyDescent="0.25"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3:41" s="28" customFormat="1" x14ac:dyDescent="0.25"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3:41" s="28" customFormat="1" x14ac:dyDescent="0.25"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3:41" s="28" customFormat="1" x14ac:dyDescent="0.25"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3:41" s="28" customFormat="1" x14ac:dyDescent="0.25"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3:41" s="28" customFormat="1" x14ac:dyDescent="0.25"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3:41" s="28" customFormat="1" x14ac:dyDescent="0.25"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3:41" s="28" customFormat="1" x14ac:dyDescent="0.25"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3:41" s="28" customFormat="1" x14ac:dyDescent="0.25"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3:41" s="28" customFormat="1" x14ac:dyDescent="0.25"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3:41" s="28" customFormat="1" x14ac:dyDescent="0.25"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3:41" s="28" customFormat="1" x14ac:dyDescent="0.25"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3:41" s="28" customFormat="1" x14ac:dyDescent="0.25"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3:41" s="28" customFormat="1" x14ac:dyDescent="0.25"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3:41" s="28" customFormat="1" x14ac:dyDescent="0.25"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3:41" s="28" customFormat="1" x14ac:dyDescent="0.25"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3:41" s="28" customFormat="1" x14ac:dyDescent="0.25"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3:41" s="28" customFormat="1" x14ac:dyDescent="0.25"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3:41" s="28" customFormat="1" x14ac:dyDescent="0.25"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3:41" s="28" customFormat="1" x14ac:dyDescent="0.25"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3:41" s="28" customFormat="1" x14ac:dyDescent="0.25"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3:41" s="28" customFormat="1" x14ac:dyDescent="0.25"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3:41" s="28" customFormat="1" x14ac:dyDescent="0.25"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3:41" s="28" customFormat="1" x14ac:dyDescent="0.25"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3:41" s="28" customFormat="1" x14ac:dyDescent="0.25"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3:41" s="28" customFormat="1" x14ac:dyDescent="0.25"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3:41" s="28" customFormat="1" x14ac:dyDescent="0.25"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3:41" s="28" customFormat="1" x14ac:dyDescent="0.25"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3:41" s="28" customFormat="1" x14ac:dyDescent="0.25"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3:41" s="28" customFormat="1" x14ac:dyDescent="0.25"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3:41" s="28" customFormat="1" x14ac:dyDescent="0.25"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3:41" s="28" customFormat="1" x14ac:dyDescent="0.25"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3:41" s="28" customFormat="1" x14ac:dyDescent="0.25"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3:41" s="28" customFormat="1" x14ac:dyDescent="0.25"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3:41" s="28" customFormat="1" x14ac:dyDescent="0.25"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3:41" s="28" customFormat="1" x14ac:dyDescent="0.25"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3:41" s="28" customFormat="1" x14ac:dyDescent="0.25"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3:41" s="28" customFormat="1" x14ac:dyDescent="0.25"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3:41" s="28" customFormat="1" x14ac:dyDescent="0.25"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3:41" s="28" customFormat="1" x14ac:dyDescent="0.25"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3:41" s="28" customFormat="1" x14ac:dyDescent="0.25"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3:41" s="28" customFormat="1" x14ac:dyDescent="0.25"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3:41" s="28" customFormat="1" x14ac:dyDescent="0.25"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3:41" s="28" customFormat="1" x14ac:dyDescent="0.25"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3:41" s="28" customFormat="1" x14ac:dyDescent="0.25"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3:41" s="28" customFormat="1" x14ac:dyDescent="0.25"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3:41" s="28" customFormat="1" x14ac:dyDescent="0.25"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3:41" s="28" customFormat="1" x14ac:dyDescent="0.25"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3:41" s="28" customFormat="1" x14ac:dyDescent="0.25"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3:41" s="28" customFormat="1" x14ac:dyDescent="0.25"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3:41" s="28" customFormat="1" x14ac:dyDescent="0.25"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3:41" s="28" customFormat="1" x14ac:dyDescent="0.25"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3:41" s="28" customFormat="1" x14ac:dyDescent="0.25"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3:41" s="28" customFormat="1" x14ac:dyDescent="0.25"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3:41" s="28" customFormat="1" x14ac:dyDescent="0.25"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3:41" s="28" customFormat="1" x14ac:dyDescent="0.25"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3:41" s="28" customFormat="1" x14ac:dyDescent="0.25"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3:41" s="28" customFormat="1" x14ac:dyDescent="0.25"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3:41" s="28" customFormat="1" x14ac:dyDescent="0.25"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3:41" s="28" customFormat="1" x14ac:dyDescent="0.25"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3:41" s="28" customFormat="1" x14ac:dyDescent="0.25"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3:41" s="28" customFormat="1" x14ac:dyDescent="0.25"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3:41" s="28" customFormat="1" x14ac:dyDescent="0.25"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3:41" s="28" customFormat="1" x14ac:dyDescent="0.25"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3:41" s="28" customFormat="1" x14ac:dyDescent="0.25"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3:41" s="28" customFormat="1" x14ac:dyDescent="0.25"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3:41" s="28" customFormat="1" x14ac:dyDescent="0.25"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3:41" s="28" customFormat="1" x14ac:dyDescent="0.25"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3:41" s="28" customFormat="1" x14ac:dyDescent="0.25"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3:41" s="28" customFormat="1" x14ac:dyDescent="0.25"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3:41" s="28" customFormat="1" x14ac:dyDescent="0.25"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3:41" s="28" customFormat="1" x14ac:dyDescent="0.25"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3:41" s="28" customFormat="1" x14ac:dyDescent="0.25"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3:41" s="28" customFormat="1" x14ac:dyDescent="0.25"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3:41" s="28" customFormat="1" x14ac:dyDescent="0.25"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3:41" s="28" customFormat="1" x14ac:dyDescent="0.25"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3:41" s="28" customFormat="1" x14ac:dyDescent="0.25"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3:41" s="28" customFormat="1" x14ac:dyDescent="0.25"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3:41" s="28" customFormat="1" x14ac:dyDescent="0.25"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3:41" s="28" customFormat="1" x14ac:dyDescent="0.25"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3:41" s="28" customFormat="1" x14ac:dyDescent="0.25"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3:41" s="28" customFormat="1" x14ac:dyDescent="0.25"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3:41" s="28" customFormat="1" x14ac:dyDescent="0.25"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3:41" s="28" customFormat="1" x14ac:dyDescent="0.25"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3:41" s="28" customFormat="1" x14ac:dyDescent="0.25"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3:41" s="28" customFormat="1" x14ac:dyDescent="0.25"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3:41" s="28" customFormat="1" x14ac:dyDescent="0.25"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3:41" s="28" customFormat="1" x14ac:dyDescent="0.25"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3:41" s="28" customFormat="1" x14ac:dyDescent="0.25"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3:41" s="28" customFormat="1" x14ac:dyDescent="0.25"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3:41" s="28" customFormat="1" x14ac:dyDescent="0.25"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3:41" s="28" customFormat="1" x14ac:dyDescent="0.25"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3:41" s="28" customFormat="1" x14ac:dyDescent="0.25"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3:41" s="28" customFormat="1" x14ac:dyDescent="0.25"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3:41" s="28" customFormat="1" x14ac:dyDescent="0.25"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3:41" s="28" customFormat="1" x14ac:dyDescent="0.25"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3:41" s="28" customFormat="1" x14ac:dyDescent="0.25"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3:41" s="28" customFormat="1" x14ac:dyDescent="0.25"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3:41" s="28" customFormat="1" x14ac:dyDescent="0.25"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3:41" s="28" customFormat="1" x14ac:dyDescent="0.25"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3:41" s="28" customFormat="1" x14ac:dyDescent="0.25"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3:41" s="28" customFormat="1" x14ac:dyDescent="0.25"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3:41" s="28" customFormat="1" x14ac:dyDescent="0.25"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3:41" s="28" customFormat="1" x14ac:dyDescent="0.25"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3:41" s="28" customFormat="1" x14ac:dyDescent="0.25"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3:41" s="28" customFormat="1" x14ac:dyDescent="0.25"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3:41" s="28" customFormat="1" x14ac:dyDescent="0.25"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3:41" s="28" customFormat="1" x14ac:dyDescent="0.25"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3:41" s="28" customFormat="1" x14ac:dyDescent="0.25"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3:41" s="28" customFormat="1" x14ac:dyDescent="0.25"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3:41" s="28" customFormat="1" x14ac:dyDescent="0.25"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3:41" s="28" customFormat="1" x14ac:dyDescent="0.25"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3:41" s="28" customFormat="1" x14ac:dyDescent="0.25"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3:41" s="28" customFormat="1" x14ac:dyDescent="0.25"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3:41" s="28" customFormat="1" x14ac:dyDescent="0.25"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3:41" s="28" customFormat="1" x14ac:dyDescent="0.25"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3:41" s="28" customFormat="1" x14ac:dyDescent="0.25"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3:41" s="28" customFormat="1" x14ac:dyDescent="0.25"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3:41" s="28" customFormat="1" x14ac:dyDescent="0.25"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3:41" s="28" customFormat="1" x14ac:dyDescent="0.25"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3:41" s="28" customFormat="1" x14ac:dyDescent="0.25"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3:41" s="28" customFormat="1" x14ac:dyDescent="0.25"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3:41" s="28" customFormat="1" x14ac:dyDescent="0.25"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3:41" s="28" customFormat="1" x14ac:dyDescent="0.25"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3:41" s="28" customFormat="1" x14ac:dyDescent="0.25"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3:41" s="28" customFormat="1" x14ac:dyDescent="0.25"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3:41" s="28" customFormat="1" x14ac:dyDescent="0.25"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3:41" s="28" customFormat="1" x14ac:dyDescent="0.25"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3:41" s="28" customFormat="1" x14ac:dyDescent="0.25"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3:41" s="28" customFormat="1" x14ac:dyDescent="0.25"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3:41" s="28" customFormat="1" x14ac:dyDescent="0.25"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3:41" s="28" customFormat="1" x14ac:dyDescent="0.25"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3:41" s="28" customFormat="1" x14ac:dyDescent="0.25"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3:41" s="28" customFormat="1" x14ac:dyDescent="0.25"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3:41" s="28" customFormat="1" x14ac:dyDescent="0.25"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3:41" s="28" customFormat="1" x14ac:dyDescent="0.25"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3:41" s="28" customFormat="1" x14ac:dyDescent="0.25"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3:41" s="28" customFormat="1" x14ac:dyDescent="0.25"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3:41" s="28" customFormat="1" x14ac:dyDescent="0.25"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3:41" s="28" customFormat="1" x14ac:dyDescent="0.25"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3:41" s="28" customFormat="1" x14ac:dyDescent="0.25"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3:41" s="28" customFormat="1" x14ac:dyDescent="0.25"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3:41" s="28" customFormat="1" x14ac:dyDescent="0.25"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3:41" s="28" customFormat="1" x14ac:dyDescent="0.25"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3:41" s="28" customFormat="1" x14ac:dyDescent="0.25"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3:41" s="28" customFormat="1" x14ac:dyDescent="0.25"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3:41" s="28" customFormat="1" x14ac:dyDescent="0.25"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3:41" s="28" customFormat="1" x14ac:dyDescent="0.25"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3:41" s="28" customFormat="1" x14ac:dyDescent="0.25"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3:41" s="28" customFormat="1" x14ac:dyDescent="0.25"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3:41" s="28" customFormat="1" x14ac:dyDescent="0.25"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3:41" s="28" customFormat="1" x14ac:dyDescent="0.25"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3:41" s="28" customFormat="1" x14ac:dyDescent="0.25"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3:41" s="28" customFormat="1" x14ac:dyDescent="0.25"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3:41" s="28" customFormat="1" x14ac:dyDescent="0.25"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3:41" s="28" customFormat="1" x14ac:dyDescent="0.25"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3:41" s="28" customFormat="1" x14ac:dyDescent="0.25"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3:41" s="28" customFormat="1" x14ac:dyDescent="0.25"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3:41" s="28" customFormat="1" x14ac:dyDescent="0.25"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3:41" s="28" customFormat="1" x14ac:dyDescent="0.25"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3:41" s="28" customFormat="1" x14ac:dyDescent="0.25"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3:41" s="28" customFormat="1" x14ac:dyDescent="0.25"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3:41" s="28" customFormat="1" x14ac:dyDescent="0.25"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3:41" s="28" customFormat="1" x14ac:dyDescent="0.25"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3:41" s="28" customFormat="1" x14ac:dyDescent="0.25"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3:41" s="28" customFormat="1" x14ac:dyDescent="0.25"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3:41" s="28" customFormat="1" x14ac:dyDescent="0.25"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3:41" s="28" customFormat="1" x14ac:dyDescent="0.25"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3:41" s="28" customFormat="1" x14ac:dyDescent="0.25"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3:41" s="28" customFormat="1" x14ac:dyDescent="0.25"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3:41" s="28" customFormat="1" x14ac:dyDescent="0.25"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3:41" s="28" customFormat="1" x14ac:dyDescent="0.25"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3:41" s="28" customFormat="1" x14ac:dyDescent="0.25"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3:41" s="28" customFormat="1" x14ac:dyDescent="0.25"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3:41" s="28" customFormat="1" x14ac:dyDescent="0.25"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3:41" s="28" customFormat="1" x14ac:dyDescent="0.25"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3:41" s="28" customFormat="1" x14ac:dyDescent="0.25"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3:41" s="28" customFormat="1" x14ac:dyDescent="0.25"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3:41" s="28" customFormat="1" x14ac:dyDescent="0.25"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3:41" s="28" customFormat="1" x14ac:dyDescent="0.25"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3:41" s="28" customFormat="1" x14ac:dyDescent="0.25"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3:41" s="28" customFormat="1" x14ac:dyDescent="0.25"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3:41" s="28" customFormat="1" x14ac:dyDescent="0.25"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3:41" s="28" customFormat="1" x14ac:dyDescent="0.25"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3:41" s="28" customFormat="1" x14ac:dyDescent="0.25"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3:41" s="28" customFormat="1" x14ac:dyDescent="0.25"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3:41" s="28" customFormat="1" x14ac:dyDescent="0.25"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3:41" s="28" customFormat="1" x14ac:dyDescent="0.25"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3:41" s="28" customFormat="1" x14ac:dyDescent="0.25"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3:41" s="28" customFormat="1" x14ac:dyDescent="0.25"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3:41" s="28" customFormat="1" x14ac:dyDescent="0.25"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3:41" s="28" customFormat="1" x14ac:dyDescent="0.25"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3:41" s="28" customFormat="1" x14ac:dyDescent="0.25"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3:41" s="28" customFormat="1" x14ac:dyDescent="0.25"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3:41" s="28" customFormat="1" x14ac:dyDescent="0.25"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3:41" s="28" customFormat="1" x14ac:dyDescent="0.25"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3:41" s="28" customFormat="1" x14ac:dyDescent="0.25"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3:41" s="28" customFormat="1" x14ac:dyDescent="0.25"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3:41" s="28" customFormat="1" x14ac:dyDescent="0.25"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3:41" s="28" customFormat="1" x14ac:dyDescent="0.25"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3:41" s="28" customFormat="1" x14ac:dyDescent="0.25"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3:41" s="28" customFormat="1" x14ac:dyDescent="0.25"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3:41" s="28" customFormat="1" x14ac:dyDescent="0.25"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3:41" s="28" customFormat="1" x14ac:dyDescent="0.25"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3:41" s="28" customFormat="1" x14ac:dyDescent="0.25"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3:41" s="28" customFormat="1" x14ac:dyDescent="0.25"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3:41" s="28" customFormat="1" x14ac:dyDescent="0.25"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3:41" s="28" customFormat="1" x14ac:dyDescent="0.25"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3:41" s="28" customFormat="1" x14ac:dyDescent="0.25"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3:41" s="28" customFormat="1" x14ac:dyDescent="0.25"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3:41" s="28" customFormat="1" x14ac:dyDescent="0.25"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3:41" s="28" customFormat="1" x14ac:dyDescent="0.25"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3:41" s="28" customFormat="1" x14ac:dyDescent="0.25"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3:41" s="28" customFormat="1" x14ac:dyDescent="0.25"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3:41" s="28" customFormat="1" x14ac:dyDescent="0.25"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3:41" s="28" customFormat="1" x14ac:dyDescent="0.25"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3:41" s="28" customFormat="1" x14ac:dyDescent="0.25"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3:41" s="28" customFormat="1" x14ac:dyDescent="0.25"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3:41" s="28" customFormat="1" x14ac:dyDescent="0.25"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3:41" s="28" customFormat="1" x14ac:dyDescent="0.25"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3:41" s="28" customFormat="1" x14ac:dyDescent="0.25"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3:41" s="28" customFormat="1" x14ac:dyDescent="0.25"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3:41" s="28" customFormat="1" x14ac:dyDescent="0.25"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3:41" s="28" customFormat="1" x14ac:dyDescent="0.25"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3:41" s="28" customFormat="1" x14ac:dyDescent="0.25"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3:41" s="28" customFormat="1" x14ac:dyDescent="0.25"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3:41" s="28" customFormat="1" x14ac:dyDescent="0.25"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3:41" s="28" customFormat="1" x14ac:dyDescent="0.25"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3:41" s="28" customFormat="1" x14ac:dyDescent="0.25"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3:41" s="28" customFormat="1" x14ac:dyDescent="0.25"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3:41" s="28" customFormat="1" x14ac:dyDescent="0.25"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3:41" s="28" customFormat="1" x14ac:dyDescent="0.25"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3:41" s="28" customFormat="1" x14ac:dyDescent="0.25"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3:41" s="28" customFormat="1" x14ac:dyDescent="0.25"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3:41" s="28" customFormat="1" x14ac:dyDescent="0.25"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3:41" s="28" customFormat="1" x14ac:dyDescent="0.25"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3:41" s="28" customFormat="1" x14ac:dyDescent="0.25"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3:41" s="28" customFormat="1" x14ac:dyDescent="0.25"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3:41" s="28" customFormat="1" x14ac:dyDescent="0.25"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3:41" s="28" customFormat="1" x14ac:dyDescent="0.25"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3:41" s="28" customFormat="1" x14ac:dyDescent="0.25"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3:41" s="28" customFormat="1" x14ac:dyDescent="0.25"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3:41" s="28" customFormat="1" x14ac:dyDescent="0.25"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3:41" s="28" customFormat="1" x14ac:dyDescent="0.25"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3:41" s="28" customFormat="1" x14ac:dyDescent="0.25"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3:41" s="28" customFormat="1" x14ac:dyDescent="0.25"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3:41" s="28" customFormat="1" x14ac:dyDescent="0.25"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3:41" s="28" customFormat="1" x14ac:dyDescent="0.25"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3:41" s="28" customFormat="1" x14ac:dyDescent="0.25"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3:41" s="28" customFormat="1" x14ac:dyDescent="0.25"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3:41" s="28" customFormat="1" x14ac:dyDescent="0.25"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3:41" s="28" customFormat="1" x14ac:dyDescent="0.25"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3:41" s="28" customFormat="1" x14ac:dyDescent="0.25"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3:41" s="28" customFormat="1" x14ac:dyDescent="0.25"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3:41" s="28" customFormat="1" x14ac:dyDescent="0.25"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3:41" s="28" customFormat="1" x14ac:dyDescent="0.25"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3:41" s="28" customFormat="1" x14ac:dyDescent="0.25"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3:41" s="28" customFormat="1" x14ac:dyDescent="0.25"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3:41" s="28" customFormat="1" x14ac:dyDescent="0.25"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3:41" s="28" customFormat="1" x14ac:dyDescent="0.25"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3:41" s="28" customFormat="1" x14ac:dyDescent="0.25"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3:41" s="28" customFormat="1" x14ac:dyDescent="0.25"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3:41" s="28" customFormat="1" x14ac:dyDescent="0.25"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3:41" s="28" customFormat="1" x14ac:dyDescent="0.25"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3:41" s="28" customFormat="1" x14ac:dyDescent="0.25"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3:41" s="28" customFormat="1" x14ac:dyDescent="0.25"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3:41" s="28" customFormat="1" x14ac:dyDescent="0.25"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3:41" s="28" customFormat="1" x14ac:dyDescent="0.25"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3:41" s="28" customFormat="1" x14ac:dyDescent="0.25"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3:41" s="28" customFormat="1" x14ac:dyDescent="0.25"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3:41" s="28" customFormat="1" x14ac:dyDescent="0.25"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3:41" s="28" customFormat="1" x14ac:dyDescent="0.25"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3:41" s="28" customFormat="1" x14ac:dyDescent="0.25"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3:41" s="28" customFormat="1" x14ac:dyDescent="0.25"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3:41" s="28" customFormat="1" x14ac:dyDescent="0.25"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3:41" s="28" customFormat="1" x14ac:dyDescent="0.25"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3:41" s="28" customFormat="1" x14ac:dyDescent="0.25"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3:41" s="28" customFormat="1" x14ac:dyDescent="0.25"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3:41" s="28" customFormat="1" x14ac:dyDescent="0.25"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3:41" s="28" customFormat="1" x14ac:dyDescent="0.25"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3:41" s="28" customFormat="1" x14ac:dyDescent="0.25"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3:41" s="28" customFormat="1" x14ac:dyDescent="0.25"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3:41" s="28" customFormat="1" x14ac:dyDescent="0.25"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3:41" s="28" customFormat="1" x14ac:dyDescent="0.25"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3:41" s="28" customFormat="1" x14ac:dyDescent="0.25"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3:41" s="28" customFormat="1" x14ac:dyDescent="0.25"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3:41" s="28" customFormat="1" x14ac:dyDescent="0.25"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3:41" s="28" customFormat="1" x14ac:dyDescent="0.25"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3:41" s="28" customFormat="1" x14ac:dyDescent="0.25"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3:41" s="28" customFormat="1" x14ac:dyDescent="0.25"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3:41" s="28" customFormat="1" x14ac:dyDescent="0.25"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3:41" s="28" customFormat="1" x14ac:dyDescent="0.25"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3:41" s="28" customFormat="1" x14ac:dyDescent="0.25"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3:41" s="28" customFormat="1" x14ac:dyDescent="0.25"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3:41" s="28" customFormat="1" x14ac:dyDescent="0.25"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3:41" s="28" customFormat="1" x14ac:dyDescent="0.25"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3:41" s="28" customFormat="1" x14ac:dyDescent="0.25"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3:41" s="28" customFormat="1" x14ac:dyDescent="0.25"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3:41" s="28" customFormat="1" x14ac:dyDescent="0.25"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3:41" s="28" customFormat="1" x14ac:dyDescent="0.25"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3:41" s="28" customFormat="1" x14ac:dyDescent="0.25"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3:41" s="28" customFormat="1" x14ac:dyDescent="0.25"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3:41" s="28" customFormat="1" x14ac:dyDescent="0.25"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3:41" s="28" customFormat="1" x14ac:dyDescent="0.25"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3:41" s="28" customFormat="1" x14ac:dyDescent="0.25"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3:41" s="28" customFormat="1" x14ac:dyDescent="0.25"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3:41" s="28" customFormat="1" x14ac:dyDescent="0.25"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3:41" s="28" customFormat="1" x14ac:dyDescent="0.25"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3:41" s="28" customFormat="1" x14ac:dyDescent="0.25"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3:41" s="28" customFormat="1" x14ac:dyDescent="0.25"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3:41" s="28" customFormat="1" x14ac:dyDescent="0.25"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3:41" s="28" customFormat="1" x14ac:dyDescent="0.25"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3:41" s="28" customFormat="1" x14ac:dyDescent="0.25"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3:41" s="28" customFormat="1" x14ac:dyDescent="0.25"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3:41" s="28" customFormat="1" x14ac:dyDescent="0.25"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3:41" s="28" customFormat="1" x14ac:dyDescent="0.25"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3:41" s="28" customFormat="1" x14ac:dyDescent="0.25"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3:41" s="28" customFormat="1" x14ac:dyDescent="0.25"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3:41" s="28" customFormat="1" x14ac:dyDescent="0.25"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3:41" s="28" customFormat="1" x14ac:dyDescent="0.25"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3:41" s="28" customFormat="1" x14ac:dyDescent="0.25"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3:41" s="28" customFormat="1" x14ac:dyDescent="0.25"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3:41" s="28" customFormat="1" x14ac:dyDescent="0.25"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3:41" s="28" customFormat="1" x14ac:dyDescent="0.25"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3:41" s="28" customFormat="1" x14ac:dyDescent="0.25"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3:41" s="28" customFormat="1" x14ac:dyDescent="0.25"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3:41" s="28" customFormat="1" x14ac:dyDescent="0.25"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3:41" s="28" customFormat="1" x14ac:dyDescent="0.25"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3:41" s="28" customFormat="1" x14ac:dyDescent="0.25"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3:41" s="28" customFormat="1" x14ac:dyDescent="0.25"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3:41" s="28" customFormat="1" x14ac:dyDescent="0.25"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3:41" s="28" customFormat="1" x14ac:dyDescent="0.25"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3:41" s="28" customFormat="1" x14ac:dyDescent="0.25"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3:41" s="28" customFormat="1" x14ac:dyDescent="0.25"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3:41" s="28" customFormat="1" x14ac:dyDescent="0.25"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3:41" s="28" customFormat="1" x14ac:dyDescent="0.25"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3:41" s="28" customFormat="1" x14ac:dyDescent="0.25"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3:41" s="28" customFormat="1" x14ac:dyDescent="0.25"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3:41" s="28" customFormat="1" x14ac:dyDescent="0.25"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3:41" s="28" customFormat="1" x14ac:dyDescent="0.25"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3:41" s="28" customFormat="1" x14ac:dyDescent="0.25"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3:41" s="28" customFormat="1" x14ac:dyDescent="0.25"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3:41" s="28" customFormat="1" x14ac:dyDescent="0.25"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3:41" s="28" customFormat="1" x14ac:dyDescent="0.25"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3:41" s="28" customFormat="1" x14ac:dyDescent="0.25"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3:41" s="28" customFormat="1" x14ac:dyDescent="0.25"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3:41" s="28" customFormat="1" x14ac:dyDescent="0.25"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3:41" s="28" customFormat="1" x14ac:dyDescent="0.25"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3:41" s="28" customFormat="1" x14ac:dyDescent="0.25"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3:41" s="28" customFormat="1" x14ac:dyDescent="0.25"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3:41" s="28" customFormat="1" x14ac:dyDescent="0.25"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3:41" s="28" customFormat="1" x14ac:dyDescent="0.25"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3:41" s="28" customFormat="1" x14ac:dyDescent="0.25"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3:41" s="28" customFormat="1" x14ac:dyDescent="0.25"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3:41" s="28" customFormat="1" x14ac:dyDescent="0.25"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3:41" s="28" customFormat="1" x14ac:dyDescent="0.25"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3:41" s="28" customFormat="1" x14ac:dyDescent="0.25"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3:41" s="28" customFormat="1" x14ac:dyDescent="0.25"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3:41" s="28" customFormat="1" x14ac:dyDescent="0.25"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3:41" s="28" customFormat="1" x14ac:dyDescent="0.25"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3:41" s="28" customFormat="1" x14ac:dyDescent="0.25"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3:41" s="28" customFormat="1" x14ac:dyDescent="0.25"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3:41" s="28" customFormat="1" x14ac:dyDescent="0.25"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3:41" s="28" customFormat="1" x14ac:dyDescent="0.25"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3:41" s="28" customFormat="1" x14ac:dyDescent="0.25"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3:41" s="28" customFormat="1" x14ac:dyDescent="0.25"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3:41" s="28" customFormat="1" x14ac:dyDescent="0.25"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3:41" s="28" customFormat="1" x14ac:dyDescent="0.25"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3:41" s="28" customFormat="1" x14ac:dyDescent="0.25"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3:41" s="28" customFormat="1" x14ac:dyDescent="0.25"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3:41" s="28" customFormat="1" x14ac:dyDescent="0.25"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3:41" s="28" customFormat="1" x14ac:dyDescent="0.25"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3:41" s="28" customFormat="1" x14ac:dyDescent="0.25"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3:41" s="28" customFormat="1" x14ac:dyDescent="0.25"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3:41" s="28" customFormat="1" x14ac:dyDescent="0.25"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3:41" s="28" customFormat="1" x14ac:dyDescent="0.25"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3:41" s="28" customFormat="1" x14ac:dyDescent="0.25"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3:41" s="28" customFormat="1" x14ac:dyDescent="0.25"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3:41" s="28" customFormat="1" x14ac:dyDescent="0.25"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3:41" s="28" customFormat="1" x14ac:dyDescent="0.25"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3:41" s="28" customFormat="1" x14ac:dyDescent="0.25"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3:41" s="28" customFormat="1" x14ac:dyDescent="0.25"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3:41" s="28" customFormat="1" x14ac:dyDescent="0.25"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3:41" s="28" customFormat="1" x14ac:dyDescent="0.25"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3:41" s="28" customFormat="1" x14ac:dyDescent="0.25"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3:41" s="28" customFormat="1" x14ac:dyDescent="0.25"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3:41" s="28" customFormat="1" x14ac:dyDescent="0.25"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3:41" s="28" customFormat="1" x14ac:dyDescent="0.25"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3:41" s="28" customFormat="1" x14ac:dyDescent="0.25"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3:41" s="28" customFormat="1" x14ac:dyDescent="0.25"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3:41" s="28" customFormat="1" x14ac:dyDescent="0.25"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3:41" s="28" customFormat="1" x14ac:dyDescent="0.25"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3:41" s="28" customFormat="1" x14ac:dyDescent="0.25"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3:41" s="28" customFormat="1" x14ac:dyDescent="0.25"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3:41" s="28" customFormat="1" x14ac:dyDescent="0.25"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3:41" s="28" customFormat="1" x14ac:dyDescent="0.25"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3:41" s="28" customFormat="1" x14ac:dyDescent="0.25"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3:41" s="28" customFormat="1" x14ac:dyDescent="0.25"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3:41" s="28" customFormat="1" x14ac:dyDescent="0.25"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3:41" s="28" customFormat="1" x14ac:dyDescent="0.25"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3:41" s="28" customFormat="1" x14ac:dyDescent="0.25"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3:41" s="28" customFormat="1" x14ac:dyDescent="0.25"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3:41" s="28" customFormat="1" x14ac:dyDescent="0.25"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3:41" s="28" customFormat="1" x14ac:dyDescent="0.25"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3:41" s="28" customFormat="1" x14ac:dyDescent="0.25"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3:41" s="28" customFormat="1" x14ac:dyDescent="0.25"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3:41" s="28" customFormat="1" x14ac:dyDescent="0.25"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19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3:41" s="28" customFormat="1" x14ac:dyDescent="0.25"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3:41" s="28" customFormat="1" x14ac:dyDescent="0.25"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3:41" s="28" customFormat="1" x14ac:dyDescent="0.25"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3:41" s="28" customFormat="1" x14ac:dyDescent="0.25"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3:41" s="28" customFormat="1" x14ac:dyDescent="0.25"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3:41" s="28" customFormat="1" x14ac:dyDescent="0.25"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3:41" s="28" customFormat="1" x14ac:dyDescent="0.25"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3:41" s="28" customFormat="1" x14ac:dyDescent="0.25"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3:41" s="28" customFormat="1" x14ac:dyDescent="0.25"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3:41" s="28" customFormat="1" x14ac:dyDescent="0.25"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3:41" s="28" customFormat="1" x14ac:dyDescent="0.25"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3:41" s="28" customFormat="1" x14ac:dyDescent="0.25"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3:41" s="28" customFormat="1" x14ac:dyDescent="0.25"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3:41" s="28" customFormat="1" x14ac:dyDescent="0.25"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3:41" s="28" customFormat="1" x14ac:dyDescent="0.25"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3:41" s="28" customFormat="1" x14ac:dyDescent="0.25"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3:41" s="28" customFormat="1" x14ac:dyDescent="0.25"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3:41" s="28" customFormat="1" x14ac:dyDescent="0.25"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3:41" s="28" customFormat="1" x14ac:dyDescent="0.25"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3:41" s="28" customFormat="1" x14ac:dyDescent="0.25"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3:41" s="28" customFormat="1" x14ac:dyDescent="0.25"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3:41" s="28" customFormat="1" x14ac:dyDescent="0.25"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3:41" s="28" customFormat="1" x14ac:dyDescent="0.25"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3:41" s="28" customFormat="1" x14ac:dyDescent="0.25"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3:41" s="28" customFormat="1" x14ac:dyDescent="0.25"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3:41" s="28" customFormat="1" x14ac:dyDescent="0.25"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3:41" s="28" customFormat="1" x14ac:dyDescent="0.25"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3:41" s="28" customFormat="1" x14ac:dyDescent="0.25"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3:41" s="28" customFormat="1" x14ac:dyDescent="0.25"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3:41" s="28" customFormat="1" x14ac:dyDescent="0.25"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3:41" s="28" customFormat="1" x14ac:dyDescent="0.25"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3:41" s="28" customFormat="1" x14ac:dyDescent="0.25"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3:41" s="28" customFormat="1" x14ac:dyDescent="0.25"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3:41" s="28" customFormat="1" x14ac:dyDescent="0.25"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3:41" s="28" customFormat="1" x14ac:dyDescent="0.25"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3:41" s="28" customFormat="1" x14ac:dyDescent="0.25"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3:41" s="28" customFormat="1" x14ac:dyDescent="0.25"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3:41" s="28" customFormat="1" x14ac:dyDescent="0.25"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3:41" s="28" customFormat="1" x14ac:dyDescent="0.25"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3:41" s="28" customFormat="1" x14ac:dyDescent="0.25"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3:41" s="28" customFormat="1" x14ac:dyDescent="0.25"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3:41" s="28" customFormat="1" x14ac:dyDescent="0.25"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3:41" s="28" customFormat="1" x14ac:dyDescent="0.25"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3:41" s="28" customFormat="1" x14ac:dyDescent="0.25"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3:41" s="28" customFormat="1" x14ac:dyDescent="0.25"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3:41" s="28" customFormat="1" x14ac:dyDescent="0.25"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3:41" s="28" customFormat="1" x14ac:dyDescent="0.25"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3:41" s="28" customFormat="1" x14ac:dyDescent="0.25"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3:41" s="28" customFormat="1" x14ac:dyDescent="0.25"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3:41" s="28" customFormat="1" x14ac:dyDescent="0.25"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3:41" s="28" customFormat="1" x14ac:dyDescent="0.25"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3:41" s="28" customFormat="1" x14ac:dyDescent="0.25"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3:41" s="28" customFormat="1" x14ac:dyDescent="0.25"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3:41" s="28" customFormat="1" x14ac:dyDescent="0.25"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3:41" s="28" customFormat="1" x14ac:dyDescent="0.25"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3:41" s="28" customFormat="1" x14ac:dyDescent="0.25"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3:41" s="28" customFormat="1" x14ac:dyDescent="0.25"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3:41" s="28" customFormat="1" x14ac:dyDescent="0.25"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3:41" s="28" customFormat="1" x14ac:dyDescent="0.25"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3:41" s="28" customFormat="1" x14ac:dyDescent="0.25"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3:41" s="28" customFormat="1" x14ac:dyDescent="0.25"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3:41" s="28" customFormat="1" x14ac:dyDescent="0.25"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3:41" s="28" customFormat="1" x14ac:dyDescent="0.25"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3:41" s="28" customFormat="1" x14ac:dyDescent="0.25"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3:41" s="28" customFormat="1" x14ac:dyDescent="0.25"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3:41" s="28" customFormat="1" x14ac:dyDescent="0.25"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3:41" s="28" customFormat="1" x14ac:dyDescent="0.25"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3:41" s="28" customFormat="1" x14ac:dyDescent="0.25"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3:41" s="28" customFormat="1" x14ac:dyDescent="0.25"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3:41" s="28" customFormat="1" x14ac:dyDescent="0.25"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3:41" s="28" customFormat="1" x14ac:dyDescent="0.25"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3:41" s="28" customFormat="1" x14ac:dyDescent="0.25"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3:41" s="28" customFormat="1" x14ac:dyDescent="0.25"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3:41" s="28" customFormat="1" x14ac:dyDescent="0.25"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3:41" s="28" customFormat="1" x14ac:dyDescent="0.25"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3:41" s="28" customFormat="1" x14ac:dyDescent="0.25"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3:41" s="28" customFormat="1" x14ac:dyDescent="0.25"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3:41" s="28" customFormat="1" x14ac:dyDescent="0.25"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3:41" s="28" customFormat="1" x14ac:dyDescent="0.25"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3:41" s="28" customFormat="1" x14ac:dyDescent="0.25"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3:41" s="28" customFormat="1" x14ac:dyDescent="0.25"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3:41" s="28" customFormat="1" x14ac:dyDescent="0.25"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3:41" s="28" customFormat="1" x14ac:dyDescent="0.25"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3:41" s="28" customFormat="1" x14ac:dyDescent="0.25"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3:41" s="28" customFormat="1" x14ac:dyDescent="0.25"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3:41" s="28" customFormat="1" x14ac:dyDescent="0.25"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3:41" s="28" customFormat="1" x14ac:dyDescent="0.25"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3:41" s="28" customFormat="1" x14ac:dyDescent="0.25"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3:41" s="28" customFormat="1" x14ac:dyDescent="0.25"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3:41" s="28" customFormat="1" x14ac:dyDescent="0.25"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3:41" s="28" customFormat="1" x14ac:dyDescent="0.25"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3:41" s="28" customFormat="1" x14ac:dyDescent="0.25"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3:41" s="28" customFormat="1" x14ac:dyDescent="0.25"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3:41" s="28" customFormat="1" x14ac:dyDescent="0.25"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3:41" s="28" customFormat="1" x14ac:dyDescent="0.25"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3:41" s="28" customFormat="1" x14ac:dyDescent="0.25"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3:41" s="28" customFormat="1" x14ac:dyDescent="0.25"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3:41" s="28" customFormat="1" x14ac:dyDescent="0.25"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3:41" s="28" customFormat="1" x14ac:dyDescent="0.25"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3:41" s="28" customFormat="1" x14ac:dyDescent="0.25"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3:41" s="28" customFormat="1" x14ac:dyDescent="0.25"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3:41" s="28" customFormat="1" x14ac:dyDescent="0.25"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3:41" s="28" customFormat="1" x14ac:dyDescent="0.25"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3:41" s="28" customFormat="1" x14ac:dyDescent="0.25"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3:41" s="28" customFormat="1" x14ac:dyDescent="0.25"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3:41" s="28" customFormat="1" x14ac:dyDescent="0.25"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3:41" s="28" customFormat="1" x14ac:dyDescent="0.25"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3:41" s="28" customFormat="1" x14ac:dyDescent="0.25"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3:41" s="28" customFormat="1" x14ac:dyDescent="0.25"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3:41" s="28" customFormat="1" x14ac:dyDescent="0.25"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3:41" s="28" customFormat="1" x14ac:dyDescent="0.25"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3:41" s="28" customFormat="1" x14ac:dyDescent="0.25"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3:41" s="28" customFormat="1" x14ac:dyDescent="0.25"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3:41" s="28" customFormat="1" x14ac:dyDescent="0.25"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3:41" s="28" customFormat="1" x14ac:dyDescent="0.25"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3:41" s="28" customFormat="1" x14ac:dyDescent="0.25"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3:41" s="28" customFormat="1" x14ac:dyDescent="0.25"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3:41" s="28" customFormat="1" x14ac:dyDescent="0.25"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3:41" s="28" customFormat="1" x14ac:dyDescent="0.25"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3:41" s="28" customFormat="1" x14ac:dyDescent="0.25"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3:41" s="28" customFormat="1" x14ac:dyDescent="0.25"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3:41" s="28" customFormat="1" x14ac:dyDescent="0.25"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3:41" s="28" customFormat="1" x14ac:dyDescent="0.25"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3:41" s="28" customFormat="1" x14ac:dyDescent="0.25"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3:41" s="28" customFormat="1" x14ac:dyDescent="0.25"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3:41" s="28" customFormat="1" x14ac:dyDescent="0.25"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3:41" s="28" customFormat="1" x14ac:dyDescent="0.25"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3:41" s="28" customFormat="1" x14ac:dyDescent="0.25"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3:41" s="28" customFormat="1" x14ac:dyDescent="0.25"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3:41" s="28" customFormat="1" x14ac:dyDescent="0.25"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3:41" s="28" customFormat="1" x14ac:dyDescent="0.25"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3:41" s="28" customFormat="1" x14ac:dyDescent="0.25"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3:41" s="28" customFormat="1" x14ac:dyDescent="0.25"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3:41" s="28" customFormat="1" x14ac:dyDescent="0.25"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3:41" s="28" customFormat="1" x14ac:dyDescent="0.25"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3:41" s="28" customFormat="1" x14ac:dyDescent="0.25"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3:41" s="28" customFormat="1" x14ac:dyDescent="0.25"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3:41" s="28" customFormat="1" x14ac:dyDescent="0.25"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3:41" s="28" customFormat="1" x14ac:dyDescent="0.25"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3:41" s="28" customFormat="1" x14ac:dyDescent="0.25"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3:41" s="28" customFormat="1" x14ac:dyDescent="0.25"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3:41" s="28" customFormat="1" x14ac:dyDescent="0.25"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3:41" s="28" customFormat="1" x14ac:dyDescent="0.25"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3:41" s="28" customFormat="1" x14ac:dyDescent="0.25"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3:41" s="28" customFormat="1" x14ac:dyDescent="0.25"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3:41" s="28" customFormat="1" x14ac:dyDescent="0.25"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3:41" s="28" customFormat="1" x14ac:dyDescent="0.25"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3:41" s="28" customFormat="1" x14ac:dyDescent="0.25"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3:41" s="28" customFormat="1" x14ac:dyDescent="0.25"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3:41" s="28" customFormat="1" x14ac:dyDescent="0.25"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3:41" s="28" customFormat="1" x14ac:dyDescent="0.25"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3:41" s="28" customFormat="1" x14ac:dyDescent="0.25"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3:41" s="28" customFormat="1" x14ac:dyDescent="0.25"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3:41" s="28" customFormat="1" x14ac:dyDescent="0.25"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3:41" s="28" customFormat="1" x14ac:dyDescent="0.25"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3:41" s="28" customFormat="1" x14ac:dyDescent="0.25"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3:41" s="28" customFormat="1" x14ac:dyDescent="0.25"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3:41" s="28" customFormat="1" x14ac:dyDescent="0.25"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3:41" s="28" customFormat="1" x14ac:dyDescent="0.25"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3:41" s="28" customFormat="1" x14ac:dyDescent="0.25"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3:41" s="28" customFormat="1" x14ac:dyDescent="0.25"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3:41" s="28" customFormat="1" x14ac:dyDescent="0.25"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3:41" s="28" customFormat="1" x14ac:dyDescent="0.25"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3:41" s="28" customFormat="1" x14ac:dyDescent="0.25"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3:41" s="28" customFormat="1" x14ac:dyDescent="0.25"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3:41" s="28" customFormat="1" x14ac:dyDescent="0.25"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3:41" s="28" customFormat="1" x14ac:dyDescent="0.25"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3:41" s="28" customFormat="1" x14ac:dyDescent="0.25"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3:41" s="28" customFormat="1" x14ac:dyDescent="0.25"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3:41" s="28" customFormat="1" x14ac:dyDescent="0.25"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3:41" s="28" customFormat="1" x14ac:dyDescent="0.25"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3:41" s="28" customFormat="1" x14ac:dyDescent="0.25"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3:41" s="28" customFormat="1" x14ac:dyDescent="0.25"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3:41" s="28" customFormat="1" x14ac:dyDescent="0.25"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3:41" s="28" customFormat="1" x14ac:dyDescent="0.25"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3:41" s="28" customFormat="1" x14ac:dyDescent="0.25"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3:41" s="28" customFormat="1" x14ac:dyDescent="0.25"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3:41" s="28" customFormat="1" x14ac:dyDescent="0.25"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3:41" s="28" customFormat="1" x14ac:dyDescent="0.25"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3:41" s="28" customFormat="1" x14ac:dyDescent="0.25"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3:41" s="28" customFormat="1" x14ac:dyDescent="0.25"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3:41" s="28" customFormat="1" x14ac:dyDescent="0.25"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3:41" s="28" customFormat="1" x14ac:dyDescent="0.25"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3:41" s="28" customFormat="1" x14ac:dyDescent="0.25"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3:41" s="28" customFormat="1" x14ac:dyDescent="0.25"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3:41" s="28" customFormat="1" x14ac:dyDescent="0.25"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3:41" s="28" customFormat="1" x14ac:dyDescent="0.25"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3:41" s="28" customFormat="1" x14ac:dyDescent="0.25"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3:41" s="28" customFormat="1" x14ac:dyDescent="0.25"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3:41" s="28" customFormat="1" x14ac:dyDescent="0.25"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3:41" s="28" customFormat="1" x14ac:dyDescent="0.25"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3:41" s="28" customFormat="1" x14ac:dyDescent="0.25"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3:41" s="28" customFormat="1" x14ac:dyDescent="0.25"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3:41" s="28" customFormat="1" x14ac:dyDescent="0.25"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3:41" s="28" customFormat="1" x14ac:dyDescent="0.25"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3:41" s="28" customFormat="1" x14ac:dyDescent="0.25"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3:41" s="28" customFormat="1" x14ac:dyDescent="0.25"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3:41" s="28" customFormat="1" x14ac:dyDescent="0.25"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3:41" s="28" customFormat="1" x14ac:dyDescent="0.25"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3:41" s="28" customFormat="1" x14ac:dyDescent="0.25"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3:41" s="28" customFormat="1" x14ac:dyDescent="0.25"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3:41" s="28" customFormat="1" x14ac:dyDescent="0.25"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3:41" s="28" customFormat="1" x14ac:dyDescent="0.25"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3:41" s="28" customFormat="1" x14ac:dyDescent="0.25"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3:41" s="28" customFormat="1" x14ac:dyDescent="0.25"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3:41" s="28" customFormat="1" x14ac:dyDescent="0.25"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3:41" s="28" customFormat="1" x14ac:dyDescent="0.25"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3:41" s="28" customFormat="1" x14ac:dyDescent="0.25"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3:41" s="28" customFormat="1" x14ac:dyDescent="0.25"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3:41" s="28" customFormat="1" x14ac:dyDescent="0.25"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3:41" s="28" customFormat="1" x14ac:dyDescent="0.25"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3:41" s="28" customFormat="1" x14ac:dyDescent="0.25"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3:41" s="28" customFormat="1" x14ac:dyDescent="0.25"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3:41" s="28" customFormat="1" x14ac:dyDescent="0.25"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3:41" s="28" customFormat="1" x14ac:dyDescent="0.25"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3:41" s="28" customFormat="1" x14ac:dyDescent="0.25"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3:41" s="28" customFormat="1" x14ac:dyDescent="0.25"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3:41" s="28" customFormat="1" x14ac:dyDescent="0.25"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3:41" s="28" customFormat="1" x14ac:dyDescent="0.25"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3:41" s="28" customFormat="1" x14ac:dyDescent="0.25"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3:41" s="28" customFormat="1" x14ac:dyDescent="0.25"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3:41" s="28" customFormat="1" x14ac:dyDescent="0.25"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3:41" s="28" customFormat="1" x14ac:dyDescent="0.25"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3:41" s="28" customFormat="1" x14ac:dyDescent="0.25"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3:41" s="28" customFormat="1" x14ac:dyDescent="0.25"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3:41" s="28" customFormat="1" x14ac:dyDescent="0.25"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3:41" s="28" customFormat="1" x14ac:dyDescent="0.25"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3:41" s="28" customFormat="1" x14ac:dyDescent="0.25"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3:41" s="28" customFormat="1" x14ac:dyDescent="0.25"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3:41" s="28" customFormat="1" x14ac:dyDescent="0.25"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3:41" s="28" customFormat="1" x14ac:dyDescent="0.25"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3:41" s="28" customFormat="1" x14ac:dyDescent="0.25"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3:41" s="28" customFormat="1" x14ac:dyDescent="0.25"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3:41" s="28" customFormat="1" x14ac:dyDescent="0.25"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3:41" s="28" customFormat="1" x14ac:dyDescent="0.25"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3:41" s="28" customFormat="1" x14ac:dyDescent="0.25"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3:41" s="28" customFormat="1" x14ac:dyDescent="0.25"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3:41" s="28" customFormat="1" x14ac:dyDescent="0.25"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3:41" s="28" customFormat="1" x14ac:dyDescent="0.25"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3:41" s="28" customFormat="1" x14ac:dyDescent="0.25"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3:41" s="28" customFormat="1" x14ac:dyDescent="0.25"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3:41" s="28" customFormat="1" x14ac:dyDescent="0.25"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3:41" s="28" customFormat="1" x14ac:dyDescent="0.25"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3:41" s="28" customFormat="1" x14ac:dyDescent="0.25"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3:41" s="28" customFormat="1" x14ac:dyDescent="0.25"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3:41" s="28" customFormat="1" x14ac:dyDescent="0.25"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3:41" s="28" customFormat="1" x14ac:dyDescent="0.25"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3:41" s="28" customFormat="1" x14ac:dyDescent="0.25"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3:41" s="28" customFormat="1" x14ac:dyDescent="0.25"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3:41" s="28" customFormat="1" x14ac:dyDescent="0.25"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3:41" s="28" customFormat="1" x14ac:dyDescent="0.25"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3:41" s="28" customFormat="1" x14ac:dyDescent="0.25"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3:41" s="28" customFormat="1" x14ac:dyDescent="0.25"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3:41" s="28" customFormat="1" x14ac:dyDescent="0.25"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3:41" s="28" customFormat="1" x14ac:dyDescent="0.25"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3:41" s="28" customFormat="1" x14ac:dyDescent="0.25"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3:41" s="28" customFormat="1" x14ac:dyDescent="0.25"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3:41" s="28" customFormat="1" x14ac:dyDescent="0.25"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3:41" s="28" customFormat="1" x14ac:dyDescent="0.25"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3:41" s="28" customFormat="1" x14ac:dyDescent="0.25"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3:41" s="28" customFormat="1" x14ac:dyDescent="0.25"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3:41" s="28" customFormat="1" x14ac:dyDescent="0.25"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3:41" s="28" customFormat="1" x14ac:dyDescent="0.25"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3:41" s="28" customFormat="1" x14ac:dyDescent="0.25"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3:41" s="28" customFormat="1" x14ac:dyDescent="0.25"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3:41" s="28" customFormat="1" x14ac:dyDescent="0.25"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3:41" s="28" customFormat="1" x14ac:dyDescent="0.25"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3:41" s="28" customFormat="1" x14ac:dyDescent="0.25"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3:41" s="28" customFormat="1" x14ac:dyDescent="0.25"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3:41" s="28" customFormat="1" x14ac:dyDescent="0.25"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3:41" s="28" customFormat="1" x14ac:dyDescent="0.25"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3:41" s="28" customFormat="1" x14ac:dyDescent="0.25"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3:41" s="28" customFormat="1" x14ac:dyDescent="0.25"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3:41" s="28" customFormat="1" x14ac:dyDescent="0.25"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3:41" s="28" customFormat="1" x14ac:dyDescent="0.25"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3:41" s="28" customFormat="1" x14ac:dyDescent="0.25"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3:41" s="28" customFormat="1" x14ac:dyDescent="0.25"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3:41" s="28" customFormat="1" x14ac:dyDescent="0.25"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3:41" s="28" customFormat="1" x14ac:dyDescent="0.25"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3:41" s="28" customFormat="1" x14ac:dyDescent="0.25"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3:41" s="28" customFormat="1" x14ac:dyDescent="0.25"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3:41" s="28" customFormat="1" x14ac:dyDescent="0.25"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3:41" s="28" customFormat="1" x14ac:dyDescent="0.25"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3:41" s="28" customFormat="1" x14ac:dyDescent="0.25"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3:41" s="28" customFormat="1" x14ac:dyDescent="0.25"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3:41" s="28" customFormat="1" x14ac:dyDescent="0.25"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3:41" s="28" customFormat="1" x14ac:dyDescent="0.25"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3:41" s="28" customFormat="1" x14ac:dyDescent="0.25"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3:41" s="28" customFormat="1" x14ac:dyDescent="0.25"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3:41" s="28" customFormat="1" x14ac:dyDescent="0.25"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3:41" s="28" customFormat="1" x14ac:dyDescent="0.25"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3:41" s="28" customFormat="1" x14ac:dyDescent="0.25"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3:41" s="28" customFormat="1" x14ac:dyDescent="0.25"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3:41" s="28" customFormat="1" x14ac:dyDescent="0.25"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3:41" s="28" customFormat="1" x14ac:dyDescent="0.25"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3:41" s="28" customFormat="1" x14ac:dyDescent="0.25"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3:41" s="28" customFormat="1" x14ac:dyDescent="0.25"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3:41" s="28" customFormat="1" x14ac:dyDescent="0.25"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3:41" s="28" customFormat="1" x14ac:dyDescent="0.25"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3:41" s="28" customFormat="1" x14ac:dyDescent="0.25"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3:41" s="28" customFormat="1" x14ac:dyDescent="0.25"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3:41" s="28" customFormat="1" x14ac:dyDescent="0.25"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3:41" s="28" customFormat="1" x14ac:dyDescent="0.25"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3:41" s="28" customFormat="1" x14ac:dyDescent="0.25"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3:41" s="28" customFormat="1" x14ac:dyDescent="0.25"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3:41" s="28" customFormat="1" x14ac:dyDescent="0.25"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3:41" s="28" customFormat="1" x14ac:dyDescent="0.25"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3:41" s="28" customFormat="1" x14ac:dyDescent="0.25"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3:41" s="28" customFormat="1" x14ac:dyDescent="0.25"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3:41" s="28" customFormat="1" x14ac:dyDescent="0.25"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3:41" s="28" customFormat="1" x14ac:dyDescent="0.25"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3:41" s="28" customFormat="1" x14ac:dyDescent="0.25"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3:41" s="28" customFormat="1" x14ac:dyDescent="0.25"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3:41" s="28" customFormat="1" x14ac:dyDescent="0.25"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3:41" s="28" customFormat="1" x14ac:dyDescent="0.25"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3:41" s="28" customFormat="1" x14ac:dyDescent="0.25"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3:41" s="28" customFormat="1" x14ac:dyDescent="0.25"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3:41" s="28" customFormat="1" x14ac:dyDescent="0.25"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3:41" s="28" customFormat="1" x14ac:dyDescent="0.25"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3:41" s="28" customFormat="1" x14ac:dyDescent="0.25"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3:41" s="28" customFormat="1" x14ac:dyDescent="0.25"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3:41" s="28" customFormat="1" x14ac:dyDescent="0.25"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3:41" s="28" customFormat="1" x14ac:dyDescent="0.25"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3:41" s="28" customFormat="1" x14ac:dyDescent="0.25"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3:41" s="28" customFormat="1" x14ac:dyDescent="0.25"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3:41" s="28" customFormat="1" x14ac:dyDescent="0.25"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3:41" s="28" customFormat="1" x14ac:dyDescent="0.25"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3:41" s="28" customFormat="1" x14ac:dyDescent="0.25"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3:41" s="28" customFormat="1" x14ac:dyDescent="0.25"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3:41" s="28" customFormat="1" x14ac:dyDescent="0.25"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3:41" s="28" customFormat="1" x14ac:dyDescent="0.25"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3:41" s="28" customFormat="1" x14ac:dyDescent="0.25"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3:41" s="28" customFormat="1" x14ac:dyDescent="0.25"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3:41" s="28" customFormat="1" x14ac:dyDescent="0.25"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3:41" s="28" customFormat="1" x14ac:dyDescent="0.25"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3:41" s="28" customFormat="1" x14ac:dyDescent="0.25"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3:41" s="28" customFormat="1" x14ac:dyDescent="0.25"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3:41" s="28" customFormat="1" x14ac:dyDescent="0.25"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3:41" s="28" customFormat="1" x14ac:dyDescent="0.25"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3:41" s="28" customFormat="1" x14ac:dyDescent="0.25"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3:41" s="28" customFormat="1" x14ac:dyDescent="0.25"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3:41" s="28" customFormat="1" x14ac:dyDescent="0.25"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3:41" s="28" customFormat="1" x14ac:dyDescent="0.25"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3:41" s="28" customFormat="1" x14ac:dyDescent="0.25"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3:41" s="28" customFormat="1" x14ac:dyDescent="0.25"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3:41" s="28" customFormat="1" x14ac:dyDescent="0.25"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3:41" s="28" customFormat="1" x14ac:dyDescent="0.25"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3:41" s="28" customFormat="1" x14ac:dyDescent="0.25"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3:41" s="28" customFormat="1" x14ac:dyDescent="0.25"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3:41" s="28" customFormat="1" x14ac:dyDescent="0.25"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3:41" s="28" customFormat="1" x14ac:dyDescent="0.25"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3:41" s="28" customFormat="1" x14ac:dyDescent="0.25"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3:41" s="28" customFormat="1" x14ac:dyDescent="0.25"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3:41" s="28" customFormat="1" x14ac:dyDescent="0.25"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3:41" s="28" customFormat="1" x14ac:dyDescent="0.25"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3:41" s="28" customFormat="1" x14ac:dyDescent="0.25"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3:41" s="28" customFormat="1" x14ac:dyDescent="0.25"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3:41" s="28" customFormat="1" x14ac:dyDescent="0.25"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3:41" s="28" customFormat="1" x14ac:dyDescent="0.25"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3:41" s="28" customFormat="1" x14ac:dyDescent="0.25"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3:41" s="28" customFormat="1" x14ac:dyDescent="0.25"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3:41" s="28" customFormat="1" x14ac:dyDescent="0.25"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3:41" s="28" customFormat="1" x14ac:dyDescent="0.25"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3:41" s="28" customFormat="1" x14ac:dyDescent="0.25"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3:41" s="28" customFormat="1" x14ac:dyDescent="0.25"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3:41" s="28" customFormat="1" x14ac:dyDescent="0.25"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3:41" s="28" customFormat="1" x14ac:dyDescent="0.25"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3:41" s="28" customFormat="1" x14ac:dyDescent="0.25"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3:41" s="28" customFormat="1" x14ac:dyDescent="0.25"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3:41" s="28" customFormat="1" x14ac:dyDescent="0.25"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3:41" s="28" customFormat="1" x14ac:dyDescent="0.25"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3:41" s="28" customFormat="1" x14ac:dyDescent="0.25"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3:41" s="28" customFormat="1" x14ac:dyDescent="0.25"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3:41" s="28" customFormat="1" x14ac:dyDescent="0.25"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3:41" s="28" customFormat="1" x14ac:dyDescent="0.25"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3:41" s="28" customFormat="1" x14ac:dyDescent="0.25"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3:41" s="28" customFormat="1" x14ac:dyDescent="0.25"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3:41" s="28" customFormat="1" x14ac:dyDescent="0.25"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3:41" s="28" customFormat="1" x14ac:dyDescent="0.25"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3:41" s="28" customFormat="1" x14ac:dyDescent="0.25"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3:41" s="28" customFormat="1" x14ac:dyDescent="0.25"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3:41" s="28" customFormat="1" x14ac:dyDescent="0.25"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3:41" s="28" customFormat="1" x14ac:dyDescent="0.25"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3:41" s="28" customFormat="1" x14ac:dyDescent="0.25"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3:41" s="28" customFormat="1" x14ac:dyDescent="0.25"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3:41" s="28" customFormat="1" x14ac:dyDescent="0.25"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3:41" s="28" customFormat="1" x14ac:dyDescent="0.25"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3:41" s="28" customFormat="1" x14ac:dyDescent="0.25"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3:41" s="28" customFormat="1" x14ac:dyDescent="0.25"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3:41" s="28" customFormat="1" x14ac:dyDescent="0.25"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3:41" s="28" customFormat="1" x14ac:dyDescent="0.25"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3:41" s="28" customFormat="1" x14ac:dyDescent="0.25"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3:41" s="28" customFormat="1" x14ac:dyDescent="0.25"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3:41" s="28" customFormat="1" x14ac:dyDescent="0.25"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3:41" s="28" customFormat="1" x14ac:dyDescent="0.25"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3:41" s="28" customFormat="1" x14ac:dyDescent="0.25"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3:41" s="28" customFormat="1" x14ac:dyDescent="0.25"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3:41" s="28" customFormat="1" x14ac:dyDescent="0.25"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3:41" s="28" customFormat="1" x14ac:dyDescent="0.25"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3:41" s="28" customFormat="1" x14ac:dyDescent="0.25"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3:41" s="28" customFormat="1" x14ac:dyDescent="0.25"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3:41" s="28" customFormat="1" x14ac:dyDescent="0.25"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3:41" s="28" customFormat="1" x14ac:dyDescent="0.25"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3:41" s="28" customFormat="1" x14ac:dyDescent="0.25"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3:41" s="28" customFormat="1" x14ac:dyDescent="0.25"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3:41" s="28" customFormat="1" x14ac:dyDescent="0.25"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3:41" s="28" customFormat="1" x14ac:dyDescent="0.25"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3:41" s="28" customFormat="1" x14ac:dyDescent="0.25"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3:41" s="28" customFormat="1" x14ac:dyDescent="0.25"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3:41" s="28" customFormat="1" x14ac:dyDescent="0.25"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3:41" s="28" customFormat="1" x14ac:dyDescent="0.25"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3:41" s="28" customFormat="1" x14ac:dyDescent="0.25"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3:41" s="28" customFormat="1" x14ac:dyDescent="0.25"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3:41" s="28" customFormat="1" x14ac:dyDescent="0.25"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3:41" s="28" customFormat="1" x14ac:dyDescent="0.25"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3:41" s="28" customFormat="1" x14ac:dyDescent="0.25"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3:41" s="28" customFormat="1" x14ac:dyDescent="0.25"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3:41" s="28" customFormat="1" x14ac:dyDescent="0.25"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3:41" s="28" customFormat="1" x14ac:dyDescent="0.25"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3:41" s="28" customFormat="1" x14ac:dyDescent="0.25"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3:41" s="28" customFormat="1" x14ac:dyDescent="0.25"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3:41" s="28" customFormat="1" x14ac:dyDescent="0.25"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3:41" s="28" customFormat="1" x14ac:dyDescent="0.25"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3:41" s="28" customFormat="1" x14ac:dyDescent="0.25"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3:41" s="28" customFormat="1" x14ac:dyDescent="0.25"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3:41" s="28" customFormat="1" x14ac:dyDescent="0.25"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3:41" s="28" customFormat="1" x14ac:dyDescent="0.25"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3:41" s="28" customFormat="1" x14ac:dyDescent="0.25"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3:41" s="28" customFormat="1" x14ac:dyDescent="0.25"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3:41" s="28" customFormat="1" x14ac:dyDescent="0.25"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3:41" s="28" customFormat="1" x14ac:dyDescent="0.25"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3:41" s="28" customFormat="1" x14ac:dyDescent="0.25"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3:41" s="28" customFormat="1" x14ac:dyDescent="0.25"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3:41" s="28" customFormat="1" x14ac:dyDescent="0.25"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3:41" s="28" customFormat="1" x14ac:dyDescent="0.25"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3:41" s="28" customFormat="1" x14ac:dyDescent="0.25"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3:41" s="28" customFormat="1" x14ac:dyDescent="0.25"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3:41" s="28" customFormat="1" x14ac:dyDescent="0.25"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3:41" s="28" customFormat="1" x14ac:dyDescent="0.25"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3:41" s="28" customFormat="1" x14ac:dyDescent="0.25"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3:41" s="28" customFormat="1" x14ac:dyDescent="0.25"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3:41" s="28" customFormat="1" x14ac:dyDescent="0.25"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3:41" s="28" customFormat="1" x14ac:dyDescent="0.25"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3:41" s="28" customFormat="1" x14ac:dyDescent="0.25"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3:41" s="28" customFormat="1" x14ac:dyDescent="0.25"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3:41" s="28" customFormat="1" x14ac:dyDescent="0.25"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3:41" s="28" customFormat="1" x14ac:dyDescent="0.25"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3:41" s="28" customFormat="1" x14ac:dyDescent="0.25"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3:41" s="28" customFormat="1" x14ac:dyDescent="0.25"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3:41" s="28" customFormat="1" x14ac:dyDescent="0.25"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3:41" s="28" customFormat="1" x14ac:dyDescent="0.25"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3:41" s="28" customFormat="1" x14ac:dyDescent="0.25"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3:41" s="28" customFormat="1" x14ac:dyDescent="0.25"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3:41" s="28" customFormat="1" x14ac:dyDescent="0.25"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3:41" s="28" customFormat="1" x14ac:dyDescent="0.25"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3:41" s="28" customFormat="1" x14ac:dyDescent="0.25"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3:41" s="28" customFormat="1" x14ac:dyDescent="0.25"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3:41" s="28" customFormat="1" x14ac:dyDescent="0.25"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3:41" s="28" customFormat="1" x14ac:dyDescent="0.25"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3:41" s="28" customFormat="1" x14ac:dyDescent="0.25"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3:41" s="28" customFormat="1" x14ac:dyDescent="0.25"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3:41" s="28" customFormat="1" x14ac:dyDescent="0.25"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3:41" s="28" customFormat="1" x14ac:dyDescent="0.25"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3:41" s="28" customFormat="1" x14ac:dyDescent="0.25"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3:41" s="28" customFormat="1" x14ac:dyDescent="0.25"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3:41" s="28" customFormat="1" x14ac:dyDescent="0.25"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3:41" s="28" customFormat="1" x14ac:dyDescent="0.25"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3:41" s="28" customFormat="1" x14ac:dyDescent="0.25"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3:41" s="28" customFormat="1" x14ac:dyDescent="0.25"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3:41" s="28" customFormat="1" x14ac:dyDescent="0.25"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3:41" s="28" customFormat="1" x14ac:dyDescent="0.25"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3:41" s="28" customFormat="1" x14ac:dyDescent="0.25"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3:41" s="28" customFormat="1" x14ac:dyDescent="0.25"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3:41" s="28" customFormat="1" x14ac:dyDescent="0.25"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3:41" s="28" customFormat="1" x14ac:dyDescent="0.25"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3:41" s="28" customFormat="1" x14ac:dyDescent="0.25"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3:41" s="28" customFormat="1" x14ac:dyDescent="0.25"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3:41" s="28" customFormat="1" x14ac:dyDescent="0.25"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3:41" s="28" customFormat="1" x14ac:dyDescent="0.25"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3:41" s="28" customFormat="1" x14ac:dyDescent="0.25"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3:41" s="28" customFormat="1" x14ac:dyDescent="0.25"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3:41" s="28" customFormat="1" x14ac:dyDescent="0.25"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3:41" s="28" customFormat="1" x14ac:dyDescent="0.25"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3:41" s="28" customFormat="1" x14ac:dyDescent="0.25"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3:41" s="28" customFormat="1" x14ac:dyDescent="0.25"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3:41" s="28" customFormat="1" x14ac:dyDescent="0.25"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3:41" s="28" customFormat="1" x14ac:dyDescent="0.25"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3:41" s="28" customFormat="1" x14ac:dyDescent="0.25"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3:41" s="28" customFormat="1" x14ac:dyDescent="0.25"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3:41" s="28" customFormat="1" x14ac:dyDescent="0.25"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3:41" s="28" customFormat="1" x14ac:dyDescent="0.25"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3:41" s="28" customFormat="1" x14ac:dyDescent="0.25"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3:41" s="28" customFormat="1" x14ac:dyDescent="0.25"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3:41" s="28" customFormat="1" x14ac:dyDescent="0.25"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3:41" s="28" customFormat="1" x14ac:dyDescent="0.25"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3:41" s="28" customFormat="1" x14ac:dyDescent="0.25"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3:41" s="28" customFormat="1" x14ac:dyDescent="0.25"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3:41" s="28" customFormat="1" x14ac:dyDescent="0.25"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3:41" s="28" customFormat="1" x14ac:dyDescent="0.25"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3:41" s="28" customFormat="1" x14ac:dyDescent="0.25"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3:41" s="28" customFormat="1" x14ac:dyDescent="0.25"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3:41" s="28" customFormat="1" x14ac:dyDescent="0.25"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3:41" s="28" customFormat="1" x14ac:dyDescent="0.25"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3:41" s="28" customFormat="1" x14ac:dyDescent="0.25"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3:41" s="28" customFormat="1" x14ac:dyDescent="0.25"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3:41" s="28" customFormat="1" x14ac:dyDescent="0.25"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3:41" s="28" customFormat="1" x14ac:dyDescent="0.25"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3:41" s="28" customFormat="1" x14ac:dyDescent="0.25"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3:41" s="28" customFormat="1" x14ac:dyDescent="0.25"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3:41" s="28" customFormat="1" x14ac:dyDescent="0.25"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3:41" s="28" customFormat="1" x14ac:dyDescent="0.25"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3:41" s="28" customFormat="1" x14ac:dyDescent="0.25"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3:41" s="28" customFormat="1" x14ac:dyDescent="0.25"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3:41" s="28" customFormat="1" x14ac:dyDescent="0.25"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3:41" s="28" customFormat="1" x14ac:dyDescent="0.25"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3:41" s="28" customFormat="1" x14ac:dyDescent="0.25"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3:41" s="28" customFormat="1" x14ac:dyDescent="0.25"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3:41" s="28" customFormat="1" x14ac:dyDescent="0.25"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3:41" s="28" customFormat="1" x14ac:dyDescent="0.25"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3:41" s="28" customFormat="1" x14ac:dyDescent="0.25"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3:41" s="28" customFormat="1" x14ac:dyDescent="0.25"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3:41" s="28" customFormat="1" x14ac:dyDescent="0.25"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3:41" s="28" customFormat="1" x14ac:dyDescent="0.25"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3:41" s="28" customFormat="1" x14ac:dyDescent="0.25"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3:41" s="28" customFormat="1" x14ac:dyDescent="0.25"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3:41" s="28" customFormat="1" x14ac:dyDescent="0.25"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3:41" s="28" customFormat="1" x14ac:dyDescent="0.25"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3:41" s="28" customFormat="1" x14ac:dyDescent="0.25"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3:41" s="28" customFormat="1" x14ac:dyDescent="0.25"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3:41" s="28" customFormat="1" x14ac:dyDescent="0.25"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3:41" s="28" customFormat="1" x14ac:dyDescent="0.25"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3:41" s="28" customFormat="1" x14ac:dyDescent="0.25"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3:41" s="28" customFormat="1" x14ac:dyDescent="0.25"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3:41" s="28" customFormat="1" x14ac:dyDescent="0.25"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3:41" s="28" customFormat="1" x14ac:dyDescent="0.25"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3:41" s="28" customFormat="1" x14ac:dyDescent="0.25"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3:41" s="28" customFormat="1" x14ac:dyDescent="0.25"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3:41" s="28" customFormat="1" x14ac:dyDescent="0.25"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3:41" s="28" customFormat="1" x14ac:dyDescent="0.25"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3:41" s="28" customFormat="1" x14ac:dyDescent="0.25"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3:41" s="28" customFormat="1" x14ac:dyDescent="0.25"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3:41" s="28" customFormat="1" x14ac:dyDescent="0.25"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3:41" s="28" customFormat="1" x14ac:dyDescent="0.25"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3:41" s="28" customFormat="1" x14ac:dyDescent="0.25"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3:41" s="28" customFormat="1" x14ac:dyDescent="0.25"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3:41" s="28" customFormat="1" x14ac:dyDescent="0.25"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3:41" s="28" customFormat="1" x14ac:dyDescent="0.25"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3:41" s="28" customFormat="1" x14ac:dyDescent="0.25"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3:41" s="28" customFormat="1" x14ac:dyDescent="0.25"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3:41" s="28" customFormat="1" x14ac:dyDescent="0.25"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3:41" s="28" customFormat="1" x14ac:dyDescent="0.25"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3:41" s="28" customFormat="1" x14ac:dyDescent="0.25"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3:41" s="28" customFormat="1" x14ac:dyDescent="0.25"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3:41" s="28" customFormat="1" x14ac:dyDescent="0.25"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3:41" s="28" customFormat="1" x14ac:dyDescent="0.25"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3:41" s="28" customFormat="1" x14ac:dyDescent="0.25"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3:41" s="28" customFormat="1" x14ac:dyDescent="0.25"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3:41" s="28" customFormat="1" x14ac:dyDescent="0.25"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3:41" s="28" customFormat="1" x14ac:dyDescent="0.25"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3:41" s="28" customFormat="1" x14ac:dyDescent="0.25"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3:41" s="28" customFormat="1" x14ac:dyDescent="0.25"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3:41" s="28" customFormat="1" x14ac:dyDescent="0.25"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3:41" s="28" customFormat="1" x14ac:dyDescent="0.25"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3:41" s="28" customFormat="1" x14ac:dyDescent="0.25"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3:41" s="28" customFormat="1" x14ac:dyDescent="0.25"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3:41" s="28" customFormat="1" x14ac:dyDescent="0.25"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3:41" s="28" customFormat="1" x14ac:dyDescent="0.25"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3:41" s="28" customFormat="1" x14ac:dyDescent="0.25"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3:41" s="28" customFormat="1" x14ac:dyDescent="0.25"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3:41" s="28" customFormat="1" x14ac:dyDescent="0.25"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3:41" s="28" customFormat="1" x14ac:dyDescent="0.25"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3:41" s="28" customFormat="1" x14ac:dyDescent="0.25"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3:41" s="28" customFormat="1" x14ac:dyDescent="0.25"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3:41" s="28" customFormat="1" x14ac:dyDescent="0.25"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3:41" s="28" customFormat="1" x14ac:dyDescent="0.25"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3:41" s="28" customFormat="1" x14ac:dyDescent="0.25"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3:41" s="28" customFormat="1" x14ac:dyDescent="0.25"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3:41" s="28" customFormat="1" x14ac:dyDescent="0.25"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3:41" s="28" customFormat="1" x14ac:dyDescent="0.25"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3:41" s="28" customFormat="1" x14ac:dyDescent="0.25"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3:41" s="28" customFormat="1" x14ac:dyDescent="0.25"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3:41" s="28" customFormat="1" x14ac:dyDescent="0.25"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3:41" s="28" customFormat="1" x14ac:dyDescent="0.25"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3:41" s="28" customFormat="1" x14ac:dyDescent="0.25"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3:41" s="28" customFormat="1" x14ac:dyDescent="0.25"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3:41" s="28" customFormat="1" x14ac:dyDescent="0.25"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3:41" s="28" customFormat="1" x14ac:dyDescent="0.25"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3:41" s="28" customFormat="1" x14ac:dyDescent="0.25"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3:41" s="28" customFormat="1" x14ac:dyDescent="0.25"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3:41" s="28" customFormat="1" x14ac:dyDescent="0.25"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3:41" s="28" customFormat="1" x14ac:dyDescent="0.25"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3:41" s="28" customFormat="1" x14ac:dyDescent="0.25"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3:41" s="28" customFormat="1" x14ac:dyDescent="0.25"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3:41" s="28" customFormat="1" x14ac:dyDescent="0.25"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3:41" s="28" customFormat="1" x14ac:dyDescent="0.25"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3:41" s="28" customFormat="1" x14ac:dyDescent="0.25"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3:41" s="28" customFormat="1" x14ac:dyDescent="0.25"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3:41" s="28" customFormat="1" x14ac:dyDescent="0.25"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3:41" s="28" customFormat="1" x14ac:dyDescent="0.25"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3:41" s="28" customFormat="1" x14ac:dyDescent="0.25"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3:41" s="28" customFormat="1" x14ac:dyDescent="0.25"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3:41" s="28" customFormat="1" x14ac:dyDescent="0.25"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3:41" s="28" customFormat="1" x14ac:dyDescent="0.25"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3:41" s="28" customFormat="1" x14ac:dyDescent="0.25"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3:41" s="28" customFormat="1" x14ac:dyDescent="0.25"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3:41" s="28" customFormat="1" x14ac:dyDescent="0.25"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3:41" s="28" customFormat="1" x14ac:dyDescent="0.25"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3:41" s="28" customFormat="1" x14ac:dyDescent="0.25"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3:41" s="28" customFormat="1" x14ac:dyDescent="0.25"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3:41" s="28" customFormat="1" x14ac:dyDescent="0.25"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3:41" s="28" customFormat="1" x14ac:dyDescent="0.25"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3:41" s="28" customFormat="1" x14ac:dyDescent="0.25"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3:41" s="28" customFormat="1" x14ac:dyDescent="0.25"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3:41" s="28" customFormat="1" x14ac:dyDescent="0.25"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3:41" s="28" customFormat="1" x14ac:dyDescent="0.25"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3:41" s="28" customFormat="1" x14ac:dyDescent="0.25"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3:41" s="28" customFormat="1" x14ac:dyDescent="0.25"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3:41" s="28" customFormat="1" x14ac:dyDescent="0.25"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3:41" s="28" customFormat="1" x14ac:dyDescent="0.25"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3:41" s="28" customFormat="1" x14ac:dyDescent="0.25"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3:41" s="28" customFormat="1" x14ac:dyDescent="0.25"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3:41" s="28" customFormat="1" x14ac:dyDescent="0.25"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3:41" s="28" customFormat="1" x14ac:dyDescent="0.25"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3:41" s="28" customFormat="1" x14ac:dyDescent="0.25"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3:41" s="28" customFormat="1" x14ac:dyDescent="0.25"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3:41" s="28" customFormat="1" x14ac:dyDescent="0.25"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3:41" s="28" customFormat="1" x14ac:dyDescent="0.25"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3:41" s="28" customFormat="1" x14ac:dyDescent="0.25"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3:41" s="28" customFormat="1" x14ac:dyDescent="0.25"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3:41" s="28" customFormat="1" x14ac:dyDescent="0.25"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3:41" s="28" customFormat="1" x14ac:dyDescent="0.25"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3:41" s="28" customFormat="1" x14ac:dyDescent="0.25"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3:41" s="28" customFormat="1" x14ac:dyDescent="0.25"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3:41" s="28" customFormat="1" x14ac:dyDescent="0.25"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3:41" s="28" customFormat="1" x14ac:dyDescent="0.25"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3:41" s="28" customFormat="1" x14ac:dyDescent="0.25"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3:41" s="28" customFormat="1" x14ac:dyDescent="0.25"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3:41" s="28" customFormat="1" x14ac:dyDescent="0.25"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3:41" s="28" customFormat="1" x14ac:dyDescent="0.25"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3:41" s="28" customFormat="1" x14ac:dyDescent="0.25"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3:41" s="28" customFormat="1" x14ac:dyDescent="0.25"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3:41" s="28" customFormat="1" x14ac:dyDescent="0.25"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3:41" s="28" customFormat="1" x14ac:dyDescent="0.25"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3:41" s="28" customFormat="1" x14ac:dyDescent="0.25"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3:41" s="28" customFormat="1" x14ac:dyDescent="0.25"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3:41" s="28" customFormat="1" x14ac:dyDescent="0.25"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3:41" s="28" customFormat="1" x14ac:dyDescent="0.25"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3:41" s="28" customFormat="1" x14ac:dyDescent="0.25"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3:41" s="28" customFormat="1" x14ac:dyDescent="0.25"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3:41" s="28" customFormat="1" x14ac:dyDescent="0.25"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3:41" s="28" customFormat="1" x14ac:dyDescent="0.25"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3:41" s="28" customFormat="1" x14ac:dyDescent="0.25"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3:41" s="28" customFormat="1" x14ac:dyDescent="0.25"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3:41" s="28" customFormat="1" x14ac:dyDescent="0.25"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3:41" s="28" customFormat="1" x14ac:dyDescent="0.25"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3:41" s="28" customFormat="1" x14ac:dyDescent="0.25"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3:41" s="28" customFormat="1" x14ac:dyDescent="0.25"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3:41" s="28" customFormat="1" x14ac:dyDescent="0.25"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3:41" s="28" customFormat="1" x14ac:dyDescent="0.25"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3:41" s="28" customFormat="1" x14ac:dyDescent="0.25"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3:41" s="28" customFormat="1" x14ac:dyDescent="0.25"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3:41" s="28" customFormat="1" x14ac:dyDescent="0.25"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3:41" s="28" customFormat="1" x14ac:dyDescent="0.25"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3:41" s="28" customFormat="1" x14ac:dyDescent="0.25"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3:41" s="28" customFormat="1" x14ac:dyDescent="0.25"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3:41" s="28" customFormat="1" x14ac:dyDescent="0.25"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3:41" s="28" customFormat="1" x14ac:dyDescent="0.25"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3:41" s="28" customFormat="1" x14ac:dyDescent="0.25"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3:41" s="28" customFormat="1" x14ac:dyDescent="0.25"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3:41" s="28" customFormat="1" x14ac:dyDescent="0.25"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3:41" s="28" customFormat="1" x14ac:dyDescent="0.25"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3:41" s="28" customFormat="1" x14ac:dyDescent="0.25"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3:41" s="28" customFormat="1" x14ac:dyDescent="0.25"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3:41" s="28" customFormat="1" x14ac:dyDescent="0.25"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3:41" s="28" customFormat="1" x14ac:dyDescent="0.25"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3:41" s="28" customFormat="1" x14ac:dyDescent="0.25"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3:41" s="28" customFormat="1" x14ac:dyDescent="0.25"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3:41" s="28" customFormat="1" x14ac:dyDescent="0.25"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3:41" s="28" customFormat="1" x14ac:dyDescent="0.25"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3:41" s="28" customFormat="1" x14ac:dyDescent="0.25"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3:41" s="28" customFormat="1" x14ac:dyDescent="0.25"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3:41" s="28" customFormat="1" x14ac:dyDescent="0.25"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3:41" s="28" customFormat="1" x14ac:dyDescent="0.25"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3:41" s="28" customFormat="1" x14ac:dyDescent="0.25"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3:41" s="28" customFormat="1" x14ac:dyDescent="0.25"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3:41" s="28" customFormat="1" x14ac:dyDescent="0.25"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3:41" s="28" customFormat="1" x14ac:dyDescent="0.25"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3:41" s="28" customFormat="1" x14ac:dyDescent="0.25"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3:41" s="28" customFormat="1" x14ac:dyDescent="0.25"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3:41" s="28" customFormat="1" x14ac:dyDescent="0.25"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3:41" s="28" customFormat="1" x14ac:dyDescent="0.25"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3:41" s="28" customFormat="1" x14ac:dyDescent="0.25"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3:41" s="28" customFormat="1" x14ac:dyDescent="0.25"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3:41" s="28" customFormat="1" x14ac:dyDescent="0.25"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3:41" s="28" customFormat="1" x14ac:dyDescent="0.25"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3:41" s="28" customFormat="1" x14ac:dyDescent="0.25"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3:41" s="28" customFormat="1" x14ac:dyDescent="0.25"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3:41" s="28" customFormat="1" x14ac:dyDescent="0.25"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3:41" s="28" customFormat="1" x14ac:dyDescent="0.25"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3:41" s="28" customFormat="1" x14ac:dyDescent="0.25"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3:41" s="28" customFormat="1" x14ac:dyDescent="0.25"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3:41" s="28" customFormat="1" x14ac:dyDescent="0.25"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3:41" s="28" customFormat="1" x14ac:dyDescent="0.25"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3:41" s="28" customFormat="1" x14ac:dyDescent="0.25"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3:41" s="28" customFormat="1" x14ac:dyDescent="0.25"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3:41" s="28" customFormat="1" x14ac:dyDescent="0.25"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3:41" s="28" customFormat="1" x14ac:dyDescent="0.25"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3:41" s="28" customFormat="1" x14ac:dyDescent="0.25"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3:41" s="28" customFormat="1" x14ac:dyDescent="0.25"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3:41" s="28" customFormat="1" x14ac:dyDescent="0.25"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3:41" s="28" customFormat="1" x14ac:dyDescent="0.25"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3:41" s="28" customFormat="1" x14ac:dyDescent="0.25"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3:41" s="28" customFormat="1" x14ac:dyDescent="0.25"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3:41" s="28" customFormat="1" x14ac:dyDescent="0.25"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3:41" s="28" customFormat="1" x14ac:dyDescent="0.25"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3:41" s="28" customFormat="1" x14ac:dyDescent="0.25"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3:41" s="28" customFormat="1" x14ac:dyDescent="0.25"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3:41" s="28" customFormat="1" x14ac:dyDescent="0.25"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3:41" s="28" customFormat="1" x14ac:dyDescent="0.25"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3:41" s="28" customFormat="1" x14ac:dyDescent="0.25"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3:41" s="28" customFormat="1" x14ac:dyDescent="0.25"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3:41" s="28" customFormat="1" x14ac:dyDescent="0.25"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3:41" s="28" customFormat="1" x14ac:dyDescent="0.25"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3:41" s="28" customFormat="1" x14ac:dyDescent="0.25"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3:41" s="28" customFormat="1" x14ac:dyDescent="0.25"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3:41" s="28" customFormat="1" x14ac:dyDescent="0.25"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3:41" s="28" customFormat="1" x14ac:dyDescent="0.25"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3:41" s="28" customFormat="1" x14ac:dyDescent="0.25"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3:41" s="28" customFormat="1" x14ac:dyDescent="0.25"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3:41" s="28" customFormat="1" x14ac:dyDescent="0.25"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3:41" s="28" customFormat="1" x14ac:dyDescent="0.25"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3:41" s="28" customFormat="1" x14ac:dyDescent="0.25"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3:41" s="28" customFormat="1" x14ac:dyDescent="0.25"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3:41" s="28" customFormat="1" x14ac:dyDescent="0.25"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3:41" s="28" customFormat="1" x14ac:dyDescent="0.25"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3:41" s="28" customFormat="1" x14ac:dyDescent="0.25"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3:41" s="28" customFormat="1" x14ac:dyDescent="0.25"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3:41" s="28" customFormat="1" x14ac:dyDescent="0.25"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3:41" s="28" customFormat="1" x14ac:dyDescent="0.25"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3:41" s="28" customFormat="1" x14ac:dyDescent="0.25"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3:41" s="28" customFormat="1" x14ac:dyDescent="0.25"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3:41" s="28" customFormat="1" x14ac:dyDescent="0.25"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3:41" s="28" customFormat="1" x14ac:dyDescent="0.25"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3:41" s="28" customFormat="1" x14ac:dyDescent="0.25"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3:41" s="28" customFormat="1" x14ac:dyDescent="0.25"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3:41" s="28" customFormat="1" x14ac:dyDescent="0.25"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3:41" s="28" customFormat="1" x14ac:dyDescent="0.25"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3:41" s="28" customFormat="1" x14ac:dyDescent="0.25"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3:41" s="28" customFormat="1" x14ac:dyDescent="0.25"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3:41" s="28" customFormat="1" x14ac:dyDescent="0.25"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3:41" s="28" customFormat="1" x14ac:dyDescent="0.25"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3:41" s="28" customFormat="1" x14ac:dyDescent="0.25"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3:41" s="28" customFormat="1" x14ac:dyDescent="0.25"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3:41" s="28" customFormat="1" x14ac:dyDescent="0.25"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3:41" s="28" customFormat="1" x14ac:dyDescent="0.25"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3:41" s="28" customFormat="1" x14ac:dyDescent="0.25"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3:41" s="28" customFormat="1" x14ac:dyDescent="0.25"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3:41" s="28" customFormat="1" x14ac:dyDescent="0.25"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3:41" s="28" customFormat="1" x14ac:dyDescent="0.25"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3:41" s="28" customFormat="1" x14ac:dyDescent="0.25"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3:41" s="28" customFormat="1" x14ac:dyDescent="0.25"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3:41" s="28" customFormat="1" x14ac:dyDescent="0.25"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3:41" s="28" customFormat="1" x14ac:dyDescent="0.25"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3:41" s="28" customFormat="1" x14ac:dyDescent="0.25"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3:41" s="28" customFormat="1" x14ac:dyDescent="0.25"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3:41" s="28" customFormat="1" x14ac:dyDescent="0.25">
      <c r="C4362" s="17"/>
      <c r="D4362" s="18"/>
      <c r="E4362" s="19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3:41" s="28" customFormat="1" x14ac:dyDescent="0.25">
      <c r="C4363" s="17"/>
      <c r="D4363" s="18"/>
      <c r="E4363" s="19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3:41" s="28" customFormat="1" x14ac:dyDescent="0.25">
      <c r="C4364" s="17"/>
      <c r="D4364" s="18"/>
      <c r="E4364" s="19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3:41" s="28" customFormat="1" x14ac:dyDescent="0.25">
      <c r="C4365" s="17"/>
      <c r="D4365" s="18"/>
      <c r="E4365" s="19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3:41" s="28" customFormat="1" x14ac:dyDescent="0.25">
      <c r="C4366" s="17"/>
      <c r="D4366" s="18"/>
      <c r="E4366" s="19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3:41" s="28" customFormat="1" x14ac:dyDescent="0.25">
      <c r="C4367" s="17"/>
      <c r="D4367" s="18"/>
      <c r="E4367" s="19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3:41" s="28" customFormat="1" x14ac:dyDescent="0.25">
      <c r="C4368" s="17"/>
      <c r="D4368" s="18"/>
      <c r="E4368" s="19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3:41" s="28" customFormat="1" x14ac:dyDescent="0.25">
      <c r="C4369" s="17"/>
      <c r="D4369" s="18"/>
      <c r="E4369" s="19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3:41" s="28" customFormat="1" x14ac:dyDescent="0.25">
      <c r="C4370" s="17"/>
      <c r="D4370" s="18"/>
      <c r="E4370" s="19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3:41" s="28" customFormat="1" x14ac:dyDescent="0.25">
      <c r="C4371" s="17"/>
      <c r="D4371" s="18"/>
      <c r="E4371" s="19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  <row r="4372" spans="3:41" s="28" customFormat="1" x14ac:dyDescent="0.25">
      <c r="C4372" s="17"/>
      <c r="D4372" s="18"/>
      <c r="E4372" s="19"/>
      <c r="F4372" s="19"/>
      <c r="G4372" s="19"/>
      <c r="H4372" s="20"/>
      <c r="I4372" s="21"/>
      <c r="J4372" s="22"/>
      <c r="K4372" s="23"/>
      <c r="L4372" s="23"/>
      <c r="M4372" s="23"/>
      <c r="N4372" s="24"/>
      <c r="O4372" s="23"/>
      <c r="P4372" s="23"/>
      <c r="Q4372" s="24"/>
      <c r="R4372" s="23"/>
      <c r="S4372" s="23"/>
      <c r="T4372" s="24"/>
      <c r="U4372" s="23"/>
      <c r="V4372" s="23"/>
      <c r="W4372" s="24"/>
      <c r="X4372" s="23"/>
      <c r="Y4372" s="23"/>
      <c r="Z4372" s="25"/>
      <c r="AA4372" s="23"/>
      <c r="AB4372" s="23"/>
      <c r="AC4372" s="24"/>
      <c r="AD4372" s="23"/>
      <c r="AE4372" s="23"/>
      <c r="AF4372" s="26"/>
      <c r="AG4372" s="23"/>
      <c r="AH4372" s="23"/>
      <c r="AI4372" s="26"/>
      <c r="AJ4372" s="23"/>
      <c r="AK4372" s="23"/>
      <c r="AL4372" s="26"/>
      <c r="AM4372" s="27"/>
      <c r="AO4372" s="29"/>
    </row>
    <row r="4373" spans="3:41" s="28" customFormat="1" x14ac:dyDescent="0.25">
      <c r="C4373" s="17"/>
      <c r="D4373" s="18"/>
      <c r="E4373" s="19"/>
      <c r="F4373" s="19"/>
      <c r="G4373" s="19"/>
      <c r="H4373" s="20"/>
      <c r="I4373" s="21"/>
      <c r="J4373" s="22"/>
      <c r="K4373" s="23"/>
      <c r="L4373" s="23"/>
      <c r="M4373" s="23"/>
      <c r="N4373" s="24"/>
      <c r="O4373" s="23"/>
      <c r="P4373" s="23"/>
      <c r="Q4373" s="24"/>
      <c r="R4373" s="23"/>
      <c r="S4373" s="23"/>
      <c r="T4373" s="24"/>
      <c r="U4373" s="23"/>
      <c r="V4373" s="23"/>
      <c r="W4373" s="24"/>
      <c r="X4373" s="23"/>
      <c r="Y4373" s="23"/>
      <c r="Z4373" s="25"/>
      <c r="AA4373" s="23"/>
      <c r="AB4373" s="23"/>
      <c r="AC4373" s="24"/>
      <c r="AD4373" s="23"/>
      <c r="AE4373" s="23"/>
      <c r="AF4373" s="26"/>
      <c r="AG4373" s="23"/>
      <c r="AH4373" s="23"/>
      <c r="AI4373" s="26"/>
      <c r="AJ4373" s="23"/>
      <c r="AK4373" s="23"/>
      <c r="AL4373" s="26"/>
      <c r="AM4373" s="27"/>
      <c r="AO4373" s="29"/>
    </row>
    <row r="4374" spans="3:41" s="28" customFormat="1" x14ac:dyDescent="0.25">
      <c r="C4374" s="17"/>
      <c r="D4374" s="18"/>
      <c r="E4374" s="19"/>
      <c r="F4374" s="19"/>
      <c r="G4374" s="19"/>
      <c r="H4374" s="20"/>
      <c r="I4374" s="21"/>
      <c r="J4374" s="22"/>
      <c r="K4374" s="23"/>
      <c r="L4374" s="23"/>
      <c r="M4374" s="23"/>
      <c r="N4374" s="24"/>
      <c r="O4374" s="23"/>
      <c r="P4374" s="23"/>
      <c r="Q4374" s="24"/>
      <c r="R4374" s="23"/>
      <c r="S4374" s="23"/>
      <c r="T4374" s="24"/>
      <c r="U4374" s="23"/>
      <c r="V4374" s="23"/>
      <c r="W4374" s="24"/>
      <c r="X4374" s="23"/>
      <c r="Y4374" s="23"/>
      <c r="Z4374" s="25"/>
      <c r="AA4374" s="23"/>
      <c r="AB4374" s="23"/>
      <c r="AC4374" s="24"/>
      <c r="AD4374" s="23"/>
      <c r="AE4374" s="23"/>
      <c r="AF4374" s="26"/>
      <c r="AG4374" s="23"/>
      <c r="AH4374" s="23"/>
      <c r="AI4374" s="26"/>
      <c r="AJ4374" s="23"/>
      <c r="AK4374" s="23"/>
      <c r="AL4374" s="26"/>
      <c r="AM4374" s="27"/>
      <c r="AO4374" s="29"/>
    </row>
    <row r="4375" spans="3:41" s="28" customFormat="1" x14ac:dyDescent="0.25">
      <c r="C4375" s="17"/>
      <c r="D4375" s="18"/>
      <c r="E4375" s="19"/>
      <c r="F4375" s="19"/>
      <c r="G4375" s="19"/>
      <c r="H4375" s="20"/>
      <c r="I4375" s="21"/>
      <c r="J4375" s="22"/>
      <c r="K4375" s="23"/>
      <c r="L4375" s="23"/>
      <c r="M4375" s="23"/>
      <c r="N4375" s="24"/>
      <c r="O4375" s="23"/>
      <c r="P4375" s="23"/>
      <c r="Q4375" s="24"/>
      <c r="R4375" s="23"/>
      <c r="S4375" s="23"/>
      <c r="T4375" s="24"/>
      <c r="U4375" s="23"/>
      <c r="V4375" s="23"/>
      <c r="W4375" s="24"/>
      <c r="X4375" s="23"/>
      <c r="Y4375" s="23"/>
      <c r="Z4375" s="25"/>
      <c r="AA4375" s="23"/>
      <c r="AB4375" s="23"/>
      <c r="AC4375" s="24"/>
      <c r="AD4375" s="23"/>
      <c r="AE4375" s="23"/>
      <c r="AF4375" s="26"/>
      <c r="AG4375" s="23"/>
      <c r="AH4375" s="23"/>
      <c r="AI4375" s="26"/>
      <c r="AJ4375" s="23"/>
      <c r="AK4375" s="23"/>
      <c r="AL4375" s="26"/>
      <c r="AM4375" s="27"/>
      <c r="AO4375" s="29"/>
    </row>
    <row r="4376" spans="3:41" s="28" customFormat="1" x14ac:dyDescent="0.25">
      <c r="C4376" s="17"/>
      <c r="D4376" s="18"/>
      <c r="E4376" s="19"/>
      <c r="F4376" s="19"/>
      <c r="G4376" s="19"/>
      <c r="H4376" s="20"/>
      <c r="I4376" s="21"/>
      <c r="J4376" s="22"/>
      <c r="K4376" s="23"/>
      <c r="L4376" s="23"/>
      <c r="M4376" s="23"/>
      <c r="N4376" s="24"/>
      <c r="O4376" s="23"/>
      <c r="P4376" s="23"/>
      <c r="Q4376" s="24"/>
      <c r="R4376" s="23"/>
      <c r="S4376" s="23"/>
      <c r="T4376" s="24"/>
      <c r="U4376" s="23"/>
      <c r="V4376" s="23"/>
      <c r="W4376" s="24"/>
      <c r="X4376" s="23"/>
      <c r="Y4376" s="23"/>
      <c r="Z4376" s="25"/>
      <c r="AA4376" s="23"/>
      <c r="AB4376" s="23"/>
      <c r="AC4376" s="24"/>
      <c r="AD4376" s="23"/>
      <c r="AE4376" s="23"/>
      <c r="AF4376" s="26"/>
      <c r="AG4376" s="23"/>
      <c r="AH4376" s="23"/>
      <c r="AI4376" s="26"/>
      <c r="AJ4376" s="23"/>
      <c r="AK4376" s="23"/>
      <c r="AL4376" s="26"/>
      <c r="AM4376" s="27"/>
      <c r="AO4376" s="29"/>
    </row>
    <row r="4377" spans="3:41" s="28" customFormat="1" x14ac:dyDescent="0.25">
      <c r="C4377" s="17"/>
      <c r="D4377" s="18"/>
      <c r="E4377" s="19"/>
      <c r="F4377" s="19"/>
      <c r="G4377" s="19"/>
      <c r="H4377" s="20"/>
      <c r="I4377" s="21"/>
      <c r="J4377" s="22"/>
      <c r="K4377" s="23"/>
      <c r="L4377" s="23"/>
      <c r="M4377" s="23"/>
      <c r="N4377" s="24"/>
      <c r="O4377" s="23"/>
      <c r="P4377" s="23"/>
      <c r="Q4377" s="24"/>
      <c r="R4377" s="23"/>
      <c r="S4377" s="23"/>
      <c r="T4377" s="24"/>
      <c r="U4377" s="23"/>
      <c r="V4377" s="23"/>
      <c r="W4377" s="24"/>
      <c r="X4377" s="23"/>
      <c r="Y4377" s="23"/>
      <c r="Z4377" s="25"/>
      <c r="AA4377" s="23"/>
      <c r="AB4377" s="23"/>
      <c r="AC4377" s="24"/>
      <c r="AD4377" s="23"/>
      <c r="AE4377" s="23"/>
      <c r="AF4377" s="26"/>
      <c r="AG4377" s="23"/>
      <c r="AH4377" s="23"/>
      <c r="AI4377" s="26"/>
      <c r="AJ4377" s="23"/>
      <c r="AK4377" s="23"/>
      <c r="AL4377" s="26"/>
      <c r="AM4377" s="27"/>
      <c r="AO4377" s="29"/>
    </row>
    <row r="4378" spans="3:41" s="28" customFormat="1" x14ac:dyDescent="0.25">
      <c r="C4378" s="17"/>
      <c r="D4378" s="18"/>
      <c r="E4378" s="19"/>
      <c r="F4378" s="19"/>
      <c r="G4378" s="19"/>
      <c r="H4378" s="20"/>
      <c r="I4378" s="21"/>
      <c r="J4378" s="22"/>
      <c r="K4378" s="23"/>
      <c r="L4378" s="23"/>
      <c r="M4378" s="23"/>
      <c r="N4378" s="24"/>
      <c r="O4378" s="23"/>
      <c r="P4378" s="23"/>
      <c r="Q4378" s="24"/>
      <c r="R4378" s="23"/>
      <c r="S4378" s="23"/>
      <c r="T4378" s="24"/>
      <c r="U4378" s="23"/>
      <c r="V4378" s="23"/>
      <c r="W4378" s="24"/>
      <c r="X4378" s="23"/>
      <c r="Y4378" s="23"/>
      <c r="Z4378" s="25"/>
      <c r="AA4378" s="23"/>
      <c r="AB4378" s="23"/>
      <c r="AC4378" s="24"/>
      <c r="AD4378" s="23"/>
      <c r="AE4378" s="23"/>
      <c r="AF4378" s="26"/>
      <c r="AG4378" s="23"/>
      <c r="AH4378" s="23"/>
      <c r="AI4378" s="26"/>
      <c r="AJ4378" s="23"/>
      <c r="AK4378" s="23"/>
      <c r="AL4378" s="26"/>
      <c r="AM4378" s="27"/>
      <c r="AO4378" s="29"/>
    </row>
    <row r="4379" spans="3:41" s="28" customFormat="1" x14ac:dyDescent="0.25">
      <c r="C4379" s="17"/>
      <c r="D4379" s="18"/>
      <c r="E4379" s="19"/>
      <c r="F4379" s="19"/>
      <c r="G4379" s="19"/>
      <c r="H4379" s="20"/>
      <c r="I4379" s="21"/>
      <c r="J4379" s="22"/>
      <c r="K4379" s="23"/>
      <c r="L4379" s="23"/>
      <c r="M4379" s="23"/>
      <c r="N4379" s="24"/>
      <c r="O4379" s="23"/>
      <c r="P4379" s="23"/>
      <c r="Q4379" s="24"/>
      <c r="R4379" s="23"/>
      <c r="S4379" s="23"/>
      <c r="T4379" s="24"/>
      <c r="U4379" s="23"/>
      <c r="V4379" s="23"/>
      <c r="W4379" s="24"/>
      <c r="X4379" s="23"/>
      <c r="Y4379" s="23"/>
      <c r="Z4379" s="25"/>
      <c r="AA4379" s="23"/>
      <c r="AB4379" s="23"/>
      <c r="AC4379" s="24"/>
      <c r="AD4379" s="23"/>
      <c r="AE4379" s="23"/>
      <c r="AF4379" s="26"/>
      <c r="AG4379" s="23"/>
      <c r="AH4379" s="23"/>
      <c r="AI4379" s="26"/>
      <c r="AJ4379" s="23"/>
      <c r="AK4379" s="23"/>
      <c r="AL4379" s="26"/>
      <c r="AM4379" s="27"/>
      <c r="AO4379" s="29"/>
    </row>
    <row r="4380" spans="3:41" s="28" customFormat="1" x14ac:dyDescent="0.25">
      <c r="C4380" s="17"/>
      <c r="D4380" s="18"/>
      <c r="E4380" s="19"/>
      <c r="F4380" s="19"/>
      <c r="G4380" s="19"/>
      <c r="H4380" s="20"/>
      <c r="I4380" s="21"/>
      <c r="J4380" s="22"/>
      <c r="K4380" s="23"/>
      <c r="L4380" s="23"/>
      <c r="M4380" s="23"/>
      <c r="N4380" s="24"/>
      <c r="O4380" s="23"/>
      <c r="P4380" s="23"/>
      <c r="Q4380" s="24"/>
      <c r="R4380" s="23"/>
      <c r="S4380" s="23"/>
      <c r="T4380" s="24"/>
      <c r="U4380" s="23"/>
      <c r="V4380" s="23"/>
      <c r="W4380" s="24"/>
      <c r="X4380" s="23"/>
      <c r="Y4380" s="23"/>
      <c r="Z4380" s="25"/>
      <c r="AA4380" s="23"/>
      <c r="AB4380" s="23"/>
      <c r="AC4380" s="24"/>
      <c r="AD4380" s="23"/>
      <c r="AE4380" s="23"/>
      <c r="AF4380" s="26"/>
      <c r="AG4380" s="23"/>
      <c r="AH4380" s="23"/>
      <c r="AI4380" s="26"/>
      <c r="AJ4380" s="23"/>
      <c r="AK4380" s="23"/>
      <c r="AL4380" s="26"/>
      <c r="AM4380" s="27"/>
      <c r="AO4380" s="29"/>
    </row>
    <row r="4381" spans="3:41" s="28" customFormat="1" x14ac:dyDescent="0.25">
      <c r="C4381" s="17"/>
      <c r="D4381" s="18"/>
      <c r="E4381" s="19"/>
      <c r="F4381" s="19"/>
      <c r="G4381" s="19"/>
      <c r="H4381" s="20"/>
      <c r="I4381" s="21"/>
      <c r="J4381" s="22"/>
      <c r="K4381" s="23"/>
      <c r="L4381" s="23"/>
      <c r="M4381" s="23"/>
      <c r="N4381" s="24"/>
      <c r="O4381" s="23"/>
      <c r="P4381" s="23"/>
      <c r="Q4381" s="24"/>
      <c r="R4381" s="23"/>
      <c r="S4381" s="23"/>
      <c r="T4381" s="24"/>
      <c r="U4381" s="23"/>
      <c r="V4381" s="23"/>
      <c r="W4381" s="24"/>
      <c r="X4381" s="23"/>
      <c r="Y4381" s="23"/>
      <c r="Z4381" s="25"/>
      <c r="AA4381" s="23"/>
      <c r="AB4381" s="23"/>
      <c r="AC4381" s="24"/>
      <c r="AD4381" s="23"/>
      <c r="AE4381" s="23"/>
      <c r="AF4381" s="26"/>
      <c r="AG4381" s="23"/>
      <c r="AH4381" s="23"/>
      <c r="AI4381" s="26"/>
      <c r="AJ4381" s="23"/>
      <c r="AK4381" s="23"/>
      <c r="AL4381" s="26"/>
      <c r="AM4381" s="27"/>
      <c r="AO4381" s="29"/>
    </row>
    <row r="4382" spans="3:41" s="28" customFormat="1" x14ac:dyDescent="0.25">
      <c r="C4382" s="17"/>
      <c r="D4382" s="18"/>
      <c r="E4382" s="19"/>
      <c r="F4382" s="19"/>
      <c r="G4382" s="19"/>
      <c r="H4382" s="20"/>
      <c r="I4382" s="21"/>
      <c r="J4382" s="22"/>
      <c r="K4382" s="23"/>
      <c r="L4382" s="23"/>
      <c r="M4382" s="23"/>
      <c r="N4382" s="24"/>
      <c r="O4382" s="23"/>
      <c r="P4382" s="23"/>
      <c r="Q4382" s="24"/>
      <c r="R4382" s="23"/>
      <c r="S4382" s="23"/>
      <c r="T4382" s="24"/>
      <c r="U4382" s="23"/>
      <c r="V4382" s="23"/>
      <c r="W4382" s="24"/>
      <c r="X4382" s="23"/>
      <c r="Y4382" s="23"/>
      <c r="Z4382" s="25"/>
      <c r="AA4382" s="23"/>
      <c r="AB4382" s="23"/>
      <c r="AC4382" s="24"/>
      <c r="AD4382" s="23"/>
      <c r="AE4382" s="23"/>
      <c r="AF4382" s="26"/>
      <c r="AG4382" s="23"/>
      <c r="AH4382" s="23"/>
      <c r="AI4382" s="26"/>
      <c r="AJ4382" s="23"/>
      <c r="AK4382" s="23"/>
      <c r="AL4382" s="26"/>
      <c r="AM4382" s="27"/>
      <c r="AO4382" s="29"/>
    </row>
    <row r="4383" spans="3:41" s="28" customFormat="1" x14ac:dyDescent="0.25">
      <c r="C4383" s="17"/>
      <c r="D4383" s="18"/>
      <c r="E4383" s="19"/>
      <c r="F4383" s="19"/>
      <c r="G4383" s="19"/>
      <c r="H4383" s="20"/>
      <c r="I4383" s="21"/>
      <c r="J4383" s="22"/>
      <c r="K4383" s="23"/>
      <c r="L4383" s="23"/>
      <c r="M4383" s="23"/>
      <c r="N4383" s="24"/>
      <c r="O4383" s="23"/>
      <c r="P4383" s="23"/>
      <c r="Q4383" s="24"/>
      <c r="R4383" s="23"/>
      <c r="S4383" s="23"/>
      <c r="T4383" s="24"/>
      <c r="U4383" s="23"/>
      <c r="V4383" s="23"/>
      <c r="W4383" s="24"/>
      <c r="X4383" s="23"/>
      <c r="Y4383" s="23"/>
      <c r="Z4383" s="25"/>
      <c r="AA4383" s="23"/>
      <c r="AB4383" s="23"/>
      <c r="AC4383" s="24"/>
      <c r="AD4383" s="23"/>
      <c r="AE4383" s="23"/>
      <c r="AF4383" s="26"/>
      <c r="AG4383" s="23"/>
      <c r="AH4383" s="23"/>
      <c r="AI4383" s="26"/>
      <c r="AJ4383" s="23"/>
      <c r="AK4383" s="23"/>
      <c r="AL4383" s="26"/>
      <c r="AM4383" s="27"/>
      <c r="AO4383" s="29"/>
    </row>
    <row r="4384" spans="3:41" s="28" customFormat="1" x14ac:dyDescent="0.25">
      <c r="C4384" s="17"/>
      <c r="D4384" s="18"/>
      <c r="E4384" s="19"/>
      <c r="F4384" s="19"/>
      <c r="G4384" s="19"/>
      <c r="H4384" s="20"/>
      <c r="I4384" s="21"/>
      <c r="J4384" s="22"/>
      <c r="K4384" s="23"/>
      <c r="L4384" s="23"/>
      <c r="M4384" s="23"/>
      <c r="N4384" s="24"/>
      <c r="O4384" s="23"/>
      <c r="P4384" s="23"/>
      <c r="Q4384" s="24"/>
      <c r="R4384" s="23"/>
      <c r="S4384" s="23"/>
      <c r="T4384" s="24"/>
      <c r="U4384" s="23"/>
      <c r="V4384" s="23"/>
      <c r="W4384" s="24"/>
      <c r="X4384" s="23"/>
      <c r="Y4384" s="23"/>
      <c r="Z4384" s="25"/>
      <c r="AA4384" s="23"/>
      <c r="AB4384" s="23"/>
      <c r="AC4384" s="24"/>
      <c r="AD4384" s="23"/>
      <c r="AE4384" s="23"/>
      <c r="AF4384" s="26"/>
      <c r="AG4384" s="23"/>
      <c r="AH4384" s="23"/>
      <c r="AI4384" s="26"/>
      <c r="AJ4384" s="23"/>
      <c r="AK4384" s="23"/>
      <c r="AL4384" s="26"/>
      <c r="AM4384" s="27"/>
      <c r="AO4384" s="29"/>
    </row>
    <row r="4385" spans="3:41" s="28" customFormat="1" x14ac:dyDescent="0.25">
      <c r="C4385" s="17"/>
      <c r="D4385" s="18"/>
      <c r="E4385" s="19"/>
      <c r="F4385" s="19"/>
      <c r="G4385" s="19"/>
      <c r="H4385" s="20"/>
      <c r="I4385" s="21"/>
      <c r="J4385" s="22"/>
      <c r="K4385" s="23"/>
      <c r="L4385" s="23"/>
      <c r="M4385" s="23"/>
      <c r="N4385" s="24"/>
      <c r="O4385" s="23"/>
      <c r="P4385" s="23"/>
      <c r="Q4385" s="24"/>
      <c r="R4385" s="23"/>
      <c r="S4385" s="23"/>
      <c r="T4385" s="24"/>
      <c r="U4385" s="23"/>
      <c r="V4385" s="23"/>
      <c r="W4385" s="24"/>
      <c r="X4385" s="23"/>
      <c r="Y4385" s="23"/>
      <c r="Z4385" s="25"/>
      <c r="AA4385" s="23"/>
      <c r="AB4385" s="23"/>
      <c r="AC4385" s="24"/>
      <c r="AD4385" s="23"/>
      <c r="AE4385" s="23"/>
      <c r="AF4385" s="26"/>
      <c r="AG4385" s="23"/>
      <c r="AH4385" s="23"/>
      <c r="AI4385" s="26"/>
      <c r="AJ4385" s="23"/>
      <c r="AK4385" s="23"/>
      <c r="AL4385" s="26"/>
      <c r="AM4385" s="27"/>
      <c r="AO4385" s="29"/>
    </row>
    <row r="4386" spans="3:41" s="28" customFormat="1" x14ac:dyDescent="0.25">
      <c r="C4386" s="17"/>
      <c r="D4386" s="18"/>
      <c r="E4386" s="19"/>
      <c r="F4386" s="19"/>
      <c r="G4386" s="19"/>
      <c r="H4386" s="20"/>
      <c r="I4386" s="21"/>
      <c r="J4386" s="22"/>
      <c r="K4386" s="23"/>
      <c r="L4386" s="23"/>
      <c r="M4386" s="23"/>
      <c r="N4386" s="24"/>
      <c r="O4386" s="23"/>
      <c r="P4386" s="23"/>
      <c r="Q4386" s="24"/>
      <c r="R4386" s="23"/>
      <c r="S4386" s="23"/>
      <c r="T4386" s="24"/>
      <c r="U4386" s="23"/>
      <c r="V4386" s="23"/>
      <c r="W4386" s="24"/>
      <c r="X4386" s="23"/>
      <c r="Y4386" s="23"/>
      <c r="Z4386" s="25"/>
      <c r="AA4386" s="23"/>
      <c r="AB4386" s="23"/>
      <c r="AC4386" s="24"/>
      <c r="AD4386" s="23"/>
      <c r="AE4386" s="23"/>
      <c r="AF4386" s="26"/>
      <c r="AG4386" s="23"/>
      <c r="AH4386" s="23"/>
      <c r="AI4386" s="26"/>
      <c r="AJ4386" s="23"/>
      <c r="AK4386" s="23"/>
      <c r="AL4386" s="26"/>
      <c r="AM4386" s="27"/>
      <c r="AO4386" s="29"/>
    </row>
    <row r="4387" spans="3:41" s="28" customFormat="1" x14ac:dyDescent="0.25">
      <c r="C4387" s="17"/>
      <c r="D4387" s="18"/>
      <c r="E4387" s="19"/>
      <c r="F4387" s="19"/>
      <c r="G4387" s="19"/>
      <c r="H4387" s="20"/>
      <c r="I4387" s="21"/>
      <c r="J4387" s="22"/>
      <c r="K4387" s="23"/>
      <c r="L4387" s="23"/>
      <c r="M4387" s="23"/>
      <c r="N4387" s="24"/>
      <c r="O4387" s="23"/>
      <c r="P4387" s="23"/>
      <c r="Q4387" s="24"/>
      <c r="R4387" s="23"/>
      <c r="S4387" s="23"/>
      <c r="T4387" s="24"/>
      <c r="U4387" s="23"/>
      <c r="V4387" s="23"/>
      <c r="W4387" s="24"/>
      <c r="X4387" s="23"/>
      <c r="Y4387" s="23"/>
      <c r="Z4387" s="25"/>
      <c r="AA4387" s="23"/>
      <c r="AB4387" s="23"/>
      <c r="AC4387" s="24"/>
      <c r="AD4387" s="23"/>
      <c r="AE4387" s="23"/>
      <c r="AF4387" s="26"/>
      <c r="AG4387" s="23"/>
      <c r="AH4387" s="23"/>
      <c r="AI4387" s="26"/>
      <c r="AJ4387" s="23"/>
      <c r="AK4387" s="23"/>
      <c r="AL4387" s="26"/>
      <c r="AM4387" s="27"/>
      <c r="AO4387" s="29"/>
    </row>
    <row r="4388" spans="3:41" s="28" customFormat="1" x14ac:dyDescent="0.25">
      <c r="C4388" s="17"/>
      <c r="D4388" s="18"/>
      <c r="E4388" s="19"/>
      <c r="F4388" s="19"/>
      <c r="G4388" s="19"/>
      <c r="H4388" s="20"/>
      <c r="I4388" s="21"/>
      <c r="J4388" s="22"/>
      <c r="K4388" s="23"/>
      <c r="L4388" s="23"/>
      <c r="M4388" s="23"/>
      <c r="N4388" s="24"/>
      <c r="O4388" s="23"/>
      <c r="P4388" s="23"/>
      <c r="Q4388" s="24"/>
      <c r="R4388" s="23"/>
      <c r="S4388" s="23"/>
      <c r="T4388" s="24"/>
      <c r="U4388" s="23"/>
      <c r="V4388" s="23"/>
      <c r="W4388" s="24"/>
      <c r="X4388" s="23"/>
      <c r="Y4388" s="23"/>
      <c r="Z4388" s="25"/>
      <c r="AA4388" s="23"/>
      <c r="AB4388" s="23"/>
      <c r="AC4388" s="24"/>
      <c r="AD4388" s="23"/>
      <c r="AE4388" s="23"/>
      <c r="AF4388" s="26"/>
      <c r="AG4388" s="23"/>
      <c r="AH4388" s="23"/>
      <c r="AI4388" s="26"/>
      <c r="AJ4388" s="23"/>
      <c r="AK4388" s="23"/>
      <c r="AL4388" s="26"/>
      <c r="AM4388" s="27"/>
      <c r="AO4388" s="29"/>
    </row>
    <row r="4389" spans="3:41" s="28" customFormat="1" x14ac:dyDescent="0.25">
      <c r="C4389" s="17"/>
      <c r="D4389" s="18"/>
      <c r="E4389" s="19"/>
      <c r="F4389" s="19"/>
      <c r="G4389" s="19"/>
      <c r="H4389" s="20"/>
      <c r="I4389" s="21"/>
      <c r="J4389" s="22"/>
      <c r="K4389" s="23"/>
      <c r="L4389" s="23"/>
      <c r="M4389" s="23"/>
      <c r="N4389" s="24"/>
      <c r="O4389" s="23"/>
      <c r="P4389" s="23"/>
      <c r="Q4389" s="24"/>
      <c r="R4389" s="23"/>
      <c r="S4389" s="23"/>
      <c r="T4389" s="24"/>
      <c r="U4389" s="23"/>
      <c r="V4389" s="23"/>
      <c r="W4389" s="24"/>
      <c r="X4389" s="23"/>
      <c r="Y4389" s="23"/>
      <c r="Z4389" s="25"/>
      <c r="AA4389" s="23"/>
      <c r="AB4389" s="23"/>
      <c r="AC4389" s="24"/>
      <c r="AD4389" s="23"/>
      <c r="AE4389" s="23"/>
      <c r="AF4389" s="26"/>
      <c r="AG4389" s="23"/>
      <c r="AH4389" s="23"/>
      <c r="AI4389" s="26"/>
      <c r="AJ4389" s="23"/>
      <c r="AK4389" s="23"/>
      <c r="AL4389" s="26"/>
      <c r="AM4389" s="27"/>
      <c r="AO4389" s="29"/>
    </row>
    <row r="4390" spans="3:41" s="28" customFormat="1" x14ac:dyDescent="0.25">
      <c r="C4390" s="17"/>
      <c r="D4390" s="18"/>
      <c r="E4390" s="19"/>
      <c r="F4390" s="19"/>
      <c r="G4390" s="19"/>
      <c r="H4390" s="20"/>
      <c r="I4390" s="21"/>
      <c r="J4390" s="22"/>
      <c r="K4390" s="23"/>
      <c r="L4390" s="23"/>
      <c r="M4390" s="23"/>
      <c r="N4390" s="24"/>
      <c r="O4390" s="23"/>
      <c r="P4390" s="23"/>
      <c r="Q4390" s="24"/>
      <c r="R4390" s="23"/>
      <c r="S4390" s="23"/>
      <c r="T4390" s="24"/>
      <c r="U4390" s="23"/>
      <c r="V4390" s="23"/>
      <c r="W4390" s="24"/>
      <c r="X4390" s="23"/>
      <c r="Y4390" s="23"/>
      <c r="Z4390" s="25"/>
      <c r="AA4390" s="23"/>
      <c r="AB4390" s="23"/>
      <c r="AC4390" s="24"/>
      <c r="AD4390" s="23"/>
      <c r="AE4390" s="23"/>
      <c r="AF4390" s="26"/>
      <c r="AG4390" s="23"/>
      <c r="AH4390" s="23"/>
      <c r="AI4390" s="26"/>
      <c r="AJ4390" s="23"/>
      <c r="AK4390" s="23"/>
      <c r="AL4390" s="26"/>
      <c r="AM4390" s="27"/>
      <c r="AO4390" s="29"/>
    </row>
    <row r="4391" spans="3:41" s="28" customFormat="1" x14ac:dyDescent="0.25">
      <c r="C4391" s="17"/>
      <c r="D4391" s="18"/>
      <c r="E4391" s="19"/>
      <c r="F4391" s="19"/>
      <c r="G4391" s="19"/>
      <c r="H4391" s="20"/>
      <c r="I4391" s="21"/>
      <c r="J4391" s="22"/>
      <c r="K4391" s="23"/>
      <c r="L4391" s="23"/>
      <c r="M4391" s="23"/>
      <c r="N4391" s="24"/>
      <c r="O4391" s="23"/>
      <c r="P4391" s="23"/>
      <c r="Q4391" s="24"/>
      <c r="R4391" s="23"/>
      <c r="S4391" s="23"/>
      <c r="T4391" s="24"/>
      <c r="U4391" s="23"/>
      <c r="V4391" s="23"/>
      <c r="W4391" s="24"/>
      <c r="X4391" s="23"/>
      <c r="Y4391" s="23"/>
      <c r="Z4391" s="25"/>
      <c r="AA4391" s="23"/>
      <c r="AB4391" s="23"/>
      <c r="AC4391" s="24"/>
      <c r="AD4391" s="23"/>
      <c r="AE4391" s="23"/>
      <c r="AF4391" s="26"/>
      <c r="AG4391" s="23"/>
      <c r="AH4391" s="23"/>
      <c r="AI4391" s="26"/>
      <c r="AJ4391" s="23"/>
      <c r="AK4391" s="23"/>
      <c r="AL4391" s="26"/>
      <c r="AM4391" s="27"/>
      <c r="AO4391" s="29"/>
    </row>
    <row r="4392" spans="3:41" s="28" customFormat="1" x14ac:dyDescent="0.25">
      <c r="C4392" s="17"/>
      <c r="D4392" s="18"/>
      <c r="E4392" s="19"/>
      <c r="F4392" s="19"/>
      <c r="G4392" s="19"/>
      <c r="H4392" s="20"/>
      <c r="I4392" s="21"/>
      <c r="J4392" s="22"/>
      <c r="K4392" s="23"/>
      <c r="L4392" s="23"/>
      <c r="M4392" s="23"/>
      <c r="N4392" s="24"/>
      <c r="O4392" s="23"/>
      <c r="P4392" s="23"/>
      <c r="Q4392" s="24"/>
      <c r="R4392" s="23"/>
      <c r="S4392" s="23"/>
      <c r="T4392" s="24"/>
      <c r="U4392" s="23"/>
      <c r="V4392" s="23"/>
      <c r="W4392" s="24"/>
      <c r="X4392" s="23"/>
      <c r="Y4392" s="23"/>
      <c r="Z4392" s="25"/>
      <c r="AA4392" s="23"/>
      <c r="AB4392" s="23"/>
      <c r="AC4392" s="24"/>
      <c r="AD4392" s="23"/>
      <c r="AE4392" s="23"/>
      <c r="AF4392" s="26"/>
      <c r="AG4392" s="23"/>
      <c r="AH4392" s="23"/>
      <c r="AI4392" s="26"/>
      <c r="AJ4392" s="23"/>
      <c r="AK4392" s="23"/>
      <c r="AL4392" s="26"/>
      <c r="AM4392" s="27"/>
      <c r="AO4392" s="29"/>
    </row>
    <row r="4393" spans="3:41" s="28" customFormat="1" x14ac:dyDescent="0.25">
      <c r="C4393" s="17"/>
      <c r="D4393" s="18"/>
      <c r="E4393" s="19"/>
      <c r="F4393" s="19"/>
      <c r="G4393" s="19"/>
      <c r="H4393" s="20"/>
      <c r="I4393" s="21"/>
      <c r="J4393" s="22"/>
      <c r="K4393" s="23"/>
      <c r="L4393" s="23"/>
      <c r="M4393" s="23"/>
      <c r="N4393" s="24"/>
      <c r="O4393" s="23"/>
      <c r="P4393" s="23"/>
      <c r="Q4393" s="24"/>
      <c r="R4393" s="23"/>
      <c r="S4393" s="23"/>
      <c r="T4393" s="24"/>
      <c r="U4393" s="23"/>
      <c r="V4393" s="23"/>
      <c r="W4393" s="24"/>
      <c r="X4393" s="23"/>
      <c r="Y4393" s="23"/>
      <c r="Z4393" s="25"/>
      <c r="AA4393" s="23"/>
      <c r="AB4393" s="23"/>
      <c r="AC4393" s="24"/>
      <c r="AD4393" s="23"/>
      <c r="AE4393" s="23"/>
      <c r="AF4393" s="26"/>
      <c r="AG4393" s="23"/>
      <c r="AH4393" s="23"/>
      <c r="AI4393" s="26"/>
      <c r="AJ4393" s="23"/>
      <c r="AK4393" s="23"/>
      <c r="AL4393" s="26"/>
      <c r="AM4393" s="27"/>
      <c r="AO4393" s="29"/>
    </row>
    <row r="4394" spans="3:41" s="28" customFormat="1" x14ac:dyDescent="0.25">
      <c r="C4394" s="17"/>
      <c r="D4394" s="18"/>
      <c r="E4394" s="19"/>
      <c r="F4394" s="19"/>
      <c r="G4394" s="19"/>
      <c r="H4394" s="20"/>
      <c r="I4394" s="21"/>
      <c r="J4394" s="22"/>
      <c r="K4394" s="23"/>
      <c r="L4394" s="23"/>
      <c r="M4394" s="23"/>
      <c r="N4394" s="24"/>
      <c r="O4394" s="23"/>
      <c r="P4394" s="23"/>
      <c r="Q4394" s="24"/>
      <c r="R4394" s="23"/>
      <c r="S4394" s="23"/>
      <c r="T4394" s="24"/>
      <c r="U4394" s="23"/>
      <c r="V4394" s="23"/>
      <c r="W4394" s="24"/>
      <c r="X4394" s="23"/>
      <c r="Y4394" s="23"/>
      <c r="Z4394" s="25"/>
      <c r="AA4394" s="23"/>
      <c r="AB4394" s="23"/>
      <c r="AC4394" s="24"/>
      <c r="AD4394" s="23"/>
      <c r="AE4394" s="23"/>
      <c r="AF4394" s="26"/>
      <c r="AG4394" s="23"/>
      <c r="AH4394" s="23"/>
      <c r="AI4394" s="26"/>
      <c r="AJ4394" s="23"/>
      <c r="AK4394" s="23"/>
      <c r="AL4394" s="26"/>
      <c r="AM4394" s="27"/>
      <c r="AO4394" s="29"/>
    </row>
    <row r="4395" spans="3:41" s="28" customFormat="1" x14ac:dyDescent="0.25">
      <c r="C4395" s="17"/>
      <c r="D4395" s="18"/>
      <c r="E4395" s="19"/>
      <c r="F4395" s="19"/>
      <c r="G4395" s="19"/>
      <c r="H4395" s="20"/>
      <c r="I4395" s="21"/>
      <c r="J4395" s="22"/>
      <c r="K4395" s="23"/>
      <c r="L4395" s="23"/>
      <c r="M4395" s="23"/>
      <c r="N4395" s="24"/>
      <c r="O4395" s="23"/>
      <c r="P4395" s="23"/>
      <c r="Q4395" s="24"/>
      <c r="R4395" s="23"/>
      <c r="S4395" s="23"/>
      <c r="T4395" s="24"/>
      <c r="U4395" s="23"/>
      <c r="V4395" s="23"/>
      <c r="W4395" s="24"/>
      <c r="X4395" s="23"/>
      <c r="Y4395" s="23"/>
      <c r="Z4395" s="25"/>
      <c r="AA4395" s="23"/>
      <c r="AB4395" s="23"/>
      <c r="AC4395" s="24"/>
      <c r="AD4395" s="23"/>
      <c r="AE4395" s="23"/>
      <c r="AF4395" s="26"/>
      <c r="AG4395" s="23"/>
      <c r="AH4395" s="23"/>
      <c r="AI4395" s="26"/>
      <c r="AJ4395" s="23"/>
      <c r="AK4395" s="23"/>
      <c r="AL4395" s="26"/>
      <c r="AM4395" s="27"/>
      <c r="AO4395" s="29"/>
    </row>
    <row r="4396" spans="3:41" s="28" customFormat="1" x14ac:dyDescent="0.25">
      <c r="C4396" s="17"/>
      <c r="D4396" s="18"/>
      <c r="E4396" s="19"/>
      <c r="F4396" s="19"/>
      <c r="G4396" s="19"/>
      <c r="H4396" s="20"/>
      <c r="I4396" s="21"/>
      <c r="J4396" s="22"/>
      <c r="K4396" s="23"/>
      <c r="L4396" s="23"/>
      <c r="M4396" s="23"/>
      <c r="N4396" s="24"/>
      <c r="O4396" s="23"/>
      <c r="P4396" s="23"/>
      <c r="Q4396" s="24"/>
      <c r="R4396" s="23"/>
      <c r="S4396" s="23"/>
      <c r="T4396" s="24"/>
      <c r="U4396" s="23"/>
      <c r="V4396" s="23"/>
      <c r="W4396" s="24"/>
      <c r="X4396" s="23"/>
      <c r="Y4396" s="23"/>
      <c r="Z4396" s="25"/>
      <c r="AA4396" s="23"/>
      <c r="AB4396" s="23"/>
      <c r="AC4396" s="24"/>
      <c r="AD4396" s="23"/>
      <c r="AE4396" s="23"/>
      <c r="AF4396" s="26"/>
      <c r="AG4396" s="23"/>
      <c r="AH4396" s="23"/>
      <c r="AI4396" s="26"/>
      <c r="AJ4396" s="23"/>
      <c r="AK4396" s="23"/>
      <c r="AL4396" s="26"/>
      <c r="AM4396" s="27"/>
      <c r="AO4396" s="29"/>
    </row>
    <row r="4397" spans="3:41" s="28" customFormat="1" x14ac:dyDescent="0.25">
      <c r="C4397" s="17"/>
      <c r="D4397" s="18"/>
      <c r="E4397" s="19"/>
      <c r="F4397" s="19"/>
      <c r="G4397" s="19"/>
      <c r="H4397" s="20"/>
      <c r="I4397" s="21"/>
      <c r="J4397" s="22"/>
      <c r="K4397" s="23"/>
      <c r="L4397" s="23"/>
      <c r="M4397" s="23"/>
      <c r="N4397" s="24"/>
      <c r="O4397" s="23"/>
      <c r="P4397" s="23"/>
      <c r="Q4397" s="24"/>
      <c r="R4397" s="23"/>
      <c r="S4397" s="23"/>
      <c r="T4397" s="24"/>
      <c r="U4397" s="23"/>
      <c r="V4397" s="23"/>
      <c r="W4397" s="24"/>
      <c r="X4397" s="23"/>
      <c r="Y4397" s="23"/>
      <c r="Z4397" s="25"/>
      <c r="AA4397" s="23"/>
      <c r="AB4397" s="23"/>
      <c r="AC4397" s="24"/>
      <c r="AD4397" s="23"/>
      <c r="AE4397" s="23"/>
      <c r="AF4397" s="26"/>
      <c r="AG4397" s="23"/>
      <c r="AH4397" s="23"/>
      <c r="AI4397" s="26"/>
      <c r="AJ4397" s="23"/>
      <c r="AK4397" s="23"/>
      <c r="AL4397" s="26"/>
      <c r="AM4397" s="27"/>
      <c r="AO4397" s="29"/>
    </row>
    <row r="4398" spans="3:41" s="28" customFormat="1" x14ac:dyDescent="0.25">
      <c r="C4398" s="17"/>
      <c r="D4398" s="18"/>
      <c r="E4398" s="19"/>
      <c r="F4398" s="19"/>
      <c r="G4398" s="19"/>
      <c r="H4398" s="20"/>
      <c r="I4398" s="21"/>
      <c r="J4398" s="22"/>
      <c r="K4398" s="23"/>
      <c r="L4398" s="23"/>
      <c r="M4398" s="23"/>
      <c r="N4398" s="24"/>
      <c r="O4398" s="23"/>
      <c r="P4398" s="23"/>
      <c r="Q4398" s="24"/>
      <c r="R4398" s="23"/>
      <c r="S4398" s="23"/>
      <c r="T4398" s="24"/>
      <c r="U4398" s="23"/>
      <c r="V4398" s="23"/>
      <c r="W4398" s="24"/>
      <c r="X4398" s="23"/>
      <c r="Y4398" s="23"/>
      <c r="Z4398" s="25"/>
      <c r="AA4398" s="23"/>
      <c r="AB4398" s="23"/>
      <c r="AC4398" s="24"/>
      <c r="AD4398" s="23"/>
      <c r="AE4398" s="23"/>
      <c r="AF4398" s="26"/>
      <c r="AG4398" s="23"/>
      <c r="AH4398" s="23"/>
      <c r="AI4398" s="26"/>
      <c r="AJ4398" s="23"/>
      <c r="AK4398" s="23"/>
      <c r="AL4398" s="26"/>
      <c r="AM4398" s="27"/>
      <c r="AO4398" s="29"/>
    </row>
    <row r="4399" spans="3:41" s="28" customFormat="1" x14ac:dyDescent="0.25">
      <c r="C4399" s="17"/>
      <c r="D4399" s="18"/>
      <c r="E4399" s="19"/>
      <c r="F4399" s="19"/>
      <c r="G4399" s="19"/>
      <c r="H4399" s="20"/>
      <c r="I4399" s="21"/>
      <c r="J4399" s="22"/>
      <c r="K4399" s="23"/>
      <c r="L4399" s="23"/>
      <c r="M4399" s="23"/>
      <c r="N4399" s="24"/>
      <c r="O4399" s="23"/>
      <c r="P4399" s="23"/>
      <c r="Q4399" s="24"/>
      <c r="R4399" s="23"/>
      <c r="S4399" s="23"/>
      <c r="T4399" s="24"/>
      <c r="U4399" s="23"/>
      <c r="V4399" s="23"/>
      <c r="W4399" s="24"/>
      <c r="X4399" s="23"/>
      <c r="Y4399" s="23"/>
      <c r="Z4399" s="25"/>
      <c r="AA4399" s="23"/>
      <c r="AB4399" s="23"/>
      <c r="AC4399" s="24"/>
      <c r="AD4399" s="23"/>
      <c r="AE4399" s="23"/>
      <c r="AF4399" s="26"/>
      <c r="AG4399" s="23"/>
      <c r="AH4399" s="23"/>
      <c r="AI4399" s="26"/>
      <c r="AJ4399" s="23"/>
      <c r="AK4399" s="23"/>
      <c r="AL4399" s="26"/>
      <c r="AM4399" s="27"/>
      <c r="AO4399" s="29"/>
    </row>
    <row r="4400" spans="3:41" s="28" customFormat="1" x14ac:dyDescent="0.25">
      <c r="C4400" s="17"/>
      <c r="D4400" s="18"/>
      <c r="E4400" s="19"/>
      <c r="F4400" s="19"/>
      <c r="G4400" s="19"/>
      <c r="H4400" s="20"/>
      <c r="I4400" s="21"/>
      <c r="J4400" s="22"/>
      <c r="K4400" s="23"/>
      <c r="L4400" s="23"/>
      <c r="M4400" s="23"/>
      <c r="N4400" s="24"/>
      <c r="O4400" s="23"/>
      <c r="P4400" s="23"/>
      <c r="Q4400" s="24"/>
      <c r="R4400" s="23"/>
      <c r="S4400" s="23"/>
      <c r="T4400" s="24"/>
      <c r="U4400" s="23"/>
      <c r="V4400" s="23"/>
      <c r="W4400" s="24"/>
      <c r="X4400" s="23"/>
      <c r="Y4400" s="23"/>
      <c r="Z4400" s="25"/>
      <c r="AA4400" s="23"/>
      <c r="AB4400" s="23"/>
      <c r="AC4400" s="24"/>
      <c r="AD4400" s="23"/>
      <c r="AE4400" s="23"/>
      <c r="AF4400" s="26"/>
      <c r="AG4400" s="23"/>
      <c r="AH4400" s="23"/>
      <c r="AI4400" s="26"/>
      <c r="AJ4400" s="23"/>
      <c r="AK4400" s="23"/>
      <c r="AL4400" s="26"/>
      <c r="AM4400" s="27"/>
      <c r="AO4400" s="29"/>
    </row>
    <row r="4401" spans="3:41" s="28" customFormat="1" x14ac:dyDescent="0.25">
      <c r="C4401" s="17"/>
      <c r="D4401" s="18"/>
      <c r="E4401" s="19"/>
      <c r="F4401" s="19"/>
      <c r="G4401" s="19"/>
      <c r="H4401" s="20"/>
      <c r="I4401" s="21"/>
      <c r="J4401" s="22"/>
      <c r="K4401" s="23"/>
      <c r="L4401" s="23"/>
      <c r="M4401" s="23"/>
      <c r="N4401" s="24"/>
      <c r="O4401" s="23"/>
      <c r="P4401" s="23"/>
      <c r="Q4401" s="24"/>
      <c r="R4401" s="23"/>
      <c r="S4401" s="23"/>
      <c r="T4401" s="24"/>
      <c r="U4401" s="23"/>
      <c r="V4401" s="23"/>
      <c r="W4401" s="24"/>
      <c r="X4401" s="23"/>
      <c r="Y4401" s="23"/>
      <c r="Z4401" s="25"/>
      <c r="AA4401" s="23"/>
      <c r="AB4401" s="23"/>
      <c r="AC4401" s="24"/>
      <c r="AD4401" s="23"/>
      <c r="AE4401" s="23"/>
      <c r="AF4401" s="26"/>
      <c r="AG4401" s="23"/>
      <c r="AH4401" s="23"/>
      <c r="AI4401" s="26"/>
      <c r="AJ4401" s="23"/>
      <c r="AK4401" s="23"/>
      <c r="AL4401" s="26"/>
      <c r="AM4401" s="27"/>
      <c r="AO4401" s="29"/>
    </row>
    <row r="4402" spans="3:41" s="28" customFormat="1" x14ac:dyDescent="0.25">
      <c r="C4402" s="17"/>
      <c r="D4402" s="18"/>
      <c r="E4402" s="19"/>
      <c r="F4402" s="19"/>
      <c r="G4402" s="19"/>
      <c r="H4402" s="20"/>
      <c r="I4402" s="21"/>
      <c r="J4402" s="22"/>
      <c r="K4402" s="23"/>
      <c r="L4402" s="23"/>
      <c r="M4402" s="23"/>
      <c r="N4402" s="24"/>
      <c r="O4402" s="23"/>
      <c r="P4402" s="23"/>
      <c r="Q4402" s="24"/>
      <c r="R4402" s="23"/>
      <c r="S4402" s="23"/>
      <c r="T4402" s="24"/>
      <c r="U4402" s="23"/>
      <c r="V4402" s="23"/>
      <c r="W4402" s="24"/>
      <c r="X4402" s="23"/>
      <c r="Y4402" s="23"/>
      <c r="Z4402" s="25"/>
      <c r="AA4402" s="23"/>
      <c r="AB4402" s="23"/>
      <c r="AC4402" s="24"/>
      <c r="AD4402" s="23"/>
      <c r="AE4402" s="23"/>
      <c r="AF4402" s="26"/>
      <c r="AG4402" s="23"/>
      <c r="AH4402" s="23"/>
      <c r="AI4402" s="26"/>
      <c r="AJ4402" s="23"/>
      <c r="AK4402" s="23"/>
      <c r="AL4402" s="26"/>
      <c r="AM4402" s="27"/>
      <c r="AO4402" s="29"/>
    </row>
  </sheetData>
  <autoFilter ref="C3:CG90"/>
  <sortState ref="A5:AP91">
    <sortCondition descending="1" ref="AM4:AM91"/>
  </sortState>
  <mergeCells count="23">
    <mergeCell ref="R2:T2"/>
    <mergeCell ref="G2:G3"/>
    <mergeCell ref="I2:I3"/>
    <mergeCell ref="J2:J3"/>
    <mergeCell ref="K2:K3"/>
    <mergeCell ref="L2:N2"/>
    <mergeCell ref="O2:Q2"/>
    <mergeCell ref="A2:B3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</mergeCells>
  <pageMargins left="1.03" right="0.22" top="0.5" bottom="0.37" header="0.17" footer="0.17"/>
  <pageSetup paperSize="5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NAWE KALAY</vt:lpstr>
      <vt:lpstr>'UC NAWE KALAY'!Print_Area</vt:lpstr>
      <vt:lpstr>'UC NAWE KALAY'!Print_Titles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2022-08-04T18:33:36Z</cp:lastPrinted>
  <dcterms:created xsi:type="dcterms:W3CDTF">2022-08-03T17:21:48Z</dcterms:created>
  <dcterms:modified xsi:type="dcterms:W3CDTF">2022-08-30T17:25:13Z</dcterms:modified>
</cp:coreProperties>
</file>