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MATTA\"/>
    </mc:Choice>
  </mc:AlternateContent>
  <bookViews>
    <workbookView xWindow="0" yWindow="0" windowWidth="20490" windowHeight="7650"/>
  </bookViews>
  <sheets>
    <sheet name="UC SHAWAR" sheetId="1" r:id="rId1"/>
  </sheets>
  <definedNames>
    <definedName name="_xlnm._FilterDatabase" localSheetId="0" hidden="1">'UC SHAWAR'!$C$9:$CG$69</definedName>
    <definedName name="_xlnm.Print_Area" localSheetId="0">'UC SHAWAR'!$A$1:$AO$69</definedName>
    <definedName name="_xlnm.Print_Titles" localSheetId="0">'UC SHAWAR'!$8:$9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  <c r="Z69" i="1" l="1"/>
  <c r="T69" i="1"/>
  <c r="Q69" i="1"/>
  <c r="N69" i="1"/>
  <c r="Q68" i="1"/>
  <c r="AM68" i="1" s="1"/>
  <c r="N22" i="1"/>
  <c r="AM22" i="1" s="1"/>
  <c r="Q67" i="1"/>
  <c r="N67" i="1"/>
  <c r="Q66" i="1"/>
  <c r="N66" i="1"/>
  <c r="Z65" i="1"/>
  <c r="N65" i="1"/>
  <c r="Q64" i="1"/>
  <c r="N64" i="1"/>
  <c r="AM64" i="1" s="1"/>
  <c r="Q63" i="1"/>
  <c r="N63" i="1"/>
  <c r="AC62" i="1"/>
  <c r="Q62" i="1"/>
  <c r="N62" i="1"/>
  <c r="Q61" i="1"/>
  <c r="N61" i="1"/>
  <c r="Q60" i="1"/>
  <c r="N60" i="1"/>
  <c r="T59" i="1"/>
  <c r="Q59" i="1"/>
  <c r="N59" i="1"/>
  <c r="Q25" i="1"/>
  <c r="N25" i="1"/>
  <c r="Q26" i="1"/>
  <c r="N26" i="1"/>
  <c r="Q58" i="1"/>
  <c r="N58" i="1"/>
  <c r="AM58" i="1" s="1"/>
  <c r="AI57" i="1"/>
  <c r="T57" i="1"/>
  <c r="Q57" i="1"/>
  <c r="N57" i="1"/>
  <c r="T56" i="1"/>
  <c r="Q56" i="1"/>
  <c r="N56" i="1"/>
  <c r="T55" i="1"/>
  <c r="Q55" i="1"/>
  <c r="N55" i="1"/>
  <c r="T54" i="1"/>
  <c r="Q54" i="1"/>
  <c r="N54" i="1"/>
  <c r="Q19" i="1"/>
  <c r="N19" i="1"/>
  <c r="Q21" i="1"/>
  <c r="N21" i="1"/>
  <c r="Q15" i="1"/>
  <c r="N15" i="1"/>
  <c r="T53" i="1"/>
  <c r="Q53" i="1"/>
  <c r="N53" i="1"/>
  <c r="Q24" i="1"/>
  <c r="N24" i="1"/>
  <c r="AM24" i="1" s="1"/>
  <c r="T52" i="1"/>
  <c r="Q52" i="1"/>
  <c r="N52" i="1"/>
  <c r="T51" i="1"/>
  <c r="Q51" i="1"/>
  <c r="N51" i="1"/>
  <c r="T50" i="1"/>
  <c r="Q50" i="1"/>
  <c r="N50" i="1"/>
  <c r="Q17" i="1"/>
  <c r="N17" i="1"/>
  <c r="AC49" i="1"/>
  <c r="Z49" i="1"/>
  <c r="T49" i="1"/>
  <c r="N49" i="1"/>
  <c r="T48" i="1"/>
  <c r="Q48" i="1"/>
  <c r="N48" i="1"/>
  <c r="Q28" i="1"/>
  <c r="N28" i="1"/>
  <c r="Z47" i="1"/>
  <c r="T47" i="1"/>
  <c r="Q47" i="1"/>
  <c r="N47" i="1"/>
  <c r="AC46" i="1"/>
  <c r="Z46" i="1"/>
  <c r="T46" i="1"/>
  <c r="Q46" i="1"/>
  <c r="N46" i="1"/>
  <c r="T45" i="1"/>
  <c r="Q45" i="1"/>
  <c r="N45" i="1"/>
  <c r="T44" i="1"/>
  <c r="Q44" i="1"/>
  <c r="N44" i="1"/>
  <c r="T43" i="1"/>
  <c r="Q43" i="1"/>
  <c r="N43" i="1"/>
  <c r="Q10" i="1"/>
  <c r="N10" i="1"/>
  <c r="W42" i="1"/>
  <c r="Q42" i="1"/>
  <c r="N42" i="1"/>
  <c r="AC41" i="1"/>
  <c r="Z41" i="1"/>
  <c r="T41" i="1"/>
  <c r="Q41" i="1"/>
  <c r="N41" i="1"/>
  <c r="AC34" i="1"/>
  <c r="Z34" i="1"/>
  <c r="T34" i="1"/>
  <c r="Q34" i="1"/>
  <c r="N34" i="1"/>
  <c r="AC38" i="1"/>
  <c r="Z38" i="1"/>
  <c r="T38" i="1"/>
  <c r="Q38" i="1"/>
  <c r="N38" i="1"/>
  <c r="Q31" i="1"/>
  <c r="N31" i="1"/>
  <c r="T37" i="1"/>
  <c r="Q37" i="1"/>
  <c r="N37" i="1"/>
  <c r="W35" i="1"/>
  <c r="Q35" i="1"/>
  <c r="N35" i="1"/>
  <c r="W33" i="1"/>
  <c r="Q33" i="1"/>
  <c r="N33" i="1"/>
  <c r="W32" i="1"/>
  <c r="Q32" i="1"/>
  <c r="N32" i="1"/>
  <c r="W30" i="1"/>
  <c r="Q30" i="1"/>
  <c r="N30" i="1"/>
  <c r="W29" i="1"/>
  <c r="Q29" i="1"/>
  <c r="N29" i="1"/>
  <c r="W27" i="1"/>
  <c r="Q27" i="1"/>
  <c r="N27" i="1"/>
  <c r="T39" i="1"/>
  <c r="Q39" i="1"/>
  <c r="N39" i="1"/>
  <c r="W23" i="1"/>
  <c r="Q23" i="1"/>
  <c r="N23" i="1"/>
  <c r="AF40" i="1"/>
  <c r="AC40" i="1"/>
  <c r="T40" i="1"/>
  <c r="Q40" i="1"/>
  <c r="N40" i="1"/>
  <c r="W20" i="1"/>
  <c r="Q20" i="1"/>
  <c r="N20" i="1"/>
  <c r="W18" i="1"/>
  <c r="Q18" i="1"/>
  <c r="N18" i="1"/>
  <c r="W16" i="1"/>
  <c r="Q16" i="1"/>
  <c r="N16" i="1"/>
  <c r="T36" i="1"/>
  <c r="Q36" i="1"/>
  <c r="N36" i="1"/>
  <c r="W14" i="1"/>
  <c r="Q14" i="1"/>
  <c r="N14" i="1"/>
  <c r="AC13" i="1"/>
  <c r="W13" i="1"/>
  <c r="Q13" i="1"/>
  <c r="N13" i="1"/>
  <c r="W12" i="1"/>
  <c r="Q12" i="1"/>
  <c r="N12" i="1"/>
  <c r="W11" i="1"/>
  <c r="Q11" i="1"/>
  <c r="N11" i="1"/>
  <c r="AM29" i="1" l="1"/>
  <c r="AM35" i="1"/>
  <c r="AM48" i="1"/>
  <c r="AM60" i="1"/>
  <c r="AM61" i="1"/>
  <c r="AM43" i="1"/>
  <c r="AM45" i="1"/>
  <c r="AM69" i="1"/>
  <c r="AM65" i="1"/>
  <c r="AM66" i="1"/>
  <c r="AM13" i="1"/>
  <c r="AM40" i="1"/>
  <c r="AM10" i="1"/>
  <c r="AM20" i="1"/>
  <c r="AM27" i="1"/>
  <c r="AM33" i="1"/>
  <c r="AM57" i="1"/>
  <c r="AM49" i="1"/>
  <c r="AM17" i="1"/>
  <c r="AM52" i="1"/>
  <c r="AM19" i="1"/>
  <c r="AM56" i="1"/>
  <c r="AM39" i="1"/>
  <c r="AM46" i="1"/>
  <c r="AM11" i="1"/>
  <c r="AM18" i="1"/>
  <c r="AM32" i="1"/>
  <c r="AM31" i="1"/>
  <c r="AM34" i="1"/>
  <c r="AM42" i="1"/>
  <c r="AM44" i="1"/>
  <c r="AM28" i="1"/>
  <c r="AM51" i="1"/>
  <c r="AM53" i="1"/>
  <c r="AM15" i="1"/>
  <c r="AM55" i="1"/>
  <c r="AM25" i="1"/>
  <c r="AM63" i="1"/>
  <c r="AM14" i="1"/>
  <c r="AM38" i="1"/>
  <c r="AM12" i="1"/>
  <c r="AM36" i="1"/>
  <c r="AM16" i="1"/>
  <c r="AM23" i="1"/>
  <c r="AM30" i="1"/>
  <c r="AM37" i="1"/>
  <c r="AM41" i="1"/>
  <c r="AM47" i="1"/>
  <c r="AM50" i="1"/>
  <c r="AM21" i="1"/>
  <c r="AM54" i="1"/>
  <c r="AM26" i="1"/>
  <c r="AM59" i="1"/>
  <c r="AM62" i="1"/>
  <c r="AM67" i="1"/>
</calcChain>
</file>

<file path=xl/sharedStrings.xml><?xml version="1.0" encoding="utf-8"?>
<sst xmlns="http://schemas.openxmlformats.org/spreadsheetml/2006/main" count="1199" uniqueCount="323">
  <si>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</si>
  <si>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</si>
  <si>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</si>
  <si>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</si>
  <si>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</si>
  <si>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</si>
  <si>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</si>
  <si>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</si>
  <si>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</si>
  <si>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</si>
  <si>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</si>
  <si>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</si>
  <si>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</si>
  <si>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</si>
  <si>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</si>
  <si>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</si>
  <si>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</si>
  <si>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</si>
  <si>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</si>
  <si>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</si>
  <si>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</si>
  <si>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</si>
  <si>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</si>
  <si>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SHAWAR</t>
  </si>
  <si>
    <t>FAROOQ SHAH</t>
  </si>
  <si>
    <t>SHAH QASIM JAN</t>
  </si>
  <si>
    <t>1560137474905</t>
  </si>
  <si>
    <t>Male</t>
  </si>
  <si>
    <t>SWAT</t>
  </si>
  <si>
    <t>NULL</t>
  </si>
  <si>
    <t>Bar shawar tehsil matta district swat</t>
  </si>
  <si>
    <t>3419589594</t>
  </si>
  <si>
    <t>MIFTAHULLAH</t>
  </si>
  <si>
    <t>KHAWAJA MUHAMMAD ALI SAHIB</t>
  </si>
  <si>
    <t>1560182054677</t>
  </si>
  <si>
    <t>Bar shawar matta swat</t>
  </si>
  <si>
    <t>3469089028</t>
  </si>
  <si>
    <t>HIDAYATULLAH</t>
  </si>
  <si>
    <t>MUHAMMAD ZUBAIR</t>
  </si>
  <si>
    <t>1560244083485</t>
  </si>
  <si>
    <t>Muhalla bunr Mingora Swat</t>
  </si>
  <si>
    <t>3240965630</t>
  </si>
  <si>
    <t>ABID HUSSAIN</t>
  </si>
  <si>
    <t>HAROON UR RASHID</t>
  </si>
  <si>
    <t>1560128424163</t>
  </si>
  <si>
    <t>Bar shawar tahsil matta district swat</t>
  </si>
  <si>
    <t>3422110721</t>
  </si>
  <si>
    <t>KHAN SHAHZADA</t>
  </si>
  <si>
    <t>ABDUL QAYUM</t>
  </si>
  <si>
    <t>1560120059325</t>
  </si>
  <si>
    <t>barshawar matta swat</t>
  </si>
  <si>
    <t>3409482898</t>
  </si>
  <si>
    <t>ABDULLAH KHAN</t>
  </si>
  <si>
    <t>MUHAMMAD AYUB KHAN</t>
  </si>
  <si>
    <t>1560154899527</t>
  </si>
  <si>
    <t>vill Namal PO chuprial Tehsil Matta swat</t>
  </si>
  <si>
    <t>3449686194</t>
  </si>
  <si>
    <t>SHAH FAISAL</t>
  </si>
  <si>
    <t>MUHAMMAD SALIM KHAN</t>
  </si>
  <si>
    <t>1560174706519</t>
  </si>
  <si>
    <t>Matta shawar</t>
  </si>
  <si>
    <t>3471819206</t>
  </si>
  <si>
    <t>SAJJAD KHAN</t>
  </si>
  <si>
    <t>MUHAMMAD NAZIR</t>
  </si>
  <si>
    <t>1560155197333</t>
  </si>
  <si>
    <t>VILLAGE AND PO BAR SHAWAR TEHSIL MATTA SWAT</t>
  </si>
  <si>
    <t>3481827894</t>
  </si>
  <si>
    <t>INAMULLAH KHAN</t>
  </si>
  <si>
    <t>MUHAMMAD HAKIM JAN</t>
  </si>
  <si>
    <t>1560150393853</t>
  </si>
  <si>
    <t>Village and post Koz Shawar Saland Disttrict Swat Tehsil Matta</t>
  </si>
  <si>
    <t>3453795800</t>
  </si>
  <si>
    <t>SHAHID KHAN</t>
  </si>
  <si>
    <t>SHER MOHAMMAD KHAN</t>
  </si>
  <si>
    <t>1560126638767</t>
  </si>
  <si>
    <t>Village and post office Bar Shawar Tehsil Matta District Swat</t>
  </si>
  <si>
    <t>3419010648</t>
  </si>
  <si>
    <t>SAQLAIN IBRAR</t>
  </si>
  <si>
    <t>MUHAMMAD  HAROON</t>
  </si>
  <si>
    <t>1560128062101</t>
  </si>
  <si>
    <t>VPO Bar Shawar tehsil Matta district Swat KPK</t>
  </si>
  <si>
    <t>3404635916</t>
  </si>
  <si>
    <t>ZIAULLAH KHAN</t>
  </si>
  <si>
    <t>MUHAMMAD KHAN</t>
  </si>
  <si>
    <t>1560131768077</t>
  </si>
  <si>
    <t>Post Office Barshawar Tehsile Matta District Swat kpk</t>
  </si>
  <si>
    <t>3479683021</t>
  </si>
  <si>
    <t>SHER ALI KHAN</t>
  </si>
  <si>
    <t>GUL BADSHAH</t>
  </si>
  <si>
    <t>1560150305693</t>
  </si>
  <si>
    <t>village koz shawar tehsil matta district swat</t>
  </si>
  <si>
    <t>3459158842</t>
  </si>
  <si>
    <t>IMTIAZ KHAN</t>
  </si>
  <si>
    <t>MUHAMMAD NIAZ KHAN</t>
  </si>
  <si>
    <t>1560118960965</t>
  </si>
  <si>
    <t>Shawar swat</t>
  </si>
  <si>
    <t>3499224126</t>
  </si>
  <si>
    <t>SAJJAD HUSSAIN</t>
  </si>
  <si>
    <t>IQBAL HUSSAIN</t>
  </si>
  <si>
    <t>1560106989757</t>
  </si>
  <si>
    <t>Barshawar tehsil matta dist swat</t>
  </si>
  <si>
    <t>3445062475</t>
  </si>
  <si>
    <t>KARAMAT ULLAH</t>
  </si>
  <si>
    <t>MUHAMMAD SARWAR SIRAJ KHAN</t>
  </si>
  <si>
    <t>1560183876499</t>
  </si>
  <si>
    <t>Bar shawar Matta</t>
  </si>
  <si>
    <t>3479544156</t>
  </si>
  <si>
    <t>FAZAL RAZIQ</t>
  </si>
  <si>
    <t>FAZAL WADOOD</t>
  </si>
  <si>
    <t>4240174252659</t>
  </si>
  <si>
    <t>Gat Shawar Matta Swat</t>
  </si>
  <si>
    <t>3427826177</t>
  </si>
  <si>
    <t>SHAH FAHAD</t>
  </si>
  <si>
    <t>ZABAR DAST KHAN</t>
  </si>
  <si>
    <t>1560135280539</t>
  </si>
  <si>
    <t>As mention in postal Address</t>
  </si>
  <si>
    <t>3438288388</t>
  </si>
  <si>
    <t>ZUHAIB</t>
  </si>
  <si>
    <t>JEHAN ZEB</t>
  </si>
  <si>
    <t>1560167914933</t>
  </si>
  <si>
    <t>Village Barshawar Mulababa Tehsil Matta District Swat KPK Pakistan</t>
  </si>
  <si>
    <t>3479537298</t>
  </si>
  <si>
    <t>SHAFIULLAH</t>
  </si>
  <si>
    <t>MUHAMMAD RAFIQ</t>
  </si>
  <si>
    <t>1560114792901</t>
  </si>
  <si>
    <t>3459452187</t>
  </si>
  <si>
    <t>ZAHID HUSSAIN</t>
  </si>
  <si>
    <t>1560142513505</t>
  </si>
  <si>
    <t>Village and P O Bar shawar tehsil matta district swat</t>
  </si>
  <si>
    <t>3451964353</t>
  </si>
  <si>
    <t>FAZALULLAH</t>
  </si>
  <si>
    <t>MOHAMMAD ISHAQ KHAN</t>
  </si>
  <si>
    <t>1560199106393</t>
  </si>
  <si>
    <t>Village Segram post office  Chuprial  Tehsil  Matta  Swat</t>
  </si>
  <si>
    <t>3490301855</t>
  </si>
  <si>
    <t>MUHAMMAD MUSLIM</t>
  </si>
  <si>
    <t>MUHAMMAD AKRAM KHAN</t>
  </si>
  <si>
    <t>1560148959769</t>
  </si>
  <si>
    <t>Village or post officr Bar shawar  tehsil matta swat</t>
  </si>
  <si>
    <t>3462926968</t>
  </si>
  <si>
    <t>SAJID ALI</t>
  </si>
  <si>
    <t>ALAM KHAN</t>
  </si>
  <si>
    <t>1560192259387</t>
  </si>
  <si>
    <t>Village jafar abad bar shawar tehsil matta district swat</t>
  </si>
  <si>
    <t>3441938308</t>
  </si>
  <si>
    <t>UMAIR KHAN</t>
  </si>
  <si>
    <t>1560173407847</t>
  </si>
  <si>
    <t>Village and PO Bar Shawar Tehsil Matta Swat</t>
  </si>
  <si>
    <t>3481915168</t>
  </si>
  <si>
    <t>ZAID WALI KHAN</t>
  </si>
  <si>
    <t>SULTAN KHAN</t>
  </si>
  <si>
    <t>1560176099623</t>
  </si>
  <si>
    <t>Village And PO Bar Shawar Tehsil Matta District Swat</t>
  </si>
  <si>
    <t>3473249699</t>
  </si>
  <si>
    <t>AMJAD ALI</t>
  </si>
  <si>
    <t>TOOR KHAN</t>
  </si>
  <si>
    <t>1560140050479</t>
  </si>
  <si>
    <t>Qala post office gat shawar tehsil matta district swat</t>
  </si>
  <si>
    <t>3453008674</t>
  </si>
  <si>
    <t>MUHAMMAD SHAFIQ</t>
  </si>
  <si>
    <t>IBRAHIM</t>
  </si>
  <si>
    <t>1560149233013</t>
  </si>
  <si>
    <t>village koz shawar post office salaind tehsil matta district swat</t>
  </si>
  <si>
    <t>3419221108</t>
  </si>
  <si>
    <t>AYAZ MUHAMMAD</t>
  </si>
  <si>
    <t>TARIQ MUHAMMAD</t>
  </si>
  <si>
    <t>1720203474233</t>
  </si>
  <si>
    <t>Balat Bar Shawar Matta Swat</t>
  </si>
  <si>
    <t>3038790406</t>
  </si>
  <si>
    <t>ASAD ALI</t>
  </si>
  <si>
    <t>ALI ASGHAR</t>
  </si>
  <si>
    <t>1560114241213</t>
  </si>
  <si>
    <t>koz shawar matta swat</t>
  </si>
  <si>
    <t>3475103334</t>
  </si>
  <si>
    <t>MUSHTAQ AHMAD</t>
  </si>
  <si>
    <t>KHUR SHAID</t>
  </si>
  <si>
    <t>1560144804037</t>
  </si>
  <si>
    <t>Bar shawar tehsil Matta district swat</t>
  </si>
  <si>
    <t>3444334201</t>
  </si>
  <si>
    <t>HUSSAIN ALI</t>
  </si>
  <si>
    <t>MUHAMMAD ALI</t>
  </si>
  <si>
    <t>4250159252063</t>
  </si>
  <si>
    <t>sakhra swat tahsil matta swat</t>
  </si>
  <si>
    <t>3132900855</t>
  </si>
  <si>
    <t>SHABIR AHMAD</t>
  </si>
  <si>
    <t>ALI AKBAR</t>
  </si>
  <si>
    <t>1560134372667</t>
  </si>
  <si>
    <t>Village and post office koz shawar saland tehsil matta District swat</t>
  </si>
  <si>
    <t>3478641418</t>
  </si>
  <si>
    <t>MUZAFAR SHAH</t>
  </si>
  <si>
    <t>BAKHTSHERIN</t>
  </si>
  <si>
    <t>1560106739961</t>
  </si>
  <si>
    <t>Bar shawar Mullababa Matta Swat</t>
  </si>
  <si>
    <t>3421925246</t>
  </si>
  <si>
    <t>INZAR GUL</t>
  </si>
  <si>
    <t>1560146004249</t>
  </si>
  <si>
    <t>Chaturia Gat Shawar Matta Swat</t>
  </si>
  <si>
    <t>3464022107</t>
  </si>
  <si>
    <t>SARDAR WALI</t>
  </si>
  <si>
    <t>MIAN GUL ZADA</t>
  </si>
  <si>
    <t>1560131824479</t>
  </si>
  <si>
    <t>Village Hawaro Lugboi Bar Shawar Tehsil Matta Swat</t>
  </si>
  <si>
    <t>3461200072</t>
  </si>
  <si>
    <t>NASIR SHAH</t>
  </si>
  <si>
    <t>TARIQ SHAH</t>
  </si>
  <si>
    <t>1560110051699</t>
  </si>
  <si>
    <t>Village Koz Shawar  Po Bar Shawar Tehsil Matta Distt Swat kpk</t>
  </si>
  <si>
    <t>3463456362</t>
  </si>
  <si>
    <t>ISMAIL</t>
  </si>
  <si>
    <t>1560149887847</t>
  </si>
  <si>
    <t>Village Serai Gat Shawar Matta Swat</t>
  </si>
  <si>
    <t>3420949916</t>
  </si>
  <si>
    <t>QAYUM AHMAD SAHIB</t>
  </si>
  <si>
    <t>SADIQ AHMAD</t>
  </si>
  <si>
    <t>1560162041311</t>
  </si>
  <si>
    <t>VILLAGE SAID ABAD COLONY POST OFFICE BARSHAWAR TEHSIL MATTA DISTT SWAT KPK</t>
  </si>
  <si>
    <t>3449094861</t>
  </si>
  <si>
    <t>ISMAIL KHAN</t>
  </si>
  <si>
    <t>FAZAL RAHMAN</t>
  </si>
  <si>
    <t>1560122659553</t>
  </si>
  <si>
    <t>Koz Shawar dehran patay pansat Tehsil Matta District swat</t>
  </si>
  <si>
    <t>3433249650</t>
  </si>
  <si>
    <t>NAUSHAD</t>
  </si>
  <si>
    <t>1560185500557</t>
  </si>
  <si>
    <t>PO Box 19130 Faizabad Melona Mingora Swat</t>
  </si>
  <si>
    <t>3459455479</t>
  </si>
  <si>
    <t>SHAKIR ULLAH</t>
  </si>
  <si>
    <t>ALA KHAN</t>
  </si>
  <si>
    <t>1560132661027</t>
  </si>
  <si>
    <t>Village and Post Office Bar Shawar Tehsil Matta District Swat</t>
  </si>
  <si>
    <t>3429084249</t>
  </si>
  <si>
    <t>SAEEDUR RAHMAN</t>
  </si>
  <si>
    <t>LATIF UR RAHMAN</t>
  </si>
  <si>
    <t>1560184922449</t>
  </si>
  <si>
    <t>Village and post office Bar shawar Tehsail Matta District Swat</t>
  </si>
  <si>
    <t>3460232638</t>
  </si>
  <si>
    <t>ZAHOOR ALI KHAN</t>
  </si>
  <si>
    <t>ABDUL HAMID KHAN</t>
  </si>
  <si>
    <t>1560175274993</t>
  </si>
  <si>
    <t>Village And Post Office Bar Shawar Tehsil Matta Distt Swat</t>
  </si>
  <si>
    <t>3444176513</t>
  </si>
  <si>
    <t>ABIDULLAH</t>
  </si>
  <si>
    <t>INAYAT ULLAH</t>
  </si>
  <si>
    <t>1560118241239</t>
  </si>
  <si>
    <t>Village Barshawar Dherai Tehsil  Matta District Swat KPK</t>
  </si>
  <si>
    <t>3439611360</t>
  </si>
  <si>
    <t>IKRAM ULLAH</t>
  </si>
  <si>
    <t>1560176653527</t>
  </si>
  <si>
    <t>Bar Shawar Shagah Tehsil Matta Swat</t>
  </si>
  <si>
    <t>3409412118</t>
  </si>
  <si>
    <t>ABDUL SALAM</t>
  </si>
  <si>
    <t>MALAK JALAD</t>
  </si>
  <si>
    <t>1560184069973</t>
  </si>
  <si>
    <t>Sigram Shawar Matta Swat</t>
  </si>
  <si>
    <t>3423152261</t>
  </si>
  <si>
    <t>SHAH ZEB</t>
  </si>
  <si>
    <t>1560159177467</t>
  </si>
  <si>
    <t>Village Barshawar Mulababa TEHSIL Matta District Swat KPK</t>
  </si>
  <si>
    <t>NAVEED</t>
  </si>
  <si>
    <t>SHER MUHAMMAD KHAN</t>
  </si>
  <si>
    <t>1560191101603</t>
  </si>
  <si>
    <t>Village  and Post Office Bar Shawar Tehsil Matta Swat</t>
  </si>
  <si>
    <t>3456046458</t>
  </si>
  <si>
    <t>MANEER KHAN</t>
  </si>
  <si>
    <t>ABDUR RAHIM</t>
  </si>
  <si>
    <t>1560106198529</t>
  </si>
  <si>
    <t>Shandl gat shawar matta swat</t>
  </si>
  <si>
    <t>3479396229</t>
  </si>
  <si>
    <t>JEHANGEER KHAN</t>
  </si>
  <si>
    <t>MUHAMMAD RAWAN</t>
  </si>
  <si>
    <t>1560181133853</t>
  </si>
  <si>
    <t>Bar Shawar Tehsil Matta District Swat</t>
  </si>
  <si>
    <t>3439632236</t>
  </si>
  <si>
    <t>TAJ MUHAMMAD</t>
  </si>
  <si>
    <t>QABIL</t>
  </si>
  <si>
    <t>1560110694909</t>
  </si>
  <si>
    <t>Village Shawar Po Bar Shawar Tehsil Matta District Swat</t>
  </si>
  <si>
    <t>3430974741</t>
  </si>
  <si>
    <t>HIDAYAT ULLAH</t>
  </si>
  <si>
    <t>SHER ZADA</t>
  </si>
  <si>
    <t>1560108673501</t>
  </si>
  <si>
    <t>Post Office Bar Shawar Tehsil Matta Swat</t>
  </si>
  <si>
    <t>3417190590</t>
  </si>
  <si>
    <t>IMTIAZ ALI</t>
  </si>
  <si>
    <t>1560159336891</t>
  </si>
  <si>
    <t>village jaffarabad bar shawar tehsil matta distict swat</t>
  </si>
  <si>
    <t>3468901413</t>
  </si>
  <si>
    <t>MUHAMMAD ZEB</t>
  </si>
  <si>
    <t>ALAM ZEB</t>
  </si>
  <si>
    <t>1560101712415</t>
  </si>
  <si>
    <t>Shopin Gat Shawar Matta Swat</t>
  </si>
  <si>
    <t>3452209500</t>
  </si>
  <si>
    <t>IHSAN ULLAH</t>
  </si>
  <si>
    <t>MUHAMMAD PARVASH</t>
  </si>
  <si>
    <t>1560146953095</t>
  </si>
  <si>
    <t>Village and PO Koz Shawar Tehsil Matta District Swat</t>
  </si>
  <si>
    <t>3421925433</t>
  </si>
  <si>
    <t>MUZAMMIL SHAH</t>
  </si>
  <si>
    <t>ASRALI</t>
  </si>
  <si>
    <t>1560196278509</t>
  </si>
  <si>
    <t>Village Koz Shawar Post Office Koz shawar Tehsil Matta District Swat</t>
  </si>
  <si>
    <t>3476699714</t>
  </si>
  <si>
    <t>MUHAMMAD HUSSAIN</t>
  </si>
  <si>
    <t>HUBAB KHAN</t>
  </si>
  <si>
    <t>1560118846677</t>
  </si>
  <si>
    <t>Village Doughlai PO Barshawar Teh Matta District Swat</t>
  </si>
  <si>
    <t>3458083847</t>
  </si>
  <si>
    <t>MALAK SHAHID KHAN</t>
  </si>
  <si>
    <t>MUHAMMAD SHER KHAN</t>
  </si>
  <si>
    <t>1560186963883</t>
  </si>
  <si>
    <t>Koz Shawar Salaind Tehsil Matta District Swat</t>
  </si>
  <si>
    <t>3459151344</t>
  </si>
  <si>
    <t>LUQMAN HAKIM</t>
  </si>
  <si>
    <t>SALEHEEN</t>
  </si>
  <si>
    <t>1560123205477</t>
  </si>
  <si>
    <t>RL/CNIC</t>
  </si>
  <si>
    <t>Village and Post office Bar Shawar Shoniyal Tehsil Matta District Swat</t>
  </si>
  <si>
    <t>3479394451</t>
  </si>
  <si>
    <t>S.No</t>
  </si>
  <si>
    <t>OFFICE OF THE DISTRICT EDUCATION OFFICER MALE SWAT.</t>
  </si>
  <si>
    <t>UNION COUNCIL SHAWAR</t>
  </si>
  <si>
    <t>DOB</t>
  </si>
  <si>
    <t xml:space="preserve"> 2nd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</si>
</sst>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8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90920</xdr:colOff>
      <xdr:row>2</xdr:row>
      <xdr:rowOff>49357</xdr:rowOff>
    </xdr:from>
    <xdr:to>
      <xdr:col>13</xdr:col>
      <xdr:colOff>38100</xdr:colOff>
      <xdr:row>4</xdr:row>
      <xdr:rowOff>76200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545" y="458932"/>
          <a:ext cx="652030" cy="5888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2:AP4381"/>
  <sheetViews>
    <sheetView tabSelected="1" view="pageBreakPreview" topLeftCell="B1" zoomScale="60" zoomScaleNormal="100" workbookViewId="0">
      <selection activeCell="S11" sqref="S11"/>
    </sheetView>
  </sheetViews>
  <sheetFormatPr defaultRowHeight="15.75" x14ac:dyDescent="0.25"/>
  <cols>
    <col min="1" max="1" width="4.875" style="30" customWidth="1"/>
    <col min="2" max="2" width="4.5" style="49" bestFit="1" customWidth="1"/>
    <col min="3" max="3" width="7" style="32" customWidth="1"/>
    <col min="4" max="4" width="11.75" style="33" customWidth="1"/>
    <col min="5" max="5" width="8.125" style="34" customWidth="1"/>
    <col min="6" max="6" width="10.875" style="34" customWidth="1"/>
    <col min="7" max="7" width="14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2" spans="1:42" ht="16.5" thickBot="1" x14ac:dyDescent="0.3"/>
    <row r="3" spans="1:42" ht="28.5" x14ac:dyDescent="0.25">
      <c r="C3" s="38"/>
      <c r="D3" s="32"/>
      <c r="E3" s="33"/>
      <c r="G3" s="32"/>
      <c r="H3" s="39"/>
      <c r="I3" s="39"/>
      <c r="J3" s="40"/>
      <c r="K3" s="40"/>
      <c r="L3" s="53" t="s">
        <v>319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5"/>
      <c r="AM3" s="32"/>
      <c r="AN3" s="37"/>
      <c r="AO3" s="41"/>
      <c r="AP3" s="42"/>
    </row>
    <row r="4" spans="1:42" x14ac:dyDescent="0.25">
      <c r="C4" s="38"/>
      <c r="D4" s="32"/>
      <c r="E4" s="33"/>
      <c r="G4" s="32"/>
      <c r="H4" s="32"/>
      <c r="I4" s="20"/>
      <c r="K4" s="35"/>
      <c r="L4" s="5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8"/>
      <c r="AM4" s="32"/>
      <c r="AN4" s="37"/>
      <c r="AO4" s="41"/>
      <c r="AP4" s="42"/>
    </row>
    <row r="5" spans="1:42" ht="16.5" thickBot="1" x14ac:dyDescent="0.3">
      <c r="C5" s="38"/>
      <c r="D5" s="32"/>
      <c r="E5" s="33"/>
      <c r="G5" s="32"/>
      <c r="H5" s="32"/>
      <c r="I5" s="20"/>
      <c r="K5" s="35"/>
      <c r="L5" s="59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1"/>
      <c r="AM5" s="32"/>
      <c r="AN5" s="37"/>
      <c r="AO5" s="41"/>
      <c r="AP5" s="42"/>
    </row>
    <row r="6" spans="1:42" ht="30" x14ac:dyDescent="0.25">
      <c r="C6" s="43"/>
      <c r="D6" s="44"/>
      <c r="E6" s="44"/>
      <c r="F6" s="44"/>
      <c r="G6" s="45"/>
      <c r="H6" s="45"/>
      <c r="I6" s="45"/>
      <c r="J6" s="44"/>
      <c r="K6" s="44"/>
      <c r="L6" s="44"/>
      <c r="M6" s="44"/>
      <c r="N6" s="44"/>
      <c r="O6" s="44"/>
      <c r="P6" s="46" t="s">
        <v>322</v>
      </c>
      <c r="Q6" s="30"/>
      <c r="R6" s="30"/>
      <c r="S6" s="46"/>
      <c r="T6" s="46"/>
      <c r="U6" s="46"/>
      <c r="V6" s="46"/>
      <c r="W6" s="46"/>
      <c r="X6" s="46"/>
      <c r="Y6" s="46"/>
      <c r="Z6" s="46"/>
      <c r="AA6" s="46"/>
      <c r="AB6" s="46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7"/>
      <c r="AP6" s="45"/>
    </row>
    <row r="7" spans="1:42" ht="25.5" x14ac:dyDescent="0.4">
      <c r="C7" s="62" t="s">
        <v>320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pans="1:42" customFormat="1" ht="15.75" customHeight="1" x14ac:dyDescent="0.25">
      <c r="A8" s="52" t="s">
        <v>318</v>
      </c>
      <c r="B8" s="52"/>
      <c r="C8" s="52" t="s">
        <v>0</v>
      </c>
      <c r="D8" s="68" t="s">
        <v>1</v>
      </c>
      <c r="E8" s="52" t="s">
        <v>2</v>
      </c>
      <c r="F8" s="52" t="s">
        <v>3</v>
      </c>
      <c r="G8" s="72" t="s">
        <v>321</v>
      </c>
      <c r="H8" s="69" t="s">
        <v>4</v>
      </c>
      <c r="I8" s="71" t="s">
        <v>5</v>
      </c>
      <c r="J8" s="71" t="s">
        <v>6</v>
      </c>
      <c r="K8" s="52" t="s">
        <v>7</v>
      </c>
      <c r="L8" s="66" t="s">
        <v>8</v>
      </c>
      <c r="M8" s="66"/>
      <c r="N8" s="66"/>
      <c r="O8" s="66" t="s">
        <v>9</v>
      </c>
      <c r="P8" s="66"/>
      <c r="Q8" s="66"/>
      <c r="R8" s="66" t="s">
        <v>10</v>
      </c>
      <c r="S8" s="66"/>
      <c r="T8" s="66"/>
      <c r="U8" s="66" t="s">
        <v>11</v>
      </c>
      <c r="V8" s="66"/>
      <c r="W8" s="66"/>
      <c r="X8" s="66" t="s">
        <v>12</v>
      </c>
      <c r="Y8" s="66"/>
      <c r="Z8" s="66"/>
      <c r="AA8" s="66" t="s">
        <v>13</v>
      </c>
      <c r="AB8" s="66"/>
      <c r="AC8" s="66"/>
      <c r="AD8" s="66" t="s">
        <v>14</v>
      </c>
      <c r="AE8" s="66"/>
      <c r="AF8" s="66"/>
      <c r="AG8" s="66" t="s">
        <v>15</v>
      </c>
      <c r="AH8" s="66"/>
      <c r="AI8" s="66"/>
      <c r="AJ8" s="66" t="s">
        <v>16</v>
      </c>
      <c r="AK8" s="66"/>
      <c r="AL8" s="66"/>
      <c r="AM8" s="67" t="s">
        <v>17</v>
      </c>
      <c r="AN8" s="63" t="s">
        <v>18</v>
      </c>
      <c r="AO8" s="64" t="s">
        <v>19</v>
      </c>
    </row>
    <row r="9" spans="1:42" customFormat="1" ht="45" x14ac:dyDescent="0.25">
      <c r="A9" s="52"/>
      <c r="B9" s="52"/>
      <c r="C9" s="52"/>
      <c r="D9" s="68"/>
      <c r="E9" s="52"/>
      <c r="F9" s="52"/>
      <c r="G9" s="73"/>
      <c r="H9" s="70"/>
      <c r="I9" s="71"/>
      <c r="J9" s="71"/>
      <c r="K9" s="52"/>
      <c r="L9" s="1" t="s">
        <v>20</v>
      </c>
      <c r="M9" s="1" t="s">
        <v>21</v>
      </c>
      <c r="N9" s="2" t="s">
        <v>22</v>
      </c>
      <c r="O9" s="1" t="s">
        <v>20</v>
      </c>
      <c r="P9" s="1" t="s">
        <v>21</v>
      </c>
      <c r="Q9" s="2" t="s">
        <v>22</v>
      </c>
      <c r="R9" s="1" t="s">
        <v>20</v>
      </c>
      <c r="S9" s="1" t="s">
        <v>21</v>
      </c>
      <c r="T9" s="2" t="s">
        <v>22</v>
      </c>
      <c r="U9" s="1" t="s">
        <v>20</v>
      </c>
      <c r="V9" s="1" t="s">
        <v>21</v>
      </c>
      <c r="W9" s="2" t="s">
        <v>22</v>
      </c>
      <c r="X9" s="1" t="s">
        <v>20</v>
      </c>
      <c r="Y9" s="1" t="s">
        <v>21</v>
      </c>
      <c r="Z9" s="2" t="s">
        <v>22</v>
      </c>
      <c r="AA9" s="1" t="s">
        <v>20</v>
      </c>
      <c r="AB9" s="1" t="s">
        <v>21</v>
      </c>
      <c r="AC9" s="2" t="s">
        <v>22</v>
      </c>
      <c r="AD9" s="1" t="s">
        <v>20</v>
      </c>
      <c r="AE9" s="1" t="s">
        <v>21</v>
      </c>
      <c r="AF9" s="2" t="s">
        <v>22</v>
      </c>
      <c r="AG9" s="1" t="s">
        <v>20</v>
      </c>
      <c r="AH9" s="1" t="s">
        <v>21</v>
      </c>
      <c r="AI9" s="2" t="s">
        <v>22</v>
      </c>
      <c r="AJ9" s="1" t="s">
        <v>20</v>
      </c>
      <c r="AK9" s="1" t="s">
        <v>21</v>
      </c>
      <c r="AL9" s="2" t="s">
        <v>22</v>
      </c>
      <c r="AM9" s="67"/>
      <c r="AN9" s="63"/>
      <c r="AO9" s="65"/>
    </row>
    <row r="10" spans="1:42" customFormat="1" ht="47.25" x14ac:dyDescent="0.25">
      <c r="A10" s="50">
        <v>1</v>
      </c>
      <c r="B10" s="51">
        <v>24</v>
      </c>
      <c r="C10" s="3" t="s">
        <v>23</v>
      </c>
      <c r="D10" s="4">
        <v>356835</v>
      </c>
      <c r="E10" s="5" t="s">
        <v>140</v>
      </c>
      <c r="F10" s="5" t="s">
        <v>141</v>
      </c>
      <c r="G10" s="48">
        <v>35130</v>
      </c>
      <c r="H10" s="6" t="s">
        <v>142</v>
      </c>
      <c r="I10" s="7" t="s">
        <v>27</v>
      </c>
      <c r="J10" s="8" t="s">
        <v>28</v>
      </c>
      <c r="K10" s="9">
        <v>62</v>
      </c>
      <c r="L10" s="10">
        <v>841</v>
      </c>
      <c r="M10" s="10">
        <v>1050</v>
      </c>
      <c r="N10" s="11">
        <f>L10*20/M10</f>
        <v>16.019047619047619</v>
      </c>
      <c r="O10" s="10">
        <v>825</v>
      </c>
      <c r="P10" s="10">
        <v>1100</v>
      </c>
      <c r="Q10" s="11">
        <f>O10*20/P10</f>
        <v>15</v>
      </c>
      <c r="R10" s="10" t="s">
        <v>29</v>
      </c>
      <c r="S10" s="10" t="s">
        <v>29</v>
      </c>
      <c r="T10" s="11">
        <v>0</v>
      </c>
      <c r="U10" s="10">
        <v>3501</v>
      </c>
      <c r="V10" s="10">
        <v>4050</v>
      </c>
      <c r="W10" s="11">
        <v>33.700000000000003</v>
      </c>
      <c r="X10" s="10" t="s">
        <v>29</v>
      </c>
      <c r="Y10" s="10" t="s">
        <v>29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>K10+N10+Q10+T10+W10+Z10+AC10+AF10+AI10+AL10</f>
        <v>126.71904761904763</v>
      </c>
      <c r="AN10" s="15" t="s">
        <v>143</v>
      </c>
      <c r="AO10" s="16" t="s">
        <v>144</v>
      </c>
    </row>
    <row r="11" spans="1:42" customFormat="1" ht="47.25" x14ac:dyDescent="0.25">
      <c r="A11" s="50">
        <v>2</v>
      </c>
      <c r="B11" s="50">
        <v>1</v>
      </c>
      <c r="C11" s="3" t="s">
        <v>23</v>
      </c>
      <c r="D11" s="4">
        <v>355733</v>
      </c>
      <c r="E11" s="5" t="s">
        <v>24</v>
      </c>
      <c r="F11" s="5" t="s">
        <v>25</v>
      </c>
      <c r="G11" s="48">
        <v>35127</v>
      </c>
      <c r="H11" s="6" t="s">
        <v>26</v>
      </c>
      <c r="I11" s="7" t="s">
        <v>27</v>
      </c>
      <c r="J11" s="8" t="s">
        <v>28</v>
      </c>
      <c r="K11" s="9">
        <v>58</v>
      </c>
      <c r="L11" s="10">
        <v>906</v>
      </c>
      <c r="M11" s="10">
        <v>1050</v>
      </c>
      <c r="N11" s="11">
        <f>L11*20/M11</f>
        <v>17.257142857142856</v>
      </c>
      <c r="O11" s="10">
        <v>868</v>
      </c>
      <c r="P11" s="10">
        <v>1100</v>
      </c>
      <c r="Q11" s="11">
        <f>O11*20/P11</f>
        <v>15.781818181818181</v>
      </c>
      <c r="R11" s="10" t="s">
        <v>29</v>
      </c>
      <c r="S11" s="10" t="s">
        <v>29</v>
      </c>
      <c r="T11" s="11">
        <v>0</v>
      </c>
      <c r="U11" s="10">
        <v>3342</v>
      </c>
      <c r="V11" s="10">
        <v>4200</v>
      </c>
      <c r="W11" s="11">
        <f>U11*40/V11</f>
        <v>31.828571428571429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122.86753246753247</v>
      </c>
      <c r="AN11" s="15" t="s">
        <v>30</v>
      </c>
      <c r="AO11" s="16" t="s">
        <v>31</v>
      </c>
    </row>
    <row r="12" spans="1:42" customFormat="1" ht="47.25" x14ac:dyDescent="0.25">
      <c r="A12" s="50">
        <v>3</v>
      </c>
      <c r="B12" s="50">
        <v>2</v>
      </c>
      <c r="C12" s="3" t="s">
        <v>23</v>
      </c>
      <c r="D12" s="4">
        <v>356642</v>
      </c>
      <c r="E12" s="5" t="s">
        <v>32</v>
      </c>
      <c r="F12" s="5" t="s">
        <v>33</v>
      </c>
      <c r="G12" s="48">
        <v>35867</v>
      </c>
      <c r="H12" s="6" t="s">
        <v>34</v>
      </c>
      <c r="I12" s="7" t="s">
        <v>27</v>
      </c>
      <c r="J12" s="8" t="s">
        <v>28</v>
      </c>
      <c r="K12" s="9">
        <v>55</v>
      </c>
      <c r="L12" s="10">
        <v>845</v>
      </c>
      <c r="M12" s="10">
        <v>1050</v>
      </c>
      <c r="N12" s="11">
        <f>L12*20/M12</f>
        <v>16.095238095238095</v>
      </c>
      <c r="O12" s="10">
        <v>899</v>
      </c>
      <c r="P12" s="10">
        <v>1100</v>
      </c>
      <c r="Q12" s="11">
        <f>O12*20/P12</f>
        <v>16.345454545454544</v>
      </c>
      <c r="R12" s="10" t="s">
        <v>29</v>
      </c>
      <c r="S12" s="10" t="s">
        <v>29</v>
      </c>
      <c r="T12" s="11">
        <v>0</v>
      </c>
      <c r="U12" s="10">
        <v>3661</v>
      </c>
      <c r="V12" s="10">
        <v>4500</v>
      </c>
      <c r="W12" s="11">
        <f>U12*40/V12</f>
        <v>32.542222222222222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119.98291486291487</v>
      </c>
      <c r="AN12" s="15" t="s">
        <v>35</v>
      </c>
      <c r="AO12" s="16" t="s">
        <v>36</v>
      </c>
    </row>
    <row r="13" spans="1:42" customFormat="1" ht="47.25" x14ac:dyDescent="0.25">
      <c r="A13" s="50">
        <v>4</v>
      </c>
      <c r="B13" s="50">
        <v>3</v>
      </c>
      <c r="C13" s="3" t="s">
        <v>23</v>
      </c>
      <c r="D13" s="4">
        <v>365610</v>
      </c>
      <c r="E13" s="5" t="s">
        <v>37</v>
      </c>
      <c r="F13" s="5" t="s">
        <v>38</v>
      </c>
      <c r="G13" s="48">
        <v>32907</v>
      </c>
      <c r="H13" s="6" t="s">
        <v>39</v>
      </c>
      <c r="I13" s="7" t="s">
        <v>27</v>
      </c>
      <c r="J13" s="8" t="s">
        <v>28</v>
      </c>
      <c r="K13" s="9">
        <v>56</v>
      </c>
      <c r="L13" s="10">
        <v>735</v>
      </c>
      <c r="M13" s="10">
        <v>900</v>
      </c>
      <c r="N13" s="11">
        <f>L13*20/M13</f>
        <v>16.333333333333332</v>
      </c>
      <c r="O13" s="10">
        <v>886</v>
      </c>
      <c r="P13" s="10">
        <v>1100</v>
      </c>
      <c r="Q13" s="11">
        <f>O13*20/P13</f>
        <v>16.109090909090909</v>
      </c>
      <c r="R13" s="10" t="s">
        <v>29</v>
      </c>
      <c r="S13" s="10" t="s">
        <v>29</v>
      </c>
      <c r="T13" s="11">
        <v>0</v>
      </c>
      <c r="U13" s="10">
        <v>2869</v>
      </c>
      <c r="V13" s="10">
        <v>4400</v>
      </c>
      <c r="W13" s="11">
        <f>U13*40/V13</f>
        <v>26.081818181818182</v>
      </c>
      <c r="X13" s="10" t="s">
        <v>29</v>
      </c>
      <c r="Y13" s="10" t="s">
        <v>29</v>
      </c>
      <c r="Z13" s="12">
        <v>0</v>
      </c>
      <c r="AA13" s="10">
        <v>1286</v>
      </c>
      <c r="AB13" s="10">
        <v>1800</v>
      </c>
      <c r="AC13" s="11">
        <f>AA13*5/AB13</f>
        <v>3.5722222222222224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>K13+N13+Q13+T13+W13+Z13+AC13+AF13+AI13+AL13</f>
        <v>118.09646464646464</v>
      </c>
      <c r="AN13" s="15" t="s">
        <v>40</v>
      </c>
      <c r="AO13" s="16" t="s">
        <v>41</v>
      </c>
    </row>
    <row r="14" spans="1:42" customFormat="1" ht="47.25" x14ac:dyDescent="0.25">
      <c r="A14" s="50">
        <v>5</v>
      </c>
      <c r="B14" s="50">
        <v>4</v>
      </c>
      <c r="C14" s="3" t="s">
        <v>23</v>
      </c>
      <c r="D14" s="4">
        <v>355580</v>
      </c>
      <c r="E14" s="5" t="s">
        <v>42</v>
      </c>
      <c r="F14" s="5" t="s">
        <v>43</v>
      </c>
      <c r="G14" s="48">
        <v>36139</v>
      </c>
      <c r="H14" s="6" t="s">
        <v>44</v>
      </c>
      <c r="I14" s="7" t="s">
        <v>27</v>
      </c>
      <c r="J14" s="8" t="s">
        <v>28</v>
      </c>
      <c r="K14" s="9">
        <v>58</v>
      </c>
      <c r="L14" s="10">
        <v>775</v>
      </c>
      <c r="M14" s="10">
        <v>1100</v>
      </c>
      <c r="N14" s="11">
        <f>L14*20/M14</f>
        <v>14.090909090909092</v>
      </c>
      <c r="O14" s="10">
        <v>766</v>
      </c>
      <c r="P14" s="10">
        <v>1100</v>
      </c>
      <c r="Q14" s="11">
        <f>O14*20/P14</f>
        <v>13.927272727272728</v>
      </c>
      <c r="R14" s="10" t="s">
        <v>29</v>
      </c>
      <c r="S14" s="10" t="s">
        <v>29</v>
      </c>
      <c r="T14" s="11">
        <v>0</v>
      </c>
      <c r="U14" s="10">
        <v>3474</v>
      </c>
      <c r="V14" s="10">
        <v>4400</v>
      </c>
      <c r="W14" s="11">
        <f>U14*40/V14</f>
        <v>31.581818181818182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117.6</v>
      </c>
      <c r="AN14" s="15" t="s">
        <v>45</v>
      </c>
      <c r="AO14" s="16" t="s">
        <v>46</v>
      </c>
    </row>
    <row r="15" spans="1:42" customFormat="1" ht="94.5" x14ac:dyDescent="0.25">
      <c r="A15" s="50">
        <v>6</v>
      </c>
      <c r="B15" s="50">
        <v>39</v>
      </c>
      <c r="C15" s="3" t="s">
        <v>23</v>
      </c>
      <c r="D15" s="4">
        <v>356225</v>
      </c>
      <c r="E15" s="5" t="s">
        <v>212</v>
      </c>
      <c r="F15" s="5" t="s">
        <v>213</v>
      </c>
      <c r="G15" s="48">
        <v>33637</v>
      </c>
      <c r="H15" s="6" t="s">
        <v>214</v>
      </c>
      <c r="I15" s="7" t="s">
        <v>27</v>
      </c>
      <c r="J15" s="8" t="s">
        <v>28</v>
      </c>
      <c r="K15" s="9">
        <v>48</v>
      </c>
      <c r="L15" s="10">
        <v>846</v>
      </c>
      <c r="M15" s="10">
        <v>1050</v>
      </c>
      <c r="N15" s="11">
        <f>L15*20/M15</f>
        <v>16.114285714285714</v>
      </c>
      <c r="O15" s="10">
        <v>851</v>
      </c>
      <c r="P15" s="10">
        <v>1100</v>
      </c>
      <c r="Q15" s="11">
        <f>O15*20/P15</f>
        <v>15.472727272727273</v>
      </c>
      <c r="R15" s="10" t="s">
        <v>29</v>
      </c>
      <c r="S15" s="10" t="s">
        <v>29</v>
      </c>
      <c r="T15" s="11">
        <v>0</v>
      </c>
      <c r="U15" s="10">
        <v>77.400000000000006</v>
      </c>
      <c r="V15" s="10">
        <v>100</v>
      </c>
      <c r="W15" s="11">
        <v>30.9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>
        <v>87.14</v>
      </c>
      <c r="AH15" s="10">
        <v>100</v>
      </c>
      <c r="AI15" s="13">
        <v>4.3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114.78701298701297</v>
      </c>
      <c r="AN15" s="15" t="s">
        <v>215</v>
      </c>
      <c r="AO15" s="16" t="s">
        <v>216</v>
      </c>
    </row>
    <row r="16" spans="1:42" customFormat="1" ht="47.25" x14ac:dyDescent="0.25">
      <c r="A16" s="50">
        <v>7</v>
      </c>
      <c r="B16" s="50">
        <v>6</v>
      </c>
      <c r="C16" s="3" t="s">
        <v>23</v>
      </c>
      <c r="D16" s="4">
        <v>356090</v>
      </c>
      <c r="E16" s="5" t="s">
        <v>52</v>
      </c>
      <c r="F16" s="5" t="s">
        <v>53</v>
      </c>
      <c r="G16" s="48">
        <v>34064</v>
      </c>
      <c r="H16" s="6" t="s">
        <v>54</v>
      </c>
      <c r="I16" s="7" t="s">
        <v>27</v>
      </c>
      <c r="J16" s="8" t="s">
        <v>28</v>
      </c>
      <c r="K16" s="9">
        <v>54</v>
      </c>
      <c r="L16" s="10">
        <v>852</v>
      </c>
      <c r="M16" s="10">
        <v>1050</v>
      </c>
      <c r="N16" s="11">
        <f>L16*20/M16</f>
        <v>16.228571428571428</v>
      </c>
      <c r="O16" s="10">
        <v>853</v>
      </c>
      <c r="P16" s="10">
        <v>1100</v>
      </c>
      <c r="Q16" s="11">
        <f>O16*20/P16</f>
        <v>15.50909090909091</v>
      </c>
      <c r="R16" s="10" t="s">
        <v>29</v>
      </c>
      <c r="S16" s="10" t="s">
        <v>29</v>
      </c>
      <c r="T16" s="11">
        <v>0</v>
      </c>
      <c r="U16" s="10">
        <v>3084</v>
      </c>
      <c r="V16" s="10">
        <v>4550</v>
      </c>
      <c r="W16" s="11">
        <f>U16*40/V16</f>
        <v>27.112087912087912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>K16+N16+Q16+T16+W16+Z16+AC16+AF16+AI16+AL16</f>
        <v>112.84975024975026</v>
      </c>
      <c r="AN16" s="15" t="s">
        <v>55</v>
      </c>
      <c r="AO16" s="16" t="s">
        <v>56</v>
      </c>
    </row>
    <row r="17" spans="1:41" customFormat="1" ht="63" x14ac:dyDescent="0.25">
      <c r="A17" s="50">
        <v>8</v>
      </c>
      <c r="B17" s="50">
        <v>33</v>
      </c>
      <c r="C17" s="3" t="s">
        <v>23</v>
      </c>
      <c r="D17" s="4">
        <v>355677</v>
      </c>
      <c r="E17" s="5" t="s">
        <v>184</v>
      </c>
      <c r="F17" s="5" t="s">
        <v>185</v>
      </c>
      <c r="G17" s="48">
        <v>35886</v>
      </c>
      <c r="H17" s="6" t="s">
        <v>186</v>
      </c>
      <c r="I17" s="7" t="s">
        <v>27</v>
      </c>
      <c r="J17" s="8" t="s">
        <v>28</v>
      </c>
      <c r="K17" s="9">
        <v>55</v>
      </c>
      <c r="L17" s="10">
        <v>774</v>
      </c>
      <c r="M17" s="10">
        <v>1100</v>
      </c>
      <c r="N17" s="11">
        <f>L17*20/M17</f>
        <v>14.072727272727272</v>
      </c>
      <c r="O17" s="10">
        <v>746</v>
      </c>
      <c r="P17" s="10">
        <v>1100</v>
      </c>
      <c r="Q17" s="11">
        <f>O17*20/P17</f>
        <v>13.563636363636364</v>
      </c>
      <c r="R17" s="10" t="s">
        <v>29</v>
      </c>
      <c r="S17" s="10" t="s">
        <v>29</v>
      </c>
      <c r="T17" s="11">
        <v>0</v>
      </c>
      <c r="U17" s="10">
        <v>3096</v>
      </c>
      <c r="V17" s="10">
        <v>4100</v>
      </c>
      <c r="W17" s="11">
        <v>30.2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112.83636363636364</v>
      </c>
      <c r="AN17" s="15" t="s">
        <v>187</v>
      </c>
      <c r="AO17" s="16" t="s">
        <v>188</v>
      </c>
    </row>
    <row r="18" spans="1:41" customFormat="1" ht="47.25" x14ac:dyDescent="0.25">
      <c r="A18" s="50">
        <v>9</v>
      </c>
      <c r="B18" s="50">
        <v>7</v>
      </c>
      <c r="C18" s="3" t="s">
        <v>23</v>
      </c>
      <c r="D18" s="4">
        <v>356495</v>
      </c>
      <c r="E18" s="5" t="s">
        <v>57</v>
      </c>
      <c r="F18" s="5" t="s">
        <v>58</v>
      </c>
      <c r="G18" s="48">
        <v>34701</v>
      </c>
      <c r="H18" s="6" t="s">
        <v>59</v>
      </c>
      <c r="I18" s="7" t="s">
        <v>27</v>
      </c>
      <c r="J18" s="8" t="s">
        <v>28</v>
      </c>
      <c r="K18" s="9">
        <v>51</v>
      </c>
      <c r="L18" s="10">
        <v>822</v>
      </c>
      <c r="M18" s="10">
        <v>1050</v>
      </c>
      <c r="N18" s="11">
        <f>L18*20/M18</f>
        <v>15.657142857142857</v>
      </c>
      <c r="O18" s="10">
        <v>799</v>
      </c>
      <c r="P18" s="10">
        <v>1100</v>
      </c>
      <c r="Q18" s="11">
        <f>O18*20/P18</f>
        <v>14.527272727272727</v>
      </c>
      <c r="R18" s="10" t="s">
        <v>29</v>
      </c>
      <c r="S18" s="10" t="s">
        <v>29</v>
      </c>
      <c r="T18" s="11">
        <v>0</v>
      </c>
      <c r="U18" s="10">
        <v>3477</v>
      </c>
      <c r="V18" s="10">
        <v>4400</v>
      </c>
      <c r="W18" s="11">
        <f>U18*40/V18</f>
        <v>31.609090909090909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112.7935064935065</v>
      </c>
      <c r="AN18" s="15" t="s">
        <v>60</v>
      </c>
      <c r="AO18" s="16" t="s">
        <v>61</v>
      </c>
    </row>
    <row r="19" spans="1:41" customFormat="1" ht="47.25" x14ac:dyDescent="0.25">
      <c r="A19" s="50">
        <v>10</v>
      </c>
      <c r="B19" s="50">
        <v>41</v>
      </c>
      <c r="C19" s="3" t="s">
        <v>23</v>
      </c>
      <c r="D19" s="4">
        <v>356708</v>
      </c>
      <c r="E19" s="5" t="s">
        <v>185</v>
      </c>
      <c r="F19" s="5" t="s">
        <v>222</v>
      </c>
      <c r="G19" s="48">
        <v>32845</v>
      </c>
      <c r="H19" s="6" t="s">
        <v>223</v>
      </c>
      <c r="I19" s="7" t="s">
        <v>27</v>
      </c>
      <c r="J19" s="8" t="s">
        <v>28</v>
      </c>
      <c r="K19" s="9">
        <v>51</v>
      </c>
      <c r="L19" s="10">
        <v>815</v>
      </c>
      <c r="M19" s="10">
        <v>1050</v>
      </c>
      <c r="N19" s="11">
        <f>L19*20/M19</f>
        <v>15.523809523809524</v>
      </c>
      <c r="O19" s="10">
        <v>691</v>
      </c>
      <c r="P19" s="10">
        <v>1100</v>
      </c>
      <c r="Q19" s="11">
        <f>O19*20/P19</f>
        <v>12.563636363636364</v>
      </c>
      <c r="R19" s="10" t="s">
        <v>29</v>
      </c>
      <c r="S19" s="10" t="s">
        <v>29</v>
      </c>
      <c r="T19" s="11">
        <v>0</v>
      </c>
      <c r="U19" s="10">
        <v>2986</v>
      </c>
      <c r="V19" s="10">
        <v>4000</v>
      </c>
      <c r="W19" s="11">
        <v>29.8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>
        <v>639</v>
      </c>
      <c r="AH19" s="10">
        <v>800</v>
      </c>
      <c r="AI19" s="13">
        <v>3.9</v>
      </c>
      <c r="AJ19" s="10">
        <v>0</v>
      </c>
      <c r="AK19" s="10">
        <v>0</v>
      </c>
      <c r="AL19" s="13">
        <v>0</v>
      </c>
      <c r="AM19" s="14">
        <f>K19+N19+Q19+T19+W19+Z19+AC19+AF19+AI19+AL19</f>
        <v>112.78744588744588</v>
      </c>
      <c r="AN19" s="15" t="s">
        <v>224</v>
      </c>
      <c r="AO19" s="16" t="s">
        <v>225</v>
      </c>
    </row>
    <row r="20" spans="1:41" customFormat="1" ht="63" x14ac:dyDescent="0.25">
      <c r="A20" s="50">
        <v>11</v>
      </c>
      <c r="B20" s="50">
        <v>8</v>
      </c>
      <c r="C20" s="3" t="s">
        <v>23</v>
      </c>
      <c r="D20" s="4">
        <v>356097</v>
      </c>
      <c r="E20" s="5" t="s">
        <v>62</v>
      </c>
      <c r="F20" s="5" t="s">
        <v>63</v>
      </c>
      <c r="G20" s="48">
        <v>35133</v>
      </c>
      <c r="H20" s="6" t="s">
        <v>64</v>
      </c>
      <c r="I20" s="7" t="s">
        <v>27</v>
      </c>
      <c r="J20" s="8" t="s">
        <v>28</v>
      </c>
      <c r="K20" s="9">
        <v>50</v>
      </c>
      <c r="L20" s="10">
        <v>887</v>
      </c>
      <c r="M20" s="10">
        <v>1050</v>
      </c>
      <c r="N20" s="11">
        <f>L20*20/M20</f>
        <v>16.895238095238096</v>
      </c>
      <c r="O20" s="10">
        <v>834</v>
      </c>
      <c r="P20" s="10">
        <v>1100</v>
      </c>
      <c r="Q20" s="11">
        <f>O20*20/P20</f>
        <v>15.163636363636364</v>
      </c>
      <c r="R20" s="10" t="s">
        <v>29</v>
      </c>
      <c r="S20" s="10" t="s">
        <v>29</v>
      </c>
      <c r="T20" s="11">
        <v>0</v>
      </c>
      <c r="U20" s="10">
        <v>3606</v>
      </c>
      <c r="V20" s="10">
        <v>4800</v>
      </c>
      <c r="W20" s="11">
        <f>U20*40/V20</f>
        <v>30.05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112.10887445887447</v>
      </c>
      <c r="AN20" s="15" t="s">
        <v>65</v>
      </c>
      <c r="AO20" s="16" t="s">
        <v>66</v>
      </c>
    </row>
    <row r="21" spans="1:41" customFormat="1" ht="47.25" x14ac:dyDescent="0.25">
      <c r="A21" s="50">
        <v>12</v>
      </c>
      <c r="B21" s="50">
        <v>40</v>
      </c>
      <c r="C21" s="3" t="s">
        <v>23</v>
      </c>
      <c r="D21" s="4">
        <v>355470</v>
      </c>
      <c r="E21" s="5" t="s">
        <v>217</v>
      </c>
      <c r="F21" s="5" t="s">
        <v>218</v>
      </c>
      <c r="G21" s="48">
        <v>35504</v>
      </c>
      <c r="H21" s="6" t="s">
        <v>219</v>
      </c>
      <c r="I21" s="7" t="s">
        <v>27</v>
      </c>
      <c r="J21" s="8" t="s">
        <v>28</v>
      </c>
      <c r="K21" s="9">
        <v>48</v>
      </c>
      <c r="L21" s="10">
        <v>890</v>
      </c>
      <c r="M21" s="10">
        <v>1100</v>
      </c>
      <c r="N21" s="11">
        <f>L21*20/M21</f>
        <v>16.181818181818183</v>
      </c>
      <c r="O21" s="10">
        <v>833</v>
      </c>
      <c r="P21" s="10">
        <v>1100</v>
      </c>
      <c r="Q21" s="11">
        <f>O21*20/P21</f>
        <v>15.145454545454545</v>
      </c>
      <c r="R21" s="10" t="s">
        <v>29</v>
      </c>
      <c r="S21" s="10" t="s">
        <v>29</v>
      </c>
      <c r="T21" s="11">
        <v>0</v>
      </c>
      <c r="U21" s="10">
        <v>3804</v>
      </c>
      <c r="V21" s="10">
        <v>4800</v>
      </c>
      <c r="W21" s="11">
        <v>31.7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111.02727272727273</v>
      </c>
      <c r="AN21" s="15" t="s">
        <v>220</v>
      </c>
      <c r="AO21" s="16" t="s">
        <v>221</v>
      </c>
    </row>
    <row r="22" spans="1:41" customFormat="1" ht="47.25" x14ac:dyDescent="0.25">
      <c r="A22" s="50">
        <v>13</v>
      </c>
      <c r="B22" s="50">
        <v>58</v>
      </c>
      <c r="C22" s="3" t="s">
        <v>23</v>
      </c>
      <c r="D22" s="4">
        <v>355400</v>
      </c>
      <c r="E22" s="5" t="s">
        <v>302</v>
      </c>
      <c r="F22" s="5" t="s">
        <v>303</v>
      </c>
      <c r="G22" s="48">
        <v>34809</v>
      </c>
      <c r="H22" s="6" t="s">
        <v>304</v>
      </c>
      <c r="I22" s="7" t="s">
        <v>27</v>
      </c>
      <c r="J22" s="8" t="s">
        <v>28</v>
      </c>
      <c r="K22" s="9">
        <v>49</v>
      </c>
      <c r="L22" s="10">
        <v>819</v>
      </c>
      <c r="M22" s="10">
        <v>1100</v>
      </c>
      <c r="N22" s="11">
        <f>L22*20/M22</f>
        <v>14.890909090909091</v>
      </c>
      <c r="O22" s="10">
        <v>2688</v>
      </c>
      <c r="P22" s="10">
        <v>3550</v>
      </c>
      <c r="Q22" s="11">
        <v>15.1</v>
      </c>
      <c r="R22" s="10" t="s">
        <v>29</v>
      </c>
      <c r="S22" s="10" t="s">
        <v>29</v>
      </c>
      <c r="T22" s="11">
        <v>0</v>
      </c>
      <c r="U22" s="10">
        <v>79.7</v>
      </c>
      <c r="V22" s="10">
        <v>100</v>
      </c>
      <c r="W22" s="11">
        <v>31.8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110.79090909090908</v>
      </c>
      <c r="AN22" s="15" t="s">
        <v>305</v>
      </c>
      <c r="AO22" s="16" t="s">
        <v>306</v>
      </c>
    </row>
    <row r="23" spans="1:41" customFormat="1" ht="63" x14ac:dyDescent="0.25">
      <c r="A23" s="50">
        <v>14</v>
      </c>
      <c r="B23" s="50">
        <v>10</v>
      </c>
      <c r="C23" s="3" t="s">
        <v>23</v>
      </c>
      <c r="D23" s="4">
        <v>355543</v>
      </c>
      <c r="E23" s="5" t="s">
        <v>72</v>
      </c>
      <c r="F23" s="5" t="s">
        <v>73</v>
      </c>
      <c r="G23" s="48">
        <v>33993</v>
      </c>
      <c r="H23" s="6" t="s">
        <v>74</v>
      </c>
      <c r="I23" s="7" t="s">
        <v>27</v>
      </c>
      <c r="J23" s="8" t="s">
        <v>28</v>
      </c>
      <c r="K23" s="9">
        <v>50</v>
      </c>
      <c r="L23" s="10">
        <v>787</v>
      </c>
      <c r="M23" s="10">
        <v>1050</v>
      </c>
      <c r="N23" s="11">
        <f>L23*20/M23</f>
        <v>14.990476190476191</v>
      </c>
      <c r="O23" s="10">
        <v>827</v>
      </c>
      <c r="P23" s="10">
        <v>1100</v>
      </c>
      <c r="Q23" s="11">
        <f>O23*20/P23</f>
        <v>15.036363636363637</v>
      </c>
      <c r="R23" s="10" t="s">
        <v>29</v>
      </c>
      <c r="S23" s="10" t="s">
        <v>29</v>
      </c>
      <c r="T23" s="11">
        <v>0</v>
      </c>
      <c r="U23" s="10">
        <v>3127</v>
      </c>
      <c r="V23" s="10">
        <v>4200</v>
      </c>
      <c r="W23" s="11">
        <f>U23*40/V23</f>
        <v>29.780952380952382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>K23+N23+Q23+T23+W23+Z23+AC23+AF23+AI23+AL23</f>
        <v>109.8077922077922</v>
      </c>
      <c r="AN23" s="15" t="s">
        <v>75</v>
      </c>
      <c r="AO23" s="16" t="s">
        <v>76</v>
      </c>
    </row>
    <row r="24" spans="1:41" customFormat="1" ht="63" x14ac:dyDescent="0.25">
      <c r="A24" s="50">
        <v>15</v>
      </c>
      <c r="B24" s="50">
        <v>37</v>
      </c>
      <c r="C24" s="3" t="s">
        <v>23</v>
      </c>
      <c r="D24" s="4">
        <v>355187</v>
      </c>
      <c r="E24" s="5" t="s">
        <v>203</v>
      </c>
      <c r="F24" s="5" t="s">
        <v>204</v>
      </c>
      <c r="G24" s="48">
        <v>36270</v>
      </c>
      <c r="H24" s="6" t="s">
        <v>205</v>
      </c>
      <c r="I24" s="7" t="s">
        <v>27</v>
      </c>
      <c r="J24" s="8" t="s">
        <v>28</v>
      </c>
      <c r="K24" s="9">
        <v>54</v>
      </c>
      <c r="L24" s="10">
        <v>795</v>
      </c>
      <c r="M24" s="10">
        <v>1100</v>
      </c>
      <c r="N24" s="11">
        <f>L24*20/M24</f>
        <v>14.454545454545455</v>
      </c>
      <c r="O24" s="10">
        <v>691</v>
      </c>
      <c r="P24" s="10">
        <v>1100</v>
      </c>
      <c r="Q24" s="11">
        <f>O24*20/P24</f>
        <v>12.563636363636364</v>
      </c>
      <c r="R24" s="10" t="s">
        <v>29</v>
      </c>
      <c r="S24" s="10" t="s">
        <v>29</v>
      </c>
      <c r="T24" s="11">
        <v>0</v>
      </c>
      <c r="U24" s="10">
        <v>2854</v>
      </c>
      <c r="V24" s="10">
        <v>4200</v>
      </c>
      <c r="W24" s="11">
        <v>27.1</v>
      </c>
      <c r="X24" s="10">
        <v>0</v>
      </c>
      <c r="Y24" s="10">
        <v>0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>K24+N24+Q24+T24+W24+Z24+AC24+AF24+AI24+AL24</f>
        <v>108.11818181818182</v>
      </c>
      <c r="AN24" s="15" t="s">
        <v>206</v>
      </c>
      <c r="AO24" s="16" t="s">
        <v>207</v>
      </c>
    </row>
    <row r="25" spans="1:41" customFormat="1" ht="63" x14ac:dyDescent="0.25">
      <c r="A25" s="50">
        <v>16</v>
      </c>
      <c r="B25" s="50">
        <v>48</v>
      </c>
      <c r="C25" s="3" t="s">
        <v>23</v>
      </c>
      <c r="D25" s="4">
        <v>356170</v>
      </c>
      <c r="E25" s="5" t="s">
        <v>255</v>
      </c>
      <c r="F25" s="5" t="s">
        <v>118</v>
      </c>
      <c r="G25" s="48">
        <v>33726</v>
      </c>
      <c r="H25" s="6" t="s">
        <v>256</v>
      </c>
      <c r="I25" s="7" t="s">
        <v>27</v>
      </c>
      <c r="J25" s="8" t="s">
        <v>28</v>
      </c>
      <c r="K25" s="9">
        <v>48</v>
      </c>
      <c r="L25" s="10">
        <v>642</v>
      </c>
      <c r="M25" s="10">
        <v>900</v>
      </c>
      <c r="N25" s="11">
        <f>L25*20/M25</f>
        <v>14.266666666666667</v>
      </c>
      <c r="O25" s="10">
        <v>641</v>
      </c>
      <c r="P25" s="10">
        <v>1100</v>
      </c>
      <c r="Q25" s="11">
        <f>O25*20/P25</f>
        <v>11.654545454545454</v>
      </c>
      <c r="R25" s="10" t="s">
        <v>29</v>
      </c>
      <c r="S25" s="10" t="s">
        <v>29</v>
      </c>
      <c r="T25" s="11">
        <v>0</v>
      </c>
      <c r="U25" s="10">
        <v>3094</v>
      </c>
      <c r="V25" s="10">
        <v>4100</v>
      </c>
      <c r="W25" s="11">
        <v>30.1</v>
      </c>
      <c r="X25" s="10" t="s">
        <v>29</v>
      </c>
      <c r="Y25" s="10" t="s">
        <v>29</v>
      </c>
      <c r="Z25" s="12">
        <v>0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>
        <v>651</v>
      </c>
      <c r="AH25" s="10">
        <v>800</v>
      </c>
      <c r="AI25" s="13">
        <v>4</v>
      </c>
      <c r="AJ25" s="10" t="s">
        <v>29</v>
      </c>
      <c r="AK25" s="10" t="s">
        <v>29</v>
      </c>
      <c r="AL25" s="13">
        <v>0</v>
      </c>
      <c r="AM25" s="14">
        <f>K25+N25+Q25+T25+W25+Z25+AC25+AF25+AI25+AL25</f>
        <v>108.02121212121213</v>
      </c>
      <c r="AN25" s="15" t="s">
        <v>257</v>
      </c>
      <c r="AO25" s="16" t="s">
        <v>121</v>
      </c>
    </row>
    <row r="26" spans="1:41" customFormat="1" ht="47.25" x14ac:dyDescent="0.25">
      <c r="A26" s="50">
        <v>17</v>
      </c>
      <c r="B26" s="50">
        <v>47</v>
      </c>
      <c r="C26" s="3" t="s">
        <v>23</v>
      </c>
      <c r="D26" s="4">
        <v>356680</v>
      </c>
      <c r="E26" s="5" t="s">
        <v>250</v>
      </c>
      <c r="F26" s="5" t="s">
        <v>251</v>
      </c>
      <c r="G26" s="48">
        <v>35098</v>
      </c>
      <c r="H26" s="6" t="s">
        <v>252</v>
      </c>
      <c r="I26" s="7" t="s">
        <v>27</v>
      </c>
      <c r="J26" s="8" t="s">
        <v>28</v>
      </c>
      <c r="K26" s="9">
        <v>44</v>
      </c>
      <c r="L26" s="10">
        <v>840</v>
      </c>
      <c r="M26" s="10">
        <v>1050</v>
      </c>
      <c r="N26" s="11">
        <f>L26*20/M26</f>
        <v>16</v>
      </c>
      <c r="O26" s="10">
        <v>841</v>
      </c>
      <c r="P26" s="10">
        <v>1100</v>
      </c>
      <c r="Q26" s="11">
        <f>O26*20/P26</f>
        <v>15.290909090909091</v>
      </c>
      <c r="R26" s="10" t="s">
        <v>29</v>
      </c>
      <c r="S26" s="10" t="s">
        <v>29</v>
      </c>
      <c r="T26" s="11">
        <v>0</v>
      </c>
      <c r="U26" s="10">
        <v>3326</v>
      </c>
      <c r="V26" s="10">
        <v>4200</v>
      </c>
      <c r="W26" s="11">
        <v>31.6</v>
      </c>
      <c r="X26" s="10" t="s">
        <v>29</v>
      </c>
      <c r="Y26" s="10" t="s">
        <v>29</v>
      </c>
      <c r="Z26" s="12">
        <v>0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106.8909090909091</v>
      </c>
      <c r="AN26" s="15" t="s">
        <v>253</v>
      </c>
      <c r="AO26" s="16" t="s">
        <v>254</v>
      </c>
    </row>
    <row r="27" spans="1:41" customFormat="1" ht="63" x14ac:dyDescent="0.25">
      <c r="A27" s="50">
        <v>18</v>
      </c>
      <c r="B27" s="50">
        <v>12</v>
      </c>
      <c r="C27" s="3" t="s">
        <v>23</v>
      </c>
      <c r="D27" s="4">
        <v>355632</v>
      </c>
      <c r="E27" s="5" t="s">
        <v>82</v>
      </c>
      <c r="F27" s="5" t="s">
        <v>83</v>
      </c>
      <c r="G27" s="48">
        <v>34701</v>
      </c>
      <c r="H27" s="6" t="s">
        <v>84</v>
      </c>
      <c r="I27" s="7" t="s">
        <v>27</v>
      </c>
      <c r="J27" s="8" t="s">
        <v>28</v>
      </c>
      <c r="K27" s="9">
        <v>47</v>
      </c>
      <c r="L27" s="10">
        <v>786</v>
      </c>
      <c r="M27" s="10">
        <v>1050</v>
      </c>
      <c r="N27" s="11">
        <f>L27*20/M27</f>
        <v>14.971428571428572</v>
      </c>
      <c r="O27" s="10">
        <v>692</v>
      </c>
      <c r="P27" s="10">
        <v>1100</v>
      </c>
      <c r="Q27" s="11">
        <f>O27*20/P27</f>
        <v>12.581818181818182</v>
      </c>
      <c r="R27" s="10" t="s">
        <v>29</v>
      </c>
      <c r="S27" s="10" t="s">
        <v>29</v>
      </c>
      <c r="T27" s="11">
        <v>0</v>
      </c>
      <c r="U27" s="10">
        <v>3317</v>
      </c>
      <c r="V27" s="10">
        <v>4300</v>
      </c>
      <c r="W27" s="11">
        <f>U27*40/V27</f>
        <v>30.855813953488372</v>
      </c>
      <c r="X27" s="10" t="s">
        <v>29</v>
      </c>
      <c r="Y27" s="10" t="s">
        <v>29</v>
      </c>
      <c r="Z27" s="12">
        <v>0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105.40906070673512</v>
      </c>
      <c r="AN27" s="15" t="s">
        <v>85</v>
      </c>
      <c r="AO27" s="16" t="s">
        <v>86</v>
      </c>
    </row>
    <row r="28" spans="1:41" customFormat="1" ht="47.25" x14ac:dyDescent="0.25">
      <c r="A28" s="50">
        <v>19</v>
      </c>
      <c r="B28" s="50">
        <v>30</v>
      </c>
      <c r="C28" s="3" t="s">
        <v>23</v>
      </c>
      <c r="D28" s="4">
        <v>355290</v>
      </c>
      <c r="E28" s="5" t="s">
        <v>169</v>
      </c>
      <c r="F28" s="5" t="s">
        <v>170</v>
      </c>
      <c r="G28" s="48">
        <v>34817</v>
      </c>
      <c r="H28" s="6" t="s">
        <v>171</v>
      </c>
      <c r="I28" s="7" t="s">
        <v>27</v>
      </c>
      <c r="J28" s="8" t="s">
        <v>28</v>
      </c>
      <c r="K28" s="9">
        <v>49</v>
      </c>
      <c r="L28" s="10">
        <v>527</v>
      </c>
      <c r="M28" s="10">
        <v>1050</v>
      </c>
      <c r="N28" s="11">
        <f>L28*20/M28</f>
        <v>10.038095238095238</v>
      </c>
      <c r="O28" s="10">
        <v>673</v>
      </c>
      <c r="P28" s="10">
        <v>1100</v>
      </c>
      <c r="Q28" s="11">
        <f>O28*20/P28</f>
        <v>12.236363636363636</v>
      </c>
      <c r="R28" s="10" t="s">
        <v>29</v>
      </c>
      <c r="S28" s="10" t="s">
        <v>29</v>
      </c>
      <c r="T28" s="11">
        <v>0</v>
      </c>
      <c r="U28" s="10">
        <v>3421</v>
      </c>
      <c r="V28" s="10">
        <v>4200</v>
      </c>
      <c r="W28" s="11">
        <v>32.5</v>
      </c>
      <c r="X28" s="10">
        <v>0</v>
      </c>
      <c r="Y28" s="10">
        <v>0</v>
      </c>
      <c r="Z28" s="12">
        <v>0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103.77445887445887</v>
      </c>
      <c r="AN28" s="15" t="s">
        <v>172</v>
      </c>
      <c r="AO28" s="16" t="s">
        <v>173</v>
      </c>
    </row>
    <row r="29" spans="1:41" customFormat="1" ht="47.25" x14ac:dyDescent="0.25">
      <c r="A29" s="50">
        <v>20</v>
      </c>
      <c r="B29" s="50">
        <v>13</v>
      </c>
      <c r="C29" s="3" t="s">
        <v>23</v>
      </c>
      <c r="D29" s="4">
        <v>355988</v>
      </c>
      <c r="E29" s="5" t="s">
        <v>87</v>
      </c>
      <c r="F29" s="5" t="s">
        <v>88</v>
      </c>
      <c r="G29" s="48">
        <v>33209</v>
      </c>
      <c r="H29" s="6" t="s">
        <v>89</v>
      </c>
      <c r="I29" s="7" t="s">
        <v>27</v>
      </c>
      <c r="J29" s="8" t="s">
        <v>28</v>
      </c>
      <c r="K29" s="9">
        <v>40</v>
      </c>
      <c r="L29" s="10">
        <v>710</v>
      </c>
      <c r="M29" s="10">
        <v>900</v>
      </c>
      <c r="N29" s="11">
        <f>L29*20/M29</f>
        <v>15.777777777777779</v>
      </c>
      <c r="O29" s="10">
        <v>794</v>
      </c>
      <c r="P29" s="10">
        <v>1100</v>
      </c>
      <c r="Q29" s="11">
        <f>O29*20/P29</f>
        <v>14.436363636363636</v>
      </c>
      <c r="R29" s="10" t="s">
        <v>29</v>
      </c>
      <c r="S29" s="10" t="s">
        <v>29</v>
      </c>
      <c r="T29" s="11">
        <v>0</v>
      </c>
      <c r="U29" s="10">
        <v>3783</v>
      </c>
      <c r="V29" s="10">
        <v>4550</v>
      </c>
      <c r="W29" s="11">
        <f>U29*40/V29</f>
        <v>33.25714285714286</v>
      </c>
      <c r="X29" s="10" t="s">
        <v>29</v>
      </c>
      <c r="Y29" s="10" t="s">
        <v>29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103.47128427128428</v>
      </c>
      <c r="AN29" s="15" t="s">
        <v>90</v>
      </c>
      <c r="AO29" s="16" t="s">
        <v>91</v>
      </c>
    </row>
    <row r="30" spans="1:41" customFormat="1" ht="47.25" x14ac:dyDescent="0.25">
      <c r="A30" s="50">
        <v>21</v>
      </c>
      <c r="B30" s="50">
        <v>14</v>
      </c>
      <c r="C30" s="3" t="s">
        <v>23</v>
      </c>
      <c r="D30" s="4">
        <v>355404</v>
      </c>
      <c r="E30" s="5" t="s">
        <v>92</v>
      </c>
      <c r="F30" s="5" t="s">
        <v>93</v>
      </c>
      <c r="G30" s="48">
        <v>35098</v>
      </c>
      <c r="H30" s="6" t="s">
        <v>94</v>
      </c>
      <c r="I30" s="7" t="s">
        <v>27</v>
      </c>
      <c r="J30" s="8" t="s">
        <v>28</v>
      </c>
      <c r="K30" s="9">
        <v>44</v>
      </c>
      <c r="L30" s="10">
        <v>870</v>
      </c>
      <c r="M30" s="10">
        <v>1050</v>
      </c>
      <c r="N30" s="11">
        <f>L30*20/M30</f>
        <v>16.571428571428573</v>
      </c>
      <c r="O30" s="10">
        <v>729</v>
      </c>
      <c r="P30" s="10">
        <v>1100</v>
      </c>
      <c r="Q30" s="11">
        <f>O30*20/P30</f>
        <v>13.254545454545454</v>
      </c>
      <c r="R30" s="10" t="s">
        <v>29</v>
      </c>
      <c r="S30" s="10" t="s">
        <v>29</v>
      </c>
      <c r="T30" s="11">
        <v>0</v>
      </c>
      <c r="U30" s="10">
        <v>3067</v>
      </c>
      <c r="V30" s="10">
        <v>4400</v>
      </c>
      <c r="W30" s="11">
        <f>U30*40/V30</f>
        <v>27.881818181818183</v>
      </c>
      <c r="X30" s="10" t="s">
        <v>29</v>
      </c>
      <c r="Y30" s="10" t="s">
        <v>29</v>
      </c>
      <c r="Z30" s="12">
        <v>0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>K30+N30+Q30+T30+W30+Z30+AC30+AF30+AI30+AL30</f>
        <v>101.70779220779221</v>
      </c>
      <c r="AN30" s="15" t="s">
        <v>95</v>
      </c>
      <c r="AO30" s="16" t="s">
        <v>96</v>
      </c>
    </row>
    <row r="31" spans="1:41" customFormat="1" ht="63" x14ac:dyDescent="0.25">
      <c r="A31" s="50">
        <v>22</v>
      </c>
      <c r="B31" s="50">
        <v>19</v>
      </c>
      <c r="C31" s="3" t="s">
        <v>23</v>
      </c>
      <c r="D31" s="4">
        <v>356346</v>
      </c>
      <c r="E31" s="5" t="s">
        <v>117</v>
      </c>
      <c r="F31" s="5" t="s">
        <v>118</v>
      </c>
      <c r="G31" s="48">
        <v>34123</v>
      </c>
      <c r="H31" s="6" t="s">
        <v>119</v>
      </c>
      <c r="I31" s="7" t="s">
        <v>27</v>
      </c>
      <c r="J31" s="8" t="s">
        <v>28</v>
      </c>
      <c r="K31" s="9">
        <v>42</v>
      </c>
      <c r="L31" s="10">
        <v>719</v>
      </c>
      <c r="M31" s="10">
        <v>1050</v>
      </c>
      <c r="N31" s="11">
        <f>L31*20/M31</f>
        <v>13.695238095238095</v>
      </c>
      <c r="O31" s="10">
        <v>674</v>
      </c>
      <c r="P31" s="10">
        <v>1100</v>
      </c>
      <c r="Q31" s="11">
        <f>O31*20/P31</f>
        <v>12.254545454545454</v>
      </c>
      <c r="R31" s="10" t="s">
        <v>29</v>
      </c>
      <c r="S31" s="10" t="s">
        <v>29</v>
      </c>
      <c r="T31" s="11">
        <v>0</v>
      </c>
      <c r="U31" s="10">
        <v>3208</v>
      </c>
      <c r="V31" s="10">
        <v>4400</v>
      </c>
      <c r="W31" s="11">
        <f>U31*40/V31</f>
        <v>29.163636363636364</v>
      </c>
      <c r="X31" s="10" t="s">
        <v>29</v>
      </c>
      <c r="Y31" s="10" t="s">
        <v>29</v>
      </c>
      <c r="Z31" s="12">
        <v>0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>
        <v>81</v>
      </c>
      <c r="AH31" s="10">
        <v>100</v>
      </c>
      <c r="AI31" s="13">
        <v>4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101.1134199134199</v>
      </c>
      <c r="AN31" s="15" t="s">
        <v>120</v>
      </c>
      <c r="AO31" s="16" t="s">
        <v>121</v>
      </c>
    </row>
    <row r="32" spans="1:41" customFormat="1" ht="47.25" x14ac:dyDescent="0.25">
      <c r="A32" s="50">
        <v>23</v>
      </c>
      <c r="B32" s="50">
        <v>15</v>
      </c>
      <c r="C32" s="3" t="s">
        <v>23</v>
      </c>
      <c r="D32" s="4">
        <v>355116</v>
      </c>
      <c r="E32" s="5" t="s">
        <v>97</v>
      </c>
      <c r="F32" s="5" t="s">
        <v>98</v>
      </c>
      <c r="G32" s="48">
        <v>34369</v>
      </c>
      <c r="H32" s="6" t="s">
        <v>99</v>
      </c>
      <c r="I32" s="7" t="s">
        <v>27</v>
      </c>
      <c r="J32" s="8" t="s">
        <v>28</v>
      </c>
      <c r="K32" s="9">
        <v>45</v>
      </c>
      <c r="L32" s="10">
        <v>751</v>
      </c>
      <c r="M32" s="10">
        <v>1050</v>
      </c>
      <c r="N32" s="11">
        <f>L32*20/M32</f>
        <v>14.304761904761905</v>
      </c>
      <c r="O32" s="10">
        <v>794</v>
      </c>
      <c r="P32" s="10">
        <v>1100</v>
      </c>
      <c r="Q32" s="11">
        <f>O32*20/P32</f>
        <v>14.436363636363636</v>
      </c>
      <c r="R32" s="10" t="s">
        <v>29</v>
      </c>
      <c r="S32" s="10" t="s">
        <v>29</v>
      </c>
      <c r="T32" s="11">
        <v>0</v>
      </c>
      <c r="U32" s="10">
        <v>2788</v>
      </c>
      <c r="V32" s="10">
        <v>4200</v>
      </c>
      <c r="W32" s="11">
        <f>U32*40/V32</f>
        <v>26.552380952380954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100.2935064935065</v>
      </c>
      <c r="AN32" s="15" t="s">
        <v>100</v>
      </c>
      <c r="AO32" s="16" t="s">
        <v>101</v>
      </c>
    </row>
    <row r="33" spans="1:41" customFormat="1" ht="47.25" x14ac:dyDescent="0.25">
      <c r="A33" s="50">
        <v>24</v>
      </c>
      <c r="B33" s="50">
        <v>16</v>
      </c>
      <c r="C33" s="3" t="s">
        <v>23</v>
      </c>
      <c r="D33" s="4">
        <v>356677</v>
      </c>
      <c r="E33" s="5" t="s">
        <v>102</v>
      </c>
      <c r="F33" s="5" t="s">
        <v>103</v>
      </c>
      <c r="G33" s="48">
        <v>33637</v>
      </c>
      <c r="H33" s="6" t="s">
        <v>104</v>
      </c>
      <c r="I33" s="7" t="s">
        <v>27</v>
      </c>
      <c r="J33" s="8" t="s">
        <v>28</v>
      </c>
      <c r="K33" s="9">
        <v>42</v>
      </c>
      <c r="L33" s="10">
        <v>824</v>
      </c>
      <c r="M33" s="10">
        <v>1050</v>
      </c>
      <c r="N33" s="11">
        <f>L33*20/M33</f>
        <v>15.695238095238095</v>
      </c>
      <c r="O33" s="10">
        <v>710</v>
      </c>
      <c r="P33" s="10">
        <v>1100</v>
      </c>
      <c r="Q33" s="11">
        <f>O33*20/P33</f>
        <v>12.909090909090908</v>
      </c>
      <c r="R33" s="10" t="s">
        <v>29</v>
      </c>
      <c r="S33" s="10" t="s">
        <v>29</v>
      </c>
      <c r="T33" s="11">
        <v>0</v>
      </c>
      <c r="U33" s="10">
        <v>3219</v>
      </c>
      <c r="V33" s="10">
        <v>4400</v>
      </c>
      <c r="W33" s="11">
        <f>U33*40/V33</f>
        <v>29.263636363636362</v>
      </c>
      <c r="X33" s="10" t="s">
        <v>29</v>
      </c>
      <c r="Y33" s="10" t="s">
        <v>29</v>
      </c>
      <c r="Z33" s="12">
        <v>0</v>
      </c>
      <c r="AA33" s="10" t="s">
        <v>29</v>
      </c>
      <c r="AB33" s="10" t="s">
        <v>29</v>
      </c>
      <c r="AC33" s="11">
        <v>0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99.867965367965368</v>
      </c>
      <c r="AN33" s="15" t="s">
        <v>105</v>
      </c>
      <c r="AO33" s="16" t="s">
        <v>106</v>
      </c>
    </row>
    <row r="34" spans="1:41" customFormat="1" ht="47.25" x14ac:dyDescent="0.25">
      <c r="A34" s="50">
        <v>25</v>
      </c>
      <c r="B34" s="50">
        <v>21</v>
      </c>
      <c r="C34" s="3" t="s">
        <v>23</v>
      </c>
      <c r="D34" s="4">
        <v>355832</v>
      </c>
      <c r="E34" s="5" t="s">
        <v>126</v>
      </c>
      <c r="F34" s="5" t="s">
        <v>58</v>
      </c>
      <c r="G34" s="48">
        <v>33918</v>
      </c>
      <c r="H34" s="6" t="s">
        <v>127</v>
      </c>
      <c r="I34" s="7" t="s">
        <v>27</v>
      </c>
      <c r="J34" s="8" t="s">
        <v>28</v>
      </c>
      <c r="K34" s="9">
        <v>48</v>
      </c>
      <c r="L34" s="10">
        <v>518</v>
      </c>
      <c r="M34" s="10">
        <v>900</v>
      </c>
      <c r="N34" s="11">
        <f>L34*20/M34</f>
        <v>11.511111111111111</v>
      </c>
      <c r="O34" s="10">
        <v>594</v>
      </c>
      <c r="P34" s="10">
        <v>1100</v>
      </c>
      <c r="Q34" s="11">
        <f>O34*20/P34</f>
        <v>10.8</v>
      </c>
      <c r="R34" s="10">
        <v>269</v>
      </c>
      <c r="S34" s="10">
        <v>550</v>
      </c>
      <c r="T34" s="11">
        <f>R34*20/S34</f>
        <v>9.7818181818181813</v>
      </c>
      <c r="U34" s="10" t="s">
        <v>29</v>
      </c>
      <c r="V34" s="10" t="s">
        <v>29</v>
      </c>
      <c r="W34" s="11">
        <v>0</v>
      </c>
      <c r="X34" s="10">
        <v>662</v>
      </c>
      <c r="Y34" s="10">
        <v>1100</v>
      </c>
      <c r="Z34" s="12">
        <f>X34*20/Y34</f>
        <v>12.036363636363637</v>
      </c>
      <c r="AA34" s="10">
        <v>610</v>
      </c>
      <c r="AB34" s="10">
        <v>900</v>
      </c>
      <c r="AC34" s="11">
        <f>AA34*5/AB34</f>
        <v>3.3888888888888888</v>
      </c>
      <c r="AD34" s="10" t="s">
        <v>29</v>
      </c>
      <c r="AE34" s="10" t="s">
        <v>29</v>
      </c>
      <c r="AF34" s="13">
        <v>0</v>
      </c>
      <c r="AG34" s="10">
        <v>743</v>
      </c>
      <c r="AH34" s="10">
        <v>1000</v>
      </c>
      <c r="AI34" s="13">
        <v>3.7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99.218181818181819</v>
      </c>
      <c r="AN34" s="15" t="s">
        <v>128</v>
      </c>
      <c r="AO34" s="16" t="s">
        <v>129</v>
      </c>
    </row>
    <row r="35" spans="1:41" customFormat="1" ht="47.25" x14ac:dyDescent="0.25">
      <c r="A35" s="50">
        <v>26</v>
      </c>
      <c r="B35" s="50">
        <v>17</v>
      </c>
      <c r="C35" s="3" t="s">
        <v>23</v>
      </c>
      <c r="D35" s="4">
        <v>383192</v>
      </c>
      <c r="E35" s="5" t="s">
        <v>107</v>
      </c>
      <c r="F35" s="5" t="s">
        <v>108</v>
      </c>
      <c r="G35" s="48">
        <v>33240</v>
      </c>
      <c r="H35" s="6" t="s">
        <v>109</v>
      </c>
      <c r="I35" s="7" t="s">
        <v>27</v>
      </c>
      <c r="J35" s="8" t="s">
        <v>28</v>
      </c>
      <c r="K35" s="9">
        <v>48</v>
      </c>
      <c r="L35" s="10">
        <v>584</v>
      </c>
      <c r="M35" s="10">
        <v>900</v>
      </c>
      <c r="N35" s="11">
        <f>L35*20/M35</f>
        <v>12.977777777777778</v>
      </c>
      <c r="O35" s="10">
        <v>519</v>
      </c>
      <c r="P35" s="10">
        <v>1100</v>
      </c>
      <c r="Q35" s="11">
        <f>O35*20/P35</f>
        <v>9.4363636363636356</v>
      </c>
      <c r="R35" s="10" t="s">
        <v>29</v>
      </c>
      <c r="S35" s="10" t="s">
        <v>29</v>
      </c>
      <c r="T35" s="11">
        <v>0</v>
      </c>
      <c r="U35" s="10">
        <v>2960</v>
      </c>
      <c r="V35" s="10">
        <v>4200</v>
      </c>
      <c r="W35" s="11">
        <f>U35*40/V35</f>
        <v>28.19047619047619</v>
      </c>
      <c r="X35" s="10" t="s">
        <v>29</v>
      </c>
      <c r="Y35" s="10" t="s">
        <v>29</v>
      </c>
      <c r="Z35" s="12">
        <v>0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98.604617604617602</v>
      </c>
      <c r="AN35" s="15" t="s">
        <v>110</v>
      </c>
      <c r="AO35" s="16" t="s">
        <v>111</v>
      </c>
    </row>
    <row r="36" spans="1:41" customFormat="1" ht="47.25" x14ac:dyDescent="0.25">
      <c r="A36" s="50">
        <v>27</v>
      </c>
      <c r="B36" s="50">
        <v>5</v>
      </c>
      <c r="C36" s="3" t="s">
        <v>23</v>
      </c>
      <c r="D36" s="4">
        <v>355423</v>
      </c>
      <c r="E36" s="5" t="s">
        <v>47</v>
      </c>
      <c r="F36" s="5" t="s">
        <v>48</v>
      </c>
      <c r="G36" s="48">
        <v>35065</v>
      </c>
      <c r="H36" s="6" t="s">
        <v>49</v>
      </c>
      <c r="I36" s="7" t="s">
        <v>27</v>
      </c>
      <c r="J36" s="8" t="s">
        <v>28</v>
      </c>
      <c r="K36" s="9">
        <v>43</v>
      </c>
      <c r="L36" s="10">
        <v>764</v>
      </c>
      <c r="M36" s="10">
        <v>1050</v>
      </c>
      <c r="N36" s="11">
        <f>L36*20/M36</f>
        <v>14.552380952380952</v>
      </c>
      <c r="O36" s="10">
        <v>722</v>
      </c>
      <c r="P36" s="10">
        <v>1100</v>
      </c>
      <c r="Q36" s="11">
        <f>O36*20/P36</f>
        <v>13.127272727272727</v>
      </c>
      <c r="R36" s="10">
        <v>349</v>
      </c>
      <c r="S36" s="10">
        <v>550</v>
      </c>
      <c r="T36" s="11">
        <f>R36*20/S36</f>
        <v>12.690909090909091</v>
      </c>
      <c r="U36" s="10">
        <v>0</v>
      </c>
      <c r="V36" s="10">
        <v>0</v>
      </c>
      <c r="W36" s="11">
        <v>0</v>
      </c>
      <c r="X36" s="10">
        <v>1625</v>
      </c>
      <c r="Y36" s="10">
        <v>2200</v>
      </c>
      <c r="Z36" s="12">
        <v>14.7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98.070562770562773</v>
      </c>
      <c r="AN36" s="15" t="s">
        <v>50</v>
      </c>
      <c r="AO36" s="16" t="s">
        <v>51</v>
      </c>
    </row>
    <row r="37" spans="1:41" customFormat="1" ht="47.25" x14ac:dyDescent="0.25">
      <c r="A37" s="50">
        <v>28</v>
      </c>
      <c r="B37" s="50">
        <v>18</v>
      </c>
      <c r="C37" s="3" t="s">
        <v>23</v>
      </c>
      <c r="D37" s="4">
        <v>355694</v>
      </c>
      <c r="E37" s="5" t="s">
        <v>112</v>
      </c>
      <c r="F37" s="5" t="s">
        <v>113</v>
      </c>
      <c r="G37" s="48">
        <v>35097</v>
      </c>
      <c r="H37" s="6" t="s">
        <v>114</v>
      </c>
      <c r="I37" s="7" t="s">
        <v>27</v>
      </c>
      <c r="J37" s="8" t="s">
        <v>28</v>
      </c>
      <c r="K37" s="9">
        <v>55</v>
      </c>
      <c r="L37" s="10">
        <v>874</v>
      </c>
      <c r="M37" s="10">
        <v>1050</v>
      </c>
      <c r="N37" s="11">
        <f>L37*20/M37</f>
        <v>16.647619047619049</v>
      </c>
      <c r="O37" s="10">
        <v>765</v>
      </c>
      <c r="P37" s="10">
        <v>1100</v>
      </c>
      <c r="Q37" s="11">
        <f>O37*20/P37</f>
        <v>13.909090909090908</v>
      </c>
      <c r="R37" s="10">
        <v>319</v>
      </c>
      <c r="S37" s="10">
        <v>550</v>
      </c>
      <c r="T37" s="11">
        <f>R37*20/S37</f>
        <v>11.6</v>
      </c>
      <c r="U37" s="10" t="s">
        <v>29</v>
      </c>
      <c r="V37" s="10" t="s">
        <v>29</v>
      </c>
      <c r="W37" s="11">
        <v>0</v>
      </c>
      <c r="X37" s="10" t="s">
        <v>29</v>
      </c>
      <c r="Y37" s="10" t="s">
        <v>29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>K37+N37+Q37+T37+W37+Z37+AC37+AF37+AI37+AL37</f>
        <v>97.156709956709946</v>
      </c>
      <c r="AN37" s="15" t="s">
        <v>115</v>
      </c>
      <c r="AO37" s="16" t="s">
        <v>116</v>
      </c>
    </row>
    <row r="38" spans="1:41" customFormat="1" ht="47.25" x14ac:dyDescent="0.25">
      <c r="A38" s="50">
        <v>29</v>
      </c>
      <c r="B38" s="50">
        <v>20</v>
      </c>
      <c r="C38" s="3" t="s">
        <v>23</v>
      </c>
      <c r="D38" s="4">
        <v>355303</v>
      </c>
      <c r="E38" s="5" t="s">
        <v>122</v>
      </c>
      <c r="F38" s="5" t="s">
        <v>123</v>
      </c>
      <c r="G38" s="48">
        <v>32567</v>
      </c>
      <c r="H38" s="6" t="s">
        <v>124</v>
      </c>
      <c r="I38" s="7" t="s">
        <v>27</v>
      </c>
      <c r="J38" s="8" t="s">
        <v>28</v>
      </c>
      <c r="K38" s="9">
        <v>43</v>
      </c>
      <c r="L38" s="10">
        <v>619</v>
      </c>
      <c r="M38" s="10">
        <v>1050</v>
      </c>
      <c r="N38" s="11">
        <f>L38*20/M38</f>
        <v>11.790476190476191</v>
      </c>
      <c r="O38" s="10">
        <v>605</v>
      </c>
      <c r="P38" s="10">
        <v>1100</v>
      </c>
      <c r="Q38" s="11">
        <f>O38*20/P38</f>
        <v>11</v>
      </c>
      <c r="R38" s="10">
        <v>2632</v>
      </c>
      <c r="S38" s="10">
        <v>4000</v>
      </c>
      <c r="T38" s="11">
        <f>R38*20/S38</f>
        <v>13.16</v>
      </c>
      <c r="U38" s="10" t="s">
        <v>29</v>
      </c>
      <c r="V38" s="10" t="s">
        <v>29</v>
      </c>
      <c r="W38" s="11">
        <v>0</v>
      </c>
      <c r="X38" s="10">
        <v>409</v>
      </c>
      <c r="Y38" s="10">
        <v>600</v>
      </c>
      <c r="Z38" s="12">
        <f>X38*20/Y38</f>
        <v>13.633333333333333</v>
      </c>
      <c r="AA38" s="10">
        <v>1299</v>
      </c>
      <c r="AB38" s="10">
        <v>1800</v>
      </c>
      <c r="AC38" s="11">
        <f>AA38*5/AB38</f>
        <v>3.6083333333333334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>K38+N38+Q38+T38+W38+Z38+AC38+AF38+AI38+AL38</f>
        <v>96.192142857142855</v>
      </c>
      <c r="AN38" s="15" t="s">
        <v>110</v>
      </c>
      <c r="AO38" s="16" t="s">
        <v>125</v>
      </c>
    </row>
    <row r="39" spans="1:41" customFormat="1" ht="47.25" x14ac:dyDescent="0.25">
      <c r="A39" s="50">
        <v>30</v>
      </c>
      <c r="B39" s="50">
        <v>11</v>
      </c>
      <c r="C39" s="3" t="s">
        <v>23</v>
      </c>
      <c r="D39" s="4">
        <v>355570</v>
      </c>
      <c r="E39" s="5" t="s">
        <v>77</v>
      </c>
      <c r="F39" s="5" t="s">
        <v>78</v>
      </c>
      <c r="G39" s="48">
        <v>33706</v>
      </c>
      <c r="H39" s="6" t="s">
        <v>79</v>
      </c>
      <c r="I39" s="7" t="s">
        <v>27</v>
      </c>
      <c r="J39" s="8" t="s">
        <v>28</v>
      </c>
      <c r="K39" s="9">
        <v>41</v>
      </c>
      <c r="L39" s="10">
        <v>488</v>
      </c>
      <c r="M39" s="10">
        <v>900</v>
      </c>
      <c r="N39" s="11">
        <f>L39*20/M39</f>
        <v>10.844444444444445</v>
      </c>
      <c r="O39" s="10">
        <v>2379</v>
      </c>
      <c r="P39" s="10">
        <v>3350</v>
      </c>
      <c r="Q39" s="11">
        <f>O39*20/P39</f>
        <v>14.202985074626866</v>
      </c>
      <c r="R39" s="10">
        <v>1424</v>
      </c>
      <c r="S39" s="10">
        <v>1850</v>
      </c>
      <c r="T39" s="11">
        <f>R39*20/S39</f>
        <v>15.394594594594595</v>
      </c>
      <c r="U39" s="10">
        <v>0</v>
      </c>
      <c r="V39" s="10">
        <v>0</v>
      </c>
      <c r="W39" s="11">
        <v>0</v>
      </c>
      <c r="X39" s="10">
        <v>1131</v>
      </c>
      <c r="Y39" s="10">
        <v>1600</v>
      </c>
      <c r="Z39" s="12">
        <v>14.1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95.542024113665903</v>
      </c>
      <c r="AN39" s="15" t="s">
        <v>80</v>
      </c>
      <c r="AO39" s="16" t="s">
        <v>81</v>
      </c>
    </row>
    <row r="40" spans="1:41" customFormat="1" ht="63" x14ac:dyDescent="0.25">
      <c r="A40" s="50">
        <v>31</v>
      </c>
      <c r="B40" s="50">
        <v>9</v>
      </c>
      <c r="C40" s="3" t="s">
        <v>23</v>
      </c>
      <c r="D40" s="4">
        <v>355989</v>
      </c>
      <c r="E40" s="5" t="s">
        <v>67</v>
      </c>
      <c r="F40" s="5" t="s">
        <v>68</v>
      </c>
      <c r="G40" s="48">
        <v>33027</v>
      </c>
      <c r="H40" s="6" t="s">
        <v>69</v>
      </c>
      <c r="I40" s="7" t="s">
        <v>27</v>
      </c>
      <c r="J40" s="8" t="s">
        <v>28</v>
      </c>
      <c r="K40" s="9">
        <v>40</v>
      </c>
      <c r="L40" s="10">
        <v>429</v>
      </c>
      <c r="M40" s="10">
        <v>900</v>
      </c>
      <c r="N40" s="11">
        <f>L40*20/M40</f>
        <v>9.5333333333333332</v>
      </c>
      <c r="O40" s="10">
        <v>536</v>
      </c>
      <c r="P40" s="10">
        <v>1100</v>
      </c>
      <c r="Q40" s="11">
        <f>O40*20/P40</f>
        <v>9.745454545454546</v>
      </c>
      <c r="R40" s="10">
        <v>726</v>
      </c>
      <c r="S40" s="10">
        <v>1100</v>
      </c>
      <c r="T40" s="11">
        <f>R40*20/S40</f>
        <v>13.2</v>
      </c>
      <c r="U40" s="10">
        <v>0</v>
      </c>
      <c r="V40" s="10">
        <v>0</v>
      </c>
      <c r="W40" s="11">
        <v>0</v>
      </c>
      <c r="X40" s="10">
        <v>1643</v>
      </c>
      <c r="Y40" s="10">
        <v>2100</v>
      </c>
      <c r="Z40" s="12">
        <v>15.6</v>
      </c>
      <c r="AA40" s="10">
        <v>591</v>
      </c>
      <c r="AB40" s="10">
        <v>900</v>
      </c>
      <c r="AC40" s="11">
        <f>AA40*5/AB40</f>
        <v>3.2833333333333332</v>
      </c>
      <c r="AD40" s="10">
        <v>813</v>
      </c>
      <c r="AE40" s="10">
        <v>1200</v>
      </c>
      <c r="AF40" s="13">
        <f>AD40*5/AE40</f>
        <v>3.3875000000000002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94.749621212121212</v>
      </c>
      <c r="AN40" s="15" t="s">
        <v>70</v>
      </c>
      <c r="AO40" s="16" t="s">
        <v>71</v>
      </c>
    </row>
    <row r="41" spans="1:41" customFormat="1" ht="63" x14ac:dyDescent="0.25">
      <c r="A41" s="50">
        <v>32</v>
      </c>
      <c r="B41" s="50">
        <v>22</v>
      </c>
      <c r="C41" s="3" t="s">
        <v>23</v>
      </c>
      <c r="D41" s="4">
        <v>356964</v>
      </c>
      <c r="E41" s="5" t="s">
        <v>130</v>
      </c>
      <c r="F41" s="5" t="s">
        <v>131</v>
      </c>
      <c r="G41" s="48">
        <v>35034</v>
      </c>
      <c r="H41" s="6" t="s">
        <v>132</v>
      </c>
      <c r="I41" s="7" t="s">
        <v>27</v>
      </c>
      <c r="J41" s="8" t="s">
        <v>28</v>
      </c>
      <c r="K41" s="9">
        <v>40</v>
      </c>
      <c r="L41" s="10">
        <v>697</v>
      </c>
      <c r="M41" s="10">
        <v>1050</v>
      </c>
      <c r="N41" s="11">
        <f>L41*20/M41</f>
        <v>13.276190476190477</v>
      </c>
      <c r="O41" s="10">
        <v>744</v>
      </c>
      <c r="P41" s="10">
        <v>1100</v>
      </c>
      <c r="Q41" s="11">
        <f>O41*20/P41</f>
        <v>13.527272727272727</v>
      </c>
      <c r="R41" s="10">
        <v>330</v>
      </c>
      <c r="S41" s="10">
        <v>550</v>
      </c>
      <c r="T41" s="11">
        <f>R41*20/S41</f>
        <v>12</v>
      </c>
      <c r="U41" s="10" t="s">
        <v>29</v>
      </c>
      <c r="V41" s="10" t="s">
        <v>29</v>
      </c>
      <c r="W41" s="11">
        <v>0</v>
      </c>
      <c r="X41" s="10">
        <v>730</v>
      </c>
      <c r="Y41" s="10">
        <v>1200</v>
      </c>
      <c r="Z41" s="12">
        <f>X41*20/Y41</f>
        <v>12.166666666666666</v>
      </c>
      <c r="AA41" s="10">
        <v>625</v>
      </c>
      <c r="AB41" s="10">
        <v>900</v>
      </c>
      <c r="AC41" s="11">
        <f>AA41*5/AB41</f>
        <v>3.4722222222222223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>K41+N41+Q41+T41+W41+Z41+AC41+AF41+AI41+AL41</f>
        <v>94.44235209235211</v>
      </c>
      <c r="AN41" s="15" t="s">
        <v>133</v>
      </c>
      <c r="AO41" s="16" t="s">
        <v>134</v>
      </c>
    </row>
    <row r="42" spans="1:41" customFormat="1" ht="47.25" x14ac:dyDescent="0.25">
      <c r="A42" s="50">
        <v>33</v>
      </c>
      <c r="B42" s="50">
        <v>23</v>
      </c>
      <c r="C42" s="3" t="s">
        <v>23</v>
      </c>
      <c r="D42" s="4">
        <v>355955</v>
      </c>
      <c r="E42" s="5" t="s">
        <v>135</v>
      </c>
      <c r="F42" s="5" t="s">
        <v>136</v>
      </c>
      <c r="G42" s="48">
        <v>33243</v>
      </c>
      <c r="H42" s="6" t="s">
        <v>137</v>
      </c>
      <c r="I42" s="7" t="s">
        <v>27</v>
      </c>
      <c r="J42" s="8" t="s">
        <v>28</v>
      </c>
      <c r="K42" s="9">
        <v>40</v>
      </c>
      <c r="L42" s="10">
        <v>647</v>
      </c>
      <c r="M42" s="10">
        <v>900</v>
      </c>
      <c r="N42" s="11">
        <f>L42*20/M42</f>
        <v>14.377777777777778</v>
      </c>
      <c r="O42" s="10">
        <v>681</v>
      </c>
      <c r="P42" s="10">
        <v>1100</v>
      </c>
      <c r="Q42" s="11">
        <f>O42*20/P42</f>
        <v>12.381818181818181</v>
      </c>
      <c r="R42" s="10" t="s">
        <v>29</v>
      </c>
      <c r="S42" s="10" t="s">
        <v>29</v>
      </c>
      <c r="T42" s="11">
        <v>0</v>
      </c>
      <c r="U42" s="10">
        <v>2918</v>
      </c>
      <c r="V42" s="10">
        <v>4400</v>
      </c>
      <c r="W42" s="11">
        <f>U42*40/V42</f>
        <v>26.527272727272727</v>
      </c>
      <c r="X42" s="10" t="s">
        <v>29</v>
      </c>
      <c r="Y42" s="10" t="s">
        <v>29</v>
      </c>
      <c r="Z42" s="12">
        <v>0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93.286868686868686</v>
      </c>
      <c r="AN42" s="15" t="s">
        <v>138</v>
      </c>
      <c r="AO42" s="16" t="s">
        <v>139</v>
      </c>
    </row>
    <row r="43" spans="1:41" customFormat="1" ht="47.25" x14ac:dyDescent="0.25">
      <c r="A43" s="50">
        <v>34</v>
      </c>
      <c r="B43" s="50">
        <v>25</v>
      </c>
      <c r="C43" s="3" t="s">
        <v>23</v>
      </c>
      <c r="D43" s="4">
        <v>356470</v>
      </c>
      <c r="E43" s="5" t="s">
        <v>145</v>
      </c>
      <c r="F43" s="5" t="s">
        <v>63</v>
      </c>
      <c r="G43" s="48">
        <v>36626</v>
      </c>
      <c r="H43" s="6" t="s">
        <v>146</v>
      </c>
      <c r="I43" s="7" t="s">
        <v>27</v>
      </c>
      <c r="J43" s="8" t="s">
        <v>28</v>
      </c>
      <c r="K43" s="9">
        <v>50</v>
      </c>
      <c r="L43" s="10">
        <v>820</v>
      </c>
      <c r="M43" s="10">
        <v>1100</v>
      </c>
      <c r="N43" s="11">
        <f>L43*20/M43</f>
        <v>14.909090909090908</v>
      </c>
      <c r="O43" s="10">
        <v>698</v>
      </c>
      <c r="P43" s="10">
        <v>1100</v>
      </c>
      <c r="Q43" s="11">
        <f>O43*20/P43</f>
        <v>12.690909090909091</v>
      </c>
      <c r="R43" s="10">
        <v>982</v>
      </c>
      <c r="S43" s="10">
        <v>1400</v>
      </c>
      <c r="T43" s="11">
        <f>R43*20/S43</f>
        <v>14.028571428571428</v>
      </c>
      <c r="U43" s="10" t="s">
        <v>29</v>
      </c>
      <c r="V43" s="10" t="s">
        <v>29</v>
      </c>
      <c r="W43" s="11">
        <v>0</v>
      </c>
      <c r="X43" s="10" t="s">
        <v>29</v>
      </c>
      <c r="Y43" s="10" t="s">
        <v>29</v>
      </c>
      <c r="Z43" s="12">
        <v>0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91.628571428571419</v>
      </c>
      <c r="AN43" s="15" t="s">
        <v>147</v>
      </c>
      <c r="AO43" s="16" t="s">
        <v>148</v>
      </c>
    </row>
    <row r="44" spans="1:41" customFormat="1" ht="47.25" x14ac:dyDescent="0.25">
      <c r="A44" s="50">
        <v>35</v>
      </c>
      <c r="B44" s="50">
        <v>26</v>
      </c>
      <c r="C44" s="3" t="s">
        <v>23</v>
      </c>
      <c r="D44" s="4">
        <v>356536</v>
      </c>
      <c r="E44" s="5" t="s">
        <v>149</v>
      </c>
      <c r="F44" s="5" t="s">
        <v>150</v>
      </c>
      <c r="G44" s="48">
        <v>31898</v>
      </c>
      <c r="H44" s="6" t="s">
        <v>151</v>
      </c>
      <c r="I44" s="7" t="s">
        <v>27</v>
      </c>
      <c r="J44" s="8" t="s">
        <v>28</v>
      </c>
      <c r="K44" s="9">
        <v>48</v>
      </c>
      <c r="L44" s="10">
        <v>677</v>
      </c>
      <c r="M44" s="10">
        <v>850</v>
      </c>
      <c r="N44" s="11">
        <f>L44*20/M44</f>
        <v>15.929411764705883</v>
      </c>
      <c r="O44" s="10">
        <v>779</v>
      </c>
      <c r="P44" s="10">
        <v>1100</v>
      </c>
      <c r="Q44" s="11">
        <f>O44*20/P44</f>
        <v>14.163636363636364</v>
      </c>
      <c r="R44" s="10">
        <v>332</v>
      </c>
      <c r="S44" s="10">
        <v>550</v>
      </c>
      <c r="T44" s="11">
        <f>R44*20/S44</f>
        <v>12.072727272727272</v>
      </c>
      <c r="U44" s="10" t="s">
        <v>29</v>
      </c>
      <c r="V44" s="10" t="s">
        <v>29</v>
      </c>
      <c r="W44" s="11">
        <v>0</v>
      </c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90.165775401069524</v>
      </c>
      <c r="AN44" s="15" t="s">
        <v>152</v>
      </c>
      <c r="AO44" s="16" t="s">
        <v>153</v>
      </c>
    </row>
    <row r="45" spans="1:41" customFormat="1" ht="47.25" x14ac:dyDescent="0.25">
      <c r="A45" s="50">
        <v>36</v>
      </c>
      <c r="B45" s="50">
        <v>27</v>
      </c>
      <c r="C45" s="3" t="s">
        <v>23</v>
      </c>
      <c r="D45" s="4">
        <v>355784</v>
      </c>
      <c r="E45" s="5" t="s">
        <v>154</v>
      </c>
      <c r="F45" s="5" t="s">
        <v>155</v>
      </c>
      <c r="G45" s="48">
        <v>36223</v>
      </c>
      <c r="H45" s="6" t="s">
        <v>156</v>
      </c>
      <c r="I45" s="7" t="s">
        <v>27</v>
      </c>
      <c r="J45" s="8" t="s">
        <v>28</v>
      </c>
      <c r="K45" s="9">
        <v>48</v>
      </c>
      <c r="L45" s="10">
        <v>775</v>
      </c>
      <c r="M45" s="10">
        <v>1100</v>
      </c>
      <c r="N45" s="11">
        <f>L45*20/M45</f>
        <v>14.090909090909092</v>
      </c>
      <c r="O45" s="10">
        <v>707</v>
      </c>
      <c r="P45" s="10">
        <v>1100</v>
      </c>
      <c r="Q45" s="11">
        <f>O45*20/P45</f>
        <v>12.854545454545455</v>
      </c>
      <c r="R45" s="10">
        <v>1691</v>
      </c>
      <c r="S45" s="10">
        <v>2300</v>
      </c>
      <c r="T45" s="11">
        <f>R45*20/S45</f>
        <v>14.704347826086957</v>
      </c>
      <c r="U45" s="10" t="s">
        <v>29</v>
      </c>
      <c r="V45" s="10" t="s">
        <v>29</v>
      </c>
      <c r="W45" s="11">
        <v>0</v>
      </c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>K45+N45+Q45+T45+W45+Z45+AC45+AF45+AI45+AL45</f>
        <v>89.649802371541512</v>
      </c>
      <c r="AN45" s="15" t="s">
        <v>157</v>
      </c>
      <c r="AO45" s="16" t="s">
        <v>158</v>
      </c>
    </row>
    <row r="46" spans="1:41" customFormat="1" ht="63" x14ac:dyDescent="0.25">
      <c r="A46" s="50">
        <v>37</v>
      </c>
      <c r="B46" s="50">
        <v>28</v>
      </c>
      <c r="C46" s="3" t="s">
        <v>23</v>
      </c>
      <c r="D46" s="4">
        <v>355963</v>
      </c>
      <c r="E46" s="5" t="s">
        <v>159</v>
      </c>
      <c r="F46" s="5" t="s">
        <v>160</v>
      </c>
      <c r="G46" s="48">
        <v>31758</v>
      </c>
      <c r="H46" s="6" t="s">
        <v>161</v>
      </c>
      <c r="I46" s="7" t="s">
        <v>27</v>
      </c>
      <c r="J46" s="8" t="s">
        <v>28</v>
      </c>
      <c r="K46" s="9">
        <v>40</v>
      </c>
      <c r="L46" s="10">
        <v>584</v>
      </c>
      <c r="M46" s="10">
        <v>850</v>
      </c>
      <c r="N46" s="11">
        <f>L46*20/M46</f>
        <v>13.741176470588234</v>
      </c>
      <c r="O46" s="10">
        <v>585</v>
      </c>
      <c r="P46" s="10">
        <v>1100</v>
      </c>
      <c r="Q46" s="11">
        <f>O46*20/P46</f>
        <v>10.636363636363637</v>
      </c>
      <c r="R46" s="10">
        <v>280</v>
      </c>
      <c r="S46" s="10">
        <v>550</v>
      </c>
      <c r="T46" s="11">
        <f>R46*20/S46</f>
        <v>10.181818181818182</v>
      </c>
      <c r="U46" s="10" t="s">
        <v>29</v>
      </c>
      <c r="V46" s="10" t="s">
        <v>29</v>
      </c>
      <c r="W46" s="11">
        <v>0</v>
      </c>
      <c r="X46" s="10">
        <v>654</v>
      </c>
      <c r="Y46" s="10">
        <v>1100</v>
      </c>
      <c r="Z46" s="12">
        <f>X46*20/Y46</f>
        <v>11.890909090909091</v>
      </c>
      <c r="AA46" s="10">
        <v>604</v>
      </c>
      <c r="AB46" s="10">
        <v>1100</v>
      </c>
      <c r="AC46" s="11">
        <f>AA46*5/AB46</f>
        <v>2.7454545454545456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>K46+N46+Q46+T46+W46+Z46+AC46+AF46+AI46+AL46</f>
        <v>89.195721925133697</v>
      </c>
      <c r="AN46" s="15" t="s">
        <v>162</v>
      </c>
      <c r="AO46" s="16" t="s">
        <v>163</v>
      </c>
    </row>
    <row r="47" spans="1:41" customFormat="1" ht="47.25" x14ac:dyDescent="0.25">
      <c r="A47" s="50">
        <v>38</v>
      </c>
      <c r="B47" s="50">
        <v>29</v>
      </c>
      <c r="C47" s="3" t="s">
        <v>23</v>
      </c>
      <c r="D47" s="4">
        <v>383071</v>
      </c>
      <c r="E47" s="5" t="s">
        <v>164</v>
      </c>
      <c r="F47" s="5" t="s">
        <v>165</v>
      </c>
      <c r="G47" s="48">
        <v>34465</v>
      </c>
      <c r="H47" s="6" t="s">
        <v>166</v>
      </c>
      <c r="I47" s="7" t="s">
        <v>27</v>
      </c>
      <c r="J47" s="8" t="s">
        <v>28</v>
      </c>
      <c r="K47" s="9">
        <v>43</v>
      </c>
      <c r="L47" s="10">
        <v>585</v>
      </c>
      <c r="M47" s="10">
        <v>1050</v>
      </c>
      <c r="N47" s="11">
        <f>L47*20/M47</f>
        <v>11.142857142857142</v>
      </c>
      <c r="O47" s="10">
        <v>515</v>
      </c>
      <c r="P47" s="10">
        <v>1100</v>
      </c>
      <c r="Q47" s="11">
        <f>O47*20/P47</f>
        <v>9.3636363636363633</v>
      </c>
      <c r="R47" s="10">
        <v>290</v>
      </c>
      <c r="S47" s="10">
        <v>550</v>
      </c>
      <c r="T47" s="11">
        <f>R47*20/S47</f>
        <v>10.545454545454545</v>
      </c>
      <c r="U47" s="10" t="s">
        <v>29</v>
      </c>
      <c r="V47" s="10" t="s">
        <v>29</v>
      </c>
      <c r="W47" s="11">
        <v>0</v>
      </c>
      <c r="X47" s="10">
        <v>1468</v>
      </c>
      <c r="Y47" s="10">
        <v>2000</v>
      </c>
      <c r="Z47" s="12">
        <f>X47*20/Y47</f>
        <v>14.68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>K47+N47+Q47+T47+W47+Z47+AC47+AF47+AI47+AL47</f>
        <v>88.731948051948052</v>
      </c>
      <c r="AN47" s="15" t="s">
        <v>167</v>
      </c>
      <c r="AO47" s="16" t="s">
        <v>168</v>
      </c>
    </row>
    <row r="48" spans="1:41" customFormat="1" ht="47.25" x14ac:dyDescent="0.25">
      <c r="A48" s="50">
        <v>39</v>
      </c>
      <c r="B48" s="50">
        <v>31</v>
      </c>
      <c r="C48" s="3" t="s">
        <v>23</v>
      </c>
      <c r="D48" s="4">
        <v>355859</v>
      </c>
      <c r="E48" s="5" t="s">
        <v>174</v>
      </c>
      <c r="F48" s="5" t="s">
        <v>175</v>
      </c>
      <c r="G48" s="48">
        <v>34345</v>
      </c>
      <c r="H48" s="6" t="s">
        <v>176</v>
      </c>
      <c r="I48" s="7" t="s">
        <v>27</v>
      </c>
      <c r="J48" s="8" t="s">
        <v>28</v>
      </c>
      <c r="K48" s="9">
        <v>48</v>
      </c>
      <c r="L48" s="10">
        <v>656</v>
      </c>
      <c r="M48" s="10">
        <v>1050</v>
      </c>
      <c r="N48" s="11">
        <f>L48*20/M48</f>
        <v>12.495238095238095</v>
      </c>
      <c r="O48" s="10">
        <v>706</v>
      </c>
      <c r="P48" s="10">
        <v>1100</v>
      </c>
      <c r="Q48" s="11">
        <f>O48*20/P48</f>
        <v>12.836363636363636</v>
      </c>
      <c r="R48" s="10">
        <v>789</v>
      </c>
      <c r="S48" s="10">
        <v>1200</v>
      </c>
      <c r="T48" s="11">
        <f>R48*20/S48</f>
        <v>13.15</v>
      </c>
      <c r="U48" s="10" t="s">
        <v>29</v>
      </c>
      <c r="V48" s="10" t="s">
        <v>29</v>
      </c>
      <c r="W48" s="11">
        <v>0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>K48+N48+Q48+T48+W48+Z48+AC48+AF48+AI48+AL48</f>
        <v>86.481601731601728</v>
      </c>
      <c r="AN48" s="15" t="s">
        <v>177</v>
      </c>
      <c r="AO48" s="16" t="s">
        <v>178</v>
      </c>
    </row>
    <row r="49" spans="1:41" customFormat="1" ht="47.25" x14ac:dyDescent="0.25">
      <c r="A49" s="50">
        <v>40</v>
      </c>
      <c r="B49" s="50">
        <v>32</v>
      </c>
      <c r="C49" s="3" t="s">
        <v>23</v>
      </c>
      <c r="D49" s="4">
        <v>383217</v>
      </c>
      <c r="E49" s="5" t="s">
        <v>179</v>
      </c>
      <c r="F49" s="5" t="s">
        <v>180</v>
      </c>
      <c r="G49" s="48">
        <v>32322</v>
      </c>
      <c r="H49" s="6" t="s">
        <v>181</v>
      </c>
      <c r="I49" s="7" t="s">
        <v>27</v>
      </c>
      <c r="J49" s="8" t="s">
        <v>28</v>
      </c>
      <c r="K49" s="9">
        <v>48</v>
      </c>
      <c r="L49" s="10">
        <v>511</v>
      </c>
      <c r="M49" s="10">
        <v>850</v>
      </c>
      <c r="N49" s="11">
        <f>L49*20/M49</f>
        <v>12.023529411764706</v>
      </c>
      <c r="O49" s="10" t="s">
        <v>29</v>
      </c>
      <c r="P49" s="10" t="s">
        <v>29</v>
      </c>
      <c r="Q49" s="11">
        <v>0</v>
      </c>
      <c r="R49" s="10">
        <v>1128</v>
      </c>
      <c r="S49" s="10">
        <v>2100</v>
      </c>
      <c r="T49" s="11">
        <f>R49*20/S49</f>
        <v>10.742857142857142</v>
      </c>
      <c r="U49" s="10" t="s">
        <v>29</v>
      </c>
      <c r="V49" s="10" t="s">
        <v>29</v>
      </c>
      <c r="W49" s="11">
        <v>0</v>
      </c>
      <c r="X49" s="10">
        <v>482</v>
      </c>
      <c r="Y49" s="10">
        <v>1000</v>
      </c>
      <c r="Z49" s="12">
        <f>X49*20/Y49</f>
        <v>9.64</v>
      </c>
      <c r="AA49" s="10">
        <v>825</v>
      </c>
      <c r="AB49" s="10">
        <v>1200</v>
      </c>
      <c r="AC49" s="11">
        <f>AA49*5/AB49</f>
        <v>3.4375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>K49+N49+Q49+T49+W49+Z49+AC49+AF49+AI49+AL49</f>
        <v>83.843886554621847</v>
      </c>
      <c r="AN49" s="15" t="s">
        <v>182</v>
      </c>
      <c r="AO49" s="16" t="s">
        <v>183</v>
      </c>
    </row>
    <row r="50" spans="1:41" customFormat="1" ht="47.25" x14ac:dyDescent="0.25">
      <c r="A50" s="50">
        <v>41</v>
      </c>
      <c r="B50" s="50">
        <v>34</v>
      </c>
      <c r="C50" s="3" t="s">
        <v>23</v>
      </c>
      <c r="D50" s="4">
        <v>355109</v>
      </c>
      <c r="E50" s="5" t="s">
        <v>189</v>
      </c>
      <c r="F50" s="5" t="s">
        <v>190</v>
      </c>
      <c r="G50" s="48">
        <v>36620</v>
      </c>
      <c r="H50" s="6" t="s">
        <v>191</v>
      </c>
      <c r="I50" s="7" t="s">
        <v>27</v>
      </c>
      <c r="J50" s="8" t="s">
        <v>28</v>
      </c>
      <c r="K50" s="9">
        <v>40</v>
      </c>
      <c r="L50" s="10">
        <v>790</v>
      </c>
      <c r="M50" s="10">
        <v>1100</v>
      </c>
      <c r="N50" s="11">
        <f>L50*20/M50</f>
        <v>14.363636363636363</v>
      </c>
      <c r="O50" s="10">
        <v>772</v>
      </c>
      <c r="P50" s="10">
        <v>1100</v>
      </c>
      <c r="Q50" s="11">
        <f>O50*20/P50</f>
        <v>14.036363636363637</v>
      </c>
      <c r="R50" s="10">
        <v>974</v>
      </c>
      <c r="S50" s="10">
        <v>1400</v>
      </c>
      <c r="T50" s="11">
        <f>R50*20/S50</f>
        <v>13.914285714285715</v>
      </c>
      <c r="U50" s="10" t="s">
        <v>29</v>
      </c>
      <c r="V50" s="10" t="s">
        <v>29</v>
      </c>
      <c r="W50" s="11">
        <v>0</v>
      </c>
      <c r="X50" s="10" t="s">
        <v>29</v>
      </c>
      <c r="Y50" s="10" t="s">
        <v>29</v>
      </c>
      <c r="Z50" s="12">
        <v>0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4">
        <f>K50+N50+Q50+T50+W50+Z50+AC50+AF50+AI50+AL50</f>
        <v>82.314285714285703</v>
      </c>
      <c r="AN50" s="15" t="s">
        <v>192</v>
      </c>
      <c r="AO50" s="16" t="s">
        <v>193</v>
      </c>
    </row>
    <row r="51" spans="1:41" customFormat="1" ht="47.25" x14ac:dyDescent="0.25">
      <c r="A51" s="50">
        <v>42</v>
      </c>
      <c r="B51" s="50">
        <v>35</v>
      </c>
      <c r="C51" s="3" t="s">
        <v>23</v>
      </c>
      <c r="D51" s="4">
        <v>355894</v>
      </c>
      <c r="E51" s="5" t="s">
        <v>48</v>
      </c>
      <c r="F51" s="5" t="s">
        <v>194</v>
      </c>
      <c r="G51" s="48">
        <v>34308</v>
      </c>
      <c r="H51" s="6" t="s">
        <v>195</v>
      </c>
      <c r="I51" s="7" t="s">
        <v>27</v>
      </c>
      <c r="J51" s="8" t="s">
        <v>28</v>
      </c>
      <c r="K51" s="9">
        <v>47</v>
      </c>
      <c r="L51" s="10">
        <v>604</v>
      </c>
      <c r="M51" s="10">
        <v>1050</v>
      </c>
      <c r="N51" s="11">
        <f>L51*20/M51</f>
        <v>11.504761904761905</v>
      </c>
      <c r="O51" s="10">
        <v>725</v>
      </c>
      <c r="P51" s="10">
        <v>1100</v>
      </c>
      <c r="Q51" s="11">
        <f>O51*20/P51</f>
        <v>13.181818181818182</v>
      </c>
      <c r="R51" s="10">
        <v>282</v>
      </c>
      <c r="S51" s="10">
        <v>550</v>
      </c>
      <c r="T51" s="11">
        <f>R51*20/S51</f>
        <v>10.254545454545454</v>
      </c>
      <c r="U51" s="10" t="s">
        <v>29</v>
      </c>
      <c r="V51" s="10" t="s">
        <v>29</v>
      </c>
      <c r="W51" s="11">
        <v>0</v>
      </c>
      <c r="X51" s="10" t="s">
        <v>29</v>
      </c>
      <c r="Y51" s="10" t="s">
        <v>29</v>
      </c>
      <c r="Z51" s="12">
        <v>0</v>
      </c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>K51+N51+Q51+T51+W51+Z51+AC51+AF51+AI51+AL51</f>
        <v>81.941125541125544</v>
      </c>
      <c r="AN51" s="15" t="s">
        <v>196</v>
      </c>
      <c r="AO51" s="16" t="s">
        <v>197</v>
      </c>
    </row>
    <row r="52" spans="1:41" customFormat="1" ht="47.25" x14ac:dyDescent="0.25">
      <c r="A52" s="50">
        <v>43</v>
      </c>
      <c r="B52" s="50">
        <v>36</v>
      </c>
      <c r="C52" s="3" t="s">
        <v>23</v>
      </c>
      <c r="D52" s="4">
        <v>355634</v>
      </c>
      <c r="E52" s="5" t="s">
        <v>198</v>
      </c>
      <c r="F52" s="5" t="s">
        <v>199</v>
      </c>
      <c r="G52" s="48">
        <v>31504</v>
      </c>
      <c r="H52" s="6" t="s">
        <v>200</v>
      </c>
      <c r="I52" s="7" t="s">
        <v>27</v>
      </c>
      <c r="J52" s="8" t="s">
        <v>28</v>
      </c>
      <c r="K52" s="9">
        <v>49</v>
      </c>
      <c r="L52" s="10">
        <v>510</v>
      </c>
      <c r="M52" s="10">
        <v>850</v>
      </c>
      <c r="N52" s="11">
        <f>L52*20/M52</f>
        <v>12</v>
      </c>
      <c r="O52" s="10">
        <v>482</v>
      </c>
      <c r="P52" s="10">
        <v>1100</v>
      </c>
      <c r="Q52" s="11">
        <f>O52*20/P52</f>
        <v>8.7636363636363637</v>
      </c>
      <c r="R52" s="10">
        <v>662</v>
      </c>
      <c r="S52" s="10">
        <v>1100</v>
      </c>
      <c r="T52" s="11">
        <f>R52*20/S52</f>
        <v>12.036363636363637</v>
      </c>
      <c r="U52" s="10" t="s">
        <v>29</v>
      </c>
      <c r="V52" s="10" t="s">
        <v>29</v>
      </c>
      <c r="W52" s="11">
        <v>0</v>
      </c>
      <c r="X52" s="10" t="s">
        <v>29</v>
      </c>
      <c r="Y52" s="10" t="s">
        <v>29</v>
      </c>
      <c r="Z52" s="12">
        <v>0</v>
      </c>
      <c r="AA52" s="10" t="s">
        <v>29</v>
      </c>
      <c r="AB52" s="10" t="s">
        <v>29</v>
      </c>
      <c r="AC52" s="11">
        <v>0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>K52+N52+Q52+T52+W52+Z52+AC52+AF52+AI52+AL52</f>
        <v>81.8</v>
      </c>
      <c r="AN52" s="15" t="s">
        <v>201</v>
      </c>
      <c r="AO52" s="16" t="s">
        <v>202</v>
      </c>
    </row>
    <row r="53" spans="1:41" customFormat="1" ht="47.25" x14ac:dyDescent="0.25">
      <c r="A53" s="50">
        <v>44</v>
      </c>
      <c r="B53" s="50">
        <v>38</v>
      </c>
      <c r="C53" s="3" t="s">
        <v>23</v>
      </c>
      <c r="D53" s="4">
        <v>355977</v>
      </c>
      <c r="E53" s="5" t="s">
        <v>72</v>
      </c>
      <c r="F53" s="5" t="s">
        <v>208</v>
      </c>
      <c r="G53" s="48">
        <v>35440</v>
      </c>
      <c r="H53" s="6" t="s">
        <v>209</v>
      </c>
      <c r="I53" s="7" t="s">
        <v>27</v>
      </c>
      <c r="J53" s="8" t="s">
        <v>28</v>
      </c>
      <c r="K53" s="9">
        <v>41</v>
      </c>
      <c r="L53" s="10">
        <v>791</v>
      </c>
      <c r="M53" s="10">
        <v>1100</v>
      </c>
      <c r="N53" s="11">
        <f>L53*20/M53</f>
        <v>14.381818181818181</v>
      </c>
      <c r="O53" s="10">
        <v>711</v>
      </c>
      <c r="P53" s="10">
        <v>1100</v>
      </c>
      <c r="Q53" s="11">
        <f>O53*20/P53</f>
        <v>12.927272727272728</v>
      </c>
      <c r="R53" s="10">
        <v>762</v>
      </c>
      <c r="S53" s="10">
        <v>1200</v>
      </c>
      <c r="T53" s="11">
        <f>R53*20/S53</f>
        <v>12.7</v>
      </c>
      <c r="U53" s="10" t="s">
        <v>29</v>
      </c>
      <c r="V53" s="10" t="s">
        <v>29</v>
      </c>
      <c r="W53" s="11">
        <v>0</v>
      </c>
      <c r="X53" s="10" t="s">
        <v>29</v>
      </c>
      <c r="Y53" s="10" t="s">
        <v>29</v>
      </c>
      <c r="Z53" s="12">
        <v>0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>K53+N53+Q53+T53+W53+Z53+AC53+AF53+AI53+AL53</f>
        <v>81.009090909090915</v>
      </c>
      <c r="AN53" s="15" t="s">
        <v>210</v>
      </c>
      <c r="AO53" s="16" t="s">
        <v>211</v>
      </c>
    </row>
    <row r="54" spans="1:41" customFormat="1" ht="63" x14ac:dyDescent="0.25">
      <c r="A54" s="50">
        <v>45</v>
      </c>
      <c r="B54" s="50">
        <v>42</v>
      </c>
      <c r="C54" s="3" t="s">
        <v>23</v>
      </c>
      <c r="D54" s="4">
        <v>355651</v>
      </c>
      <c r="E54" s="5" t="s">
        <v>226</v>
      </c>
      <c r="F54" s="5" t="s">
        <v>227</v>
      </c>
      <c r="G54" s="48">
        <v>34734</v>
      </c>
      <c r="H54" s="6" t="s">
        <v>228</v>
      </c>
      <c r="I54" s="7" t="s">
        <v>27</v>
      </c>
      <c r="J54" s="8" t="s">
        <v>28</v>
      </c>
      <c r="K54" s="9">
        <v>41</v>
      </c>
      <c r="L54" s="10">
        <v>715</v>
      </c>
      <c r="M54" s="10">
        <v>1050</v>
      </c>
      <c r="N54" s="11">
        <f>L54*20/M54</f>
        <v>13.619047619047619</v>
      </c>
      <c r="O54" s="10">
        <v>728</v>
      </c>
      <c r="P54" s="10">
        <v>1100</v>
      </c>
      <c r="Q54" s="11">
        <f>O54*20/P54</f>
        <v>13.236363636363636</v>
      </c>
      <c r="R54" s="10">
        <v>268</v>
      </c>
      <c r="S54" s="10">
        <v>550</v>
      </c>
      <c r="T54" s="11">
        <f>R54*20/S54</f>
        <v>9.745454545454546</v>
      </c>
      <c r="U54" s="10" t="s">
        <v>29</v>
      </c>
      <c r="V54" s="10" t="s">
        <v>29</v>
      </c>
      <c r="W54" s="11">
        <v>0</v>
      </c>
      <c r="X54" s="10" t="s">
        <v>29</v>
      </c>
      <c r="Y54" s="10" t="s">
        <v>29</v>
      </c>
      <c r="Z54" s="12">
        <v>0</v>
      </c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>K54+N54+Q54+T54+W54+Z54+AC54+AF54+AI54+AL54</f>
        <v>77.600865800865805</v>
      </c>
      <c r="AN54" s="15" t="s">
        <v>229</v>
      </c>
      <c r="AO54" s="16" t="s">
        <v>230</v>
      </c>
    </row>
    <row r="55" spans="1:41" customFormat="1" ht="63" x14ac:dyDescent="0.25">
      <c r="A55" s="50">
        <v>46</v>
      </c>
      <c r="B55" s="50">
        <v>43</v>
      </c>
      <c r="C55" s="3" t="s">
        <v>23</v>
      </c>
      <c r="D55" s="4">
        <v>356697</v>
      </c>
      <c r="E55" s="5" t="s">
        <v>231</v>
      </c>
      <c r="F55" s="5" t="s">
        <v>232</v>
      </c>
      <c r="G55" s="48">
        <v>33241</v>
      </c>
      <c r="H55" s="6" t="s">
        <v>233</v>
      </c>
      <c r="I55" s="7" t="s">
        <v>27</v>
      </c>
      <c r="J55" s="8" t="s">
        <v>28</v>
      </c>
      <c r="K55" s="9">
        <v>40</v>
      </c>
      <c r="L55" s="10">
        <v>621</v>
      </c>
      <c r="M55" s="10">
        <v>900</v>
      </c>
      <c r="N55" s="11">
        <f>L55*20/M55</f>
        <v>13.8</v>
      </c>
      <c r="O55" s="10">
        <v>551</v>
      </c>
      <c r="P55" s="10">
        <v>1100</v>
      </c>
      <c r="Q55" s="11">
        <f>O55*20/P55</f>
        <v>10.018181818181818</v>
      </c>
      <c r="R55" s="10">
        <v>926</v>
      </c>
      <c r="S55" s="10">
        <v>1400</v>
      </c>
      <c r="T55" s="11">
        <f>R55*20/S55</f>
        <v>13.228571428571428</v>
      </c>
      <c r="U55" s="10" t="s">
        <v>29</v>
      </c>
      <c r="V55" s="10" t="s">
        <v>29</v>
      </c>
      <c r="W55" s="11">
        <v>0</v>
      </c>
      <c r="X55" s="10" t="s">
        <v>29</v>
      </c>
      <c r="Y55" s="10" t="s">
        <v>29</v>
      </c>
      <c r="Z55" s="12">
        <v>0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>K55+N55+Q55+T55+W55+Z55+AC55+AF55+AI55+AL55</f>
        <v>77.046753246753241</v>
      </c>
      <c r="AN55" s="15" t="s">
        <v>234</v>
      </c>
      <c r="AO55" s="16" t="s">
        <v>235</v>
      </c>
    </row>
    <row r="56" spans="1:41" customFormat="1" ht="63" x14ac:dyDescent="0.25">
      <c r="A56" s="50">
        <v>47</v>
      </c>
      <c r="B56" s="50">
        <v>44</v>
      </c>
      <c r="C56" s="3" t="s">
        <v>23</v>
      </c>
      <c r="D56" s="4">
        <v>356509</v>
      </c>
      <c r="E56" s="5" t="s">
        <v>236</v>
      </c>
      <c r="F56" s="5" t="s">
        <v>237</v>
      </c>
      <c r="G56" s="48">
        <v>32217</v>
      </c>
      <c r="H56" s="6" t="s">
        <v>238</v>
      </c>
      <c r="I56" s="7" t="s">
        <v>27</v>
      </c>
      <c r="J56" s="8" t="s">
        <v>28</v>
      </c>
      <c r="K56" s="9">
        <v>40</v>
      </c>
      <c r="L56" s="10">
        <v>579</v>
      </c>
      <c r="M56" s="10">
        <v>850</v>
      </c>
      <c r="N56" s="11">
        <f>L56*20/M56</f>
        <v>13.623529411764705</v>
      </c>
      <c r="O56" s="10">
        <v>651</v>
      </c>
      <c r="P56" s="10">
        <v>1100</v>
      </c>
      <c r="Q56" s="11">
        <f>O56*20/P56</f>
        <v>11.836363636363636</v>
      </c>
      <c r="R56" s="10">
        <v>304</v>
      </c>
      <c r="S56" s="10">
        <v>550</v>
      </c>
      <c r="T56" s="11">
        <f>R56*20/S56</f>
        <v>11.054545454545455</v>
      </c>
      <c r="U56" s="10" t="s">
        <v>29</v>
      </c>
      <c r="V56" s="10" t="s">
        <v>29</v>
      </c>
      <c r="W56" s="11">
        <v>0</v>
      </c>
      <c r="X56" s="10" t="s">
        <v>29</v>
      </c>
      <c r="Y56" s="10" t="s">
        <v>29</v>
      </c>
      <c r="Z56" s="12">
        <v>0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>K56+N56+Q56+T56+W56+Z56+AC56+AF56+AI56+AL56</f>
        <v>76.514438502673812</v>
      </c>
      <c r="AN56" s="15" t="s">
        <v>239</v>
      </c>
      <c r="AO56" s="16" t="s">
        <v>240</v>
      </c>
    </row>
    <row r="57" spans="1:41" customFormat="1" ht="63" x14ac:dyDescent="0.25">
      <c r="A57" s="50">
        <v>48</v>
      </c>
      <c r="B57" s="50">
        <v>45</v>
      </c>
      <c r="C57" s="3" t="s">
        <v>23</v>
      </c>
      <c r="D57" s="4">
        <v>355388</v>
      </c>
      <c r="E57" s="5" t="s">
        <v>241</v>
      </c>
      <c r="F57" s="5" t="s">
        <v>242</v>
      </c>
      <c r="G57" s="48">
        <v>32605</v>
      </c>
      <c r="H57" s="6" t="s">
        <v>243</v>
      </c>
      <c r="I57" s="7" t="s">
        <v>27</v>
      </c>
      <c r="J57" s="8" t="s">
        <v>28</v>
      </c>
      <c r="K57" s="9">
        <v>42</v>
      </c>
      <c r="L57" s="10">
        <v>570</v>
      </c>
      <c r="M57" s="10">
        <v>1050</v>
      </c>
      <c r="N57" s="11">
        <f>L57*20/M57</f>
        <v>10.857142857142858</v>
      </c>
      <c r="O57" s="10">
        <v>572</v>
      </c>
      <c r="P57" s="10">
        <v>1100</v>
      </c>
      <c r="Q57" s="11">
        <f>O57*20/P57</f>
        <v>10.4</v>
      </c>
      <c r="R57" s="10">
        <v>694</v>
      </c>
      <c r="S57" s="10">
        <v>1400</v>
      </c>
      <c r="T57" s="11">
        <f>R57*20/S57</f>
        <v>9.9142857142857146</v>
      </c>
      <c r="U57" s="10" t="s">
        <v>29</v>
      </c>
      <c r="V57" s="10" t="s">
        <v>29</v>
      </c>
      <c r="W57" s="11">
        <v>0</v>
      </c>
      <c r="X57" s="10" t="s">
        <v>29</v>
      </c>
      <c r="Y57" s="10" t="s">
        <v>29</v>
      </c>
      <c r="Z57" s="12">
        <v>0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>
        <v>2138</v>
      </c>
      <c r="AH57" s="10">
        <v>3400</v>
      </c>
      <c r="AI57" s="13">
        <f>AG57*5/AH57</f>
        <v>3.1441176470588235</v>
      </c>
      <c r="AJ57" s="10" t="s">
        <v>29</v>
      </c>
      <c r="AK57" s="10" t="s">
        <v>29</v>
      </c>
      <c r="AL57" s="13">
        <v>0</v>
      </c>
      <c r="AM57" s="14">
        <f>K57+N57+Q57+T57+W57+Z57+AC57+AF57+AI57+AL57</f>
        <v>76.315546218487398</v>
      </c>
      <c r="AN57" s="15" t="s">
        <v>244</v>
      </c>
      <c r="AO57" s="16" t="s">
        <v>245</v>
      </c>
    </row>
    <row r="58" spans="1:41" customFormat="1" ht="47.25" x14ac:dyDescent="0.25">
      <c r="A58" s="50">
        <v>49</v>
      </c>
      <c r="B58" s="50">
        <v>46</v>
      </c>
      <c r="C58" s="3" t="s">
        <v>23</v>
      </c>
      <c r="D58" s="4">
        <v>356545</v>
      </c>
      <c r="E58" s="5" t="s">
        <v>246</v>
      </c>
      <c r="F58" s="5" t="s">
        <v>38</v>
      </c>
      <c r="G58" s="48">
        <v>36221</v>
      </c>
      <c r="H58" s="6" t="s">
        <v>247</v>
      </c>
      <c r="I58" s="7" t="s">
        <v>27</v>
      </c>
      <c r="J58" s="8" t="s">
        <v>28</v>
      </c>
      <c r="K58" s="9">
        <v>45</v>
      </c>
      <c r="L58" s="10">
        <v>866</v>
      </c>
      <c r="M58" s="10">
        <v>1100</v>
      </c>
      <c r="N58" s="11">
        <f>L58*20/M58</f>
        <v>15.745454545454546</v>
      </c>
      <c r="O58" s="10">
        <v>823</v>
      </c>
      <c r="P58" s="10">
        <v>1100</v>
      </c>
      <c r="Q58" s="11">
        <f>O58*20/P58</f>
        <v>14.963636363636363</v>
      </c>
      <c r="R58" s="10" t="s">
        <v>29</v>
      </c>
      <c r="S58" s="10" t="s">
        <v>29</v>
      </c>
      <c r="T58" s="11">
        <v>0</v>
      </c>
      <c r="U58" s="10">
        <v>3.47</v>
      </c>
      <c r="V58" s="10">
        <v>4</v>
      </c>
      <c r="W58" s="11"/>
      <c r="X58" s="10" t="s">
        <v>29</v>
      </c>
      <c r="Y58" s="10" t="s">
        <v>29</v>
      </c>
      <c r="Z58" s="12">
        <v>0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>K58+N58+Q58+T58+W58+Z58+AC58+AF58+AI58+AL58</f>
        <v>75.709090909090918</v>
      </c>
      <c r="AN58" s="15" t="s">
        <v>248</v>
      </c>
      <c r="AO58" s="16" t="s">
        <v>249</v>
      </c>
    </row>
    <row r="59" spans="1:41" customFormat="1" ht="47.25" x14ac:dyDescent="0.25">
      <c r="A59" s="50">
        <v>50</v>
      </c>
      <c r="B59" s="50">
        <v>49</v>
      </c>
      <c r="C59" s="3" t="s">
        <v>23</v>
      </c>
      <c r="D59" s="4">
        <v>356808</v>
      </c>
      <c r="E59" s="5" t="s">
        <v>258</v>
      </c>
      <c r="F59" s="5" t="s">
        <v>259</v>
      </c>
      <c r="G59" s="48">
        <v>33662</v>
      </c>
      <c r="H59" s="6" t="s">
        <v>260</v>
      </c>
      <c r="I59" s="7" t="s">
        <v>27</v>
      </c>
      <c r="J59" s="8" t="s">
        <v>28</v>
      </c>
      <c r="K59" s="9">
        <v>40</v>
      </c>
      <c r="L59" s="10">
        <v>605</v>
      </c>
      <c r="M59" s="10">
        <v>1050</v>
      </c>
      <c r="N59" s="11">
        <f>L59*20/M59</f>
        <v>11.523809523809524</v>
      </c>
      <c r="O59" s="10">
        <v>545</v>
      </c>
      <c r="P59" s="10">
        <v>1100</v>
      </c>
      <c r="Q59" s="11">
        <f>O59*20/P59</f>
        <v>9.9090909090909083</v>
      </c>
      <c r="R59" s="10">
        <v>974</v>
      </c>
      <c r="S59" s="10">
        <v>1600</v>
      </c>
      <c r="T59" s="11">
        <f>R59*20/S59</f>
        <v>12.175000000000001</v>
      </c>
      <c r="U59" s="10" t="s">
        <v>29</v>
      </c>
      <c r="V59" s="10" t="s">
        <v>29</v>
      </c>
      <c r="W59" s="11">
        <v>0</v>
      </c>
      <c r="X59" s="10" t="s">
        <v>29</v>
      </c>
      <c r="Y59" s="10" t="s">
        <v>29</v>
      </c>
      <c r="Z59" s="12">
        <v>0</v>
      </c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>K59+N59+Q59+T59+W59+Z59+AC59+AF59+AI59+AL59</f>
        <v>73.607900432900436</v>
      </c>
      <c r="AN59" s="15" t="s">
        <v>261</v>
      </c>
      <c r="AO59" s="16" t="s">
        <v>262</v>
      </c>
    </row>
    <row r="60" spans="1:41" customFormat="1" ht="47.25" x14ac:dyDescent="0.25">
      <c r="A60" s="50">
        <v>51</v>
      </c>
      <c r="B60" s="50">
        <v>50</v>
      </c>
      <c r="C60" s="3" t="s">
        <v>23</v>
      </c>
      <c r="D60" s="4">
        <v>355100</v>
      </c>
      <c r="E60" s="5" t="s">
        <v>263</v>
      </c>
      <c r="F60" s="5" t="s">
        <v>264</v>
      </c>
      <c r="G60" s="48">
        <v>36037</v>
      </c>
      <c r="H60" s="6" t="s">
        <v>265</v>
      </c>
      <c r="I60" s="7" t="s">
        <v>27</v>
      </c>
      <c r="J60" s="8" t="s">
        <v>28</v>
      </c>
      <c r="K60" s="9">
        <v>45</v>
      </c>
      <c r="L60" s="10">
        <v>810</v>
      </c>
      <c r="M60" s="10">
        <v>1100</v>
      </c>
      <c r="N60" s="11">
        <f>L60*20/M60</f>
        <v>14.727272727272727</v>
      </c>
      <c r="O60" s="10">
        <v>697</v>
      </c>
      <c r="P60" s="10">
        <v>1100</v>
      </c>
      <c r="Q60" s="11">
        <f>O60*20/P60</f>
        <v>12.672727272727272</v>
      </c>
      <c r="R60" s="10" t="s">
        <v>29</v>
      </c>
      <c r="S60" s="10" t="s">
        <v>29</v>
      </c>
      <c r="T60" s="11">
        <v>0</v>
      </c>
      <c r="U60" s="10">
        <v>3.22</v>
      </c>
      <c r="V60" s="10">
        <v>4</v>
      </c>
      <c r="W60" s="11"/>
      <c r="X60" s="10" t="s">
        <v>29</v>
      </c>
      <c r="Y60" s="10" t="s">
        <v>29</v>
      </c>
      <c r="Z60" s="12">
        <v>0</v>
      </c>
      <c r="AA60" s="10" t="s">
        <v>29</v>
      </c>
      <c r="AB60" s="10" t="s">
        <v>29</v>
      </c>
      <c r="AC60" s="11">
        <v>0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>K60+N60+Q60+T60+W60+Z60+AC60+AF60+AI60+AL60</f>
        <v>72.400000000000006</v>
      </c>
      <c r="AN60" s="15" t="s">
        <v>266</v>
      </c>
      <c r="AO60" s="16" t="s">
        <v>267</v>
      </c>
    </row>
    <row r="61" spans="1:41" customFormat="1" ht="47.25" x14ac:dyDescent="0.25">
      <c r="A61" s="50">
        <v>52</v>
      </c>
      <c r="B61" s="50">
        <v>51</v>
      </c>
      <c r="C61" s="3" t="s">
        <v>23</v>
      </c>
      <c r="D61" s="4">
        <v>356627</v>
      </c>
      <c r="E61" s="5" t="s">
        <v>268</v>
      </c>
      <c r="F61" s="5" t="s">
        <v>269</v>
      </c>
      <c r="G61" s="48">
        <v>32183</v>
      </c>
      <c r="H61" s="6" t="s">
        <v>270</v>
      </c>
      <c r="I61" s="7" t="s">
        <v>27</v>
      </c>
      <c r="J61" s="8" t="s">
        <v>28</v>
      </c>
      <c r="K61" s="9">
        <v>45</v>
      </c>
      <c r="L61" s="10">
        <v>604</v>
      </c>
      <c r="M61" s="10">
        <v>850</v>
      </c>
      <c r="N61" s="11">
        <f>L61*20/M61</f>
        <v>14.211764705882352</v>
      </c>
      <c r="O61" s="10">
        <v>702</v>
      </c>
      <c r="P61" s="10">
        <v>1100</v>
      </c>
      <c r="Q61" s="11">
        <f>O61*20/P61</f>
        <v>12.763636363636364</v>
      </c>
      <c r="R61" s="10" t="s">
        <v>29</v>
      </c>
      <c r="S61" s="10" t="s">
        <v>29</v>
      </c>
      <c r="T61" s="11">
        <v>0</v>
      </c>
      <c r="U61" s="10" t="s">
        <v>29</v>
      </c>
      <c r="V61" s="10" t="s">
        <v>29</v>
      </c>
      <c r="W61" s="11">
        <v>0</v>
      </c>
      <c r="X61" s="10" t="s">
        <v>29</v>
      </c>
      <c r="Y61" s="10" t="s">
        <v>29</v>
      </c>
      <c r="Z61" s="12">
        <v>0</v>
      </c>
      <c r="AA61" s="10" t="s">
        <v>29</v>
      </c>
      <c r="AB61" s="10" t="s">
        <v>29</v>
      </c>
      <c r="AC61" s="11">
        <v>0</v>
      </c>
      <c r="AD61" s="10" t="s">
        <v>29</v>
      </c>
      <c r="AE61" s="10" t="s">
        <v>29</v>
      </c>
      <c r="AF61" s="13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>K61+N61+Q61+T61+W61+Z61+AC61+AF61+AI61+AL61</f>
        <v>71.975401069518711</v>
      </c>
      <c r="AN61" s="15" t="s">
        <v>271</v>
      </c>
      <c r="AO61" s="16" t="s">
        <v>272</v>
      </c>
    </row>
    <row r="62" spans="1:41" customFormat="1" ht="47.25" x14ac:dyDescent="0.25">
      <c r="A62" s="50">
        <v>53</v>
      </c>
      <c r="B62" s="50">
        <v>52</v>
      </c>
      <c r="C62" s="3" t="s">
        <v>23</v>
      </c>
      <c r="D62" s="4">
        <v>355220</v>
      </c>
      <c r="E62" s="5" t="s">
        <v>273</v>
      </c>
      <c r="F62" s="5" t="s">
        <v>274</v>
      </c>
      <c r="G62" s="48">
        <v>33673</v>
      </c>
      <c r="H62" s="6" t="s">
        <v>275</v>
      </c>
      <c r="I62" s="7" t="s">
        <v>27</v>
      </c>
      <c r="J62" s="8" t="s">
        <v>28</v>
      </c>
      <c r="K62" s="9">
        <v>40</v>
      </c>
      <c r="L62" s="10">
        <v>689</v>
      </c>
      <c r="M62" s="10">
        <v>1050</v>
      </c>
      <c r="N62" s="11">
        <f>L62*20/M62</f>
        <v>13.123809523809523</v>
      </c>
      <c r="O62" s="10">
        <v>723</v>
      </c>
      <c r="P62" s="10">
        <v>1100</v>
      </c>
      <c r="Q62" s="11">
        <f>O62*20/P62</f>
        <v>13.145454545454545</v>
      </c>
      <c r="R62" s="10">
        <v>2.9</v>
      </c>
      <c r="S62" s="10">
        <v>4</v>
      </c>
      <c r="T62" s="11"/>
      <c r="U62" s="10" t="s">
        <v>29</v>
      </c>
      <c r="V62" s="10" t="s">
        <v>29</v>
      </c>
      <c r="W62" s="11">
        <v>0</v>
      </c>
      <c r="X62" s="10" t="s">
        <v>29</v>
      </c>
      <c r="Y62" s="10" t="s">
        <v>29</v>
      </c>
      <c r="Z62" s="12">
        <v>0</v>
      </c>
      <c r="AA62" s="10">
        <v>991</v>
      </c>
      <c r="AB62" s="10">
        <v>1250</v>
      </c>
      <c r="AC62" s="11">
        <f>AA62*5/AB62</f>
        <v>3.964</v>
      </c>
      <c r="AD62" s="10" t="s">
        <v>29</v>
      </c>
      <c r="AE62" s="10" t="s">
        <v>29</v>
      </c>
      <c r="AF62" s="13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4">
        <f>K62+N62+Q62+T62+W62+Z62+AC62+AF62+AI62+AL62</f>
        <v>70.233264069264067</v>
      </c>
      <c r="AN62" s="15" t="s">
        <v>276</v>
      </c>
      <c r="AO62" s="16" t="s">
        <v>277</v>
      </c>
    </row>
    <row r="63" spans="1:41" customFormat="1" ht="47.25" x14ac:dyDescent="0.25">
      <c r="A63" s="50">
        <v>54</v>
      </c>
      <c r="B63" s="50">
        <v>53</v>
      </c>
      <c r="C63" s="3" t="s">
        <v>23</v>
      </c>
      <c r="D63" s="4">
        <v>355148</v>
      </c>
      <c r="E63" s="5" t="s">
        <v>278</v>
      </c>
      <c r="F63" s="5" t="s">
        <v>279</v>
      </c>
      <c r="G63" s="48">
        <v>34456</v>
      </c>
      <c r="H63" s="6" t="s">
        <v>280</v>
      </c>
      <c r="I63" s="7" t="s">
        <v>27</v>
      </c>
      <c r="J63" s="8" t="s">
        <v>28</v>
      </c>
      <c r="K63" s="9">
        <v>42</v>
      </c>
      <c r="L63" s="10">
        <v>710</v>
      </c>
      <c r="M63" s="10">
        <v>1050</v>
      </c>
      <c r="N63" s="11">
        <f>L63*20/M63</f>
        <v>13.523809523809524</v>
      </c>
      <c r="O63" s="10">
        <v>667</v>
      </c>
      <c r="P63" s="10">
        <v>1100</v>
      </c>
      <c r="Q63" s="11">
        <f>O63*20/P63</f>
        <v>12.127272727272727</v>
      </c>
      <c r="R63" s="10" t="s">
        <v>29</v>
      </c>
      <c r="S63" s="10" t="s">
        <v>29</v>
      </c>
      <c r="T63" s="11">
        <v>0</v>
      </c>
      <c r="U63" s="10" t="s">
        <v>29</v>
      </c>
      <c r="V63" s="10" t="s">
        <v>29</v>
      </c>
      <c r="W63" s="11">
        <v>0</v>
      </c>
      <c r="X63" s="10" t="s">
        <v>29</v>
      </c>
      <c r="Y63" s="10" t="s">
        <v>29</v>
      </c>
      <c r="Z63" s="12">
        <v>0</v>
      </c>
      <c r="AA63" s="10" t="s">
        <v>29</v>
      </c>
      <c r="AB63" s="10" t="s">
        <v>29</v>
      </c>
      <c r="AC63" s="11">
        <v>0</v>
      </c>
      <c r="AD63" s="10" t="s">
        <v>29</v>
      </c>
      <c r="AE63" s="10" t="s">
        <v>29</v>
      </c>
      <c r="AF63" s="13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4">
        <f>K63+N63+Q63+T63+W63+Z63+AC63+AF63+AI63+AL63</f>
        <v>67.651082251082258</v>
      </c>
      <c r="AN63" s="15" t="s">
        <v>281</v>
      </c>
      <c r="AO63" s="16" t="s">
        <v>282</v>
      </c>
    </row>
    <row r="64" spans="1:41" customFormat="1" ht="47.25" x14ac:dyDescent="0.25">
      <c r="A64" s="50">
        <v>55</v>
      </c>
      <c r="B64" s="50">
        <v>54</v>
      </c>
      <c r="C64" s="3" t="s">
        <v>23</v>
      </c>
      <c r="D64" s="4">
        <v>356173</v>
      </c>
      <c r="E64" s="5" t="s">
        <v>283</v>
      </c>
      <c r="F64" s="5" t="s">
        <v>43</v>
      </c>
      <c r="G64" s="48">
        <v>35125</v>
      </c>
      <c r="H64" s="6" t="s">
        <v>284</v>
      </c>
      <c r="I64" s="7" t="s">
        <v>27</v>
      </c>
      <c r="J64" s="8" t="s">
        <v>28</v>
      </c>
      <c r="K64" s="9">
        <v>40</v>
      </c>
      <c r="L64" s="10">
        <v>724</v>
      </c>
      <c r="M64" s="10">
        <v>1050</v>
      </c>
      <c r="N64" s="11">
        <f>L64*20/M64</f>
        <v>13.790476190476191</v>
      </c>
      <c r="O64" s="10">
        <v>755</v>
      </c>
      <c r="P64" s="10">
        <v>1100</v>
      </c>
      <c r="Q64" s="11">
        <f>O64*20/P64</f>
        <v>13.727272727272727</v>
      </c>
      <c r="R64" s="10" t="s">
        <v>29</v>
      </c>
      <c r="S64" s="10" t="s">
        <v>29</v>
      </c>
      <c r="T64" s="11">
        <v>0</v>
      </c>
      <c r="U64" s="10">
        <v>2.5299999999999998</v>
      </c>
      <c r="V64" s="10">
        <v>4</v>
      </c>
      <c r="W64" s="11"/>
      <c r="X64" s="10" t="s">
        <v>29</v>
      </c>
      <c r="Y64" s="10" t="s">
        <v>29</v>
      </c>
      <c r="Z64" s="12">
        <v>0</v>
      </c>
      <c r="AA64" s="10" t="s">
        <v>29</v>
      </c>
      <c r="AB64" s="10" t="s">
        <v>29</v>
      </c>
      <c r="AC64" s="11">
        <v>0</v>
      </c>
      <c r="AD64" s="10" t="s">
        <v>29</v>
      </c>
      <c r="AE64" s="10" t="s">
        <v>29</v>
      </c>
      <c r="AF64" s="13">
        <v>0</v>
      </c>
      <c r="AG64" s="10">
        <v>3</v>
      </c>
      <c r="AH64" s="10">
        <v>4</v>
      </c>
      <c r="AI64" s="13"/>
      <c r="AJ64" s="10" t="s">
        <v>29</v>
      </c>
      <c r="AK64" s="10" t="s">
        <v>29</v>
      </c>
      <c r="AL64" s="13">
        <v>0</v>
      </c>
      <c r="AM64" s="14">
        <f>K64+N64+Q64+T64+W64+Z64+AC64+AF64+AI64+AL64</f>
        <v>67.517748917748918</v>
      </c>
      <c r="AN64" s="15" t="s">
        <v>285</v>
      </c>
      <c r="AO64" s="16" t="s">
        <v>286</v>
      </c>
    </row>
    <row r="65" spans="1:41" customFormat="1" ht="47.25" x14ac:dyDescent="0.25">
      <c r="A65" s="50">
        <v>56</v>
      </c>
      <c r="B65" s="50">
        <v>55</v>
      </c>
      <c r="C65" s="3" t="s">
        <v>23</v>
      </c>
      <c r="D65" s="4">
        <v>355035</v>
      </c>
      <c r="E65" s="5" t="s">
        <v>287</v>
      </c>
      <c r="F65" s="5" t="s">
        <v>288</v>
      </c>
      <c r="G65" s="48">
        <v>34367</v>
      </c>
      <c r="H65" s="6" t="s">
        <v>289</v>
      </c>
      <c r="I65" s="7" t="s">
        <v>27</v>
      </c>
      <c r="J65" s="8" t="s">
        <v>28</v>
      </c>
      <c r="K65" s="9">
        <v>42</v>
      </c>
      <c r="L65" s="10">
        <v>534</v>
      </c>
      <c r="M65" s="10">
        <v>1050</v>
      </c>
      <c r="N65" s="11">
        <f>L65*20/M65</f>
        <v>10.171428571428571</v>
      </c>
      <c r="O65" s="10" t="s">
        <v>29</v>
      </c>
      <c r="P65" s="10" t="s">
        <v>29</v>
      </c>
      <c r="Q65" s="11">
        <v>0</v>
      </c>
      <c r="R65" s="10" t="s">
        <v>29</v>
      </c>
      <c r="S65" s="10" t="s">
        <v>29</v>
      </c>
      <c r="T65" s="11">
        <v>0</v>
      </c>
      <c r="U65" s="10" t="s">
        <v>29</v>
      </c>
      <c r="V65" s="10" t="s">
        <v>29</v>
      </c>
      <c r="W65" s="11">
        <v>0</v>
      </c>
      <c r="X65" s="10">
        <v>2882</v>
      </c>
      <c r="Y65" s="10">
        <v>3800</v>
      </c>
      <c r="Z65" s="12">
        <f>X65*20/Y65</f>
        <v>15.168421052631579</v>
      </c>
      <c r="AA65" s="10" t="s">
        <v>29</v>
      </c>
      <c r="AB65" s="10" t="s">
        <v>29</v>
      </c>
      <c r="AC65" s="11">
        <v>0</v>
      </c>
      <c r="AD65" s="10" t="s">
        <v>29</v>
      </c>
      <c r="AE65" s="10" t="s">
        <v>29</v>
      </c>
      <c r="AF65" s="13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4">
        <f>K65+N65+Q65+T65+W65+Z65+AC65+AF65+AI65+AL65</f>
        <v>67.33984962406015</v>
      </c>
      <c r="AN65" s="15" t="s">
        <v>290</v>
      </c>
      <c r="AO65" s="16" t="s">
        <v>291</v>
      </c>
    </row>
    <row r="66" spans="1:41" customFormat="1" ht="47.25" x14ac:dyDescent="0.25">
      <c r="A66" s="50">
        <v>57</v>
      </c>
      <c r="B66" s="50">
        <v>56</v>
      </c>
      <c r="C66" s="3" t="s">
        <v>23</v>
      </c>
      <c r="D66" s="4">
        <v>355917</v>
      </c>
      <c r="E66" s="5" t="s">
        <v>292</v>
      </c>
      <c r="F66" s="5" t="s">
        <v>293</v>
      </c>
      <c r="G66" s="48">
        <v>35869</v>
      </c>
      <c r="H66" s="6" t="s">
        <v>294</v>
      </c>
      <c r="I66" s="7" t="s">
        <v>27</v>
      </c>
      <c r="J66" s="8" t="s">
        <v>28</v>
      </c>
      <c r="K66" s="9">
        <v>42</v>
      </c>
      <c r="L66" s="10">
        <v>741</v>
      </c>
      <c r="M66" s="10">
        <v>1100</v>
      </c>
      <c r="N66" s="11">
        <f>L66*20/M66</f>
        <v>13.472727272727273</v>
      </c>
      <c r="O66" s="10">
        <v>648</v>
      </c>
      <c r="P66" s="10">
        <v>1100</v>
      </c>
      <c r="Q66" s="11">
        <f>O66*20/P66</f>
        <v>11.781818181818181</v>
      </c>
      <c r="R66" s="10" t="s">
        <v>29</v>
      </c>
      <c r="S66" s="10" t="s">
        <v>29</v>
      </c>
      <c r="T66" s="11">
        <v>0</v>
      </c>
      <c r="U66" s="10">
        <v>2.2200000000000002</v>
      </c>
      <c r="V66" s="10">
        <v>4</v>
      </c>
      <c r="W66" s="11"/>
      <c r="X66" s="10" t="s">
        <v>29</v>
      </c>
      <c r="Y66" s="10" t="s">
        <v>29</v>
      </c>
      <c r="Z66" s="12">
        <v>0</v>
      </c>
      <c r="AA66" s="10" t="s">
        <v>29</v>
      </c>
      <c r="AB66" s="10" t="s">
        <v>29</v>
      </c>
      <c r="AC66" s="11">
        <v>0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>K66+N66+Q66+T66+W66+Z66+AC66+AF66+AI66+AL66</f>
        <v>67.25454545454545</v>
      </c>
      <c r="AN66" s="15" t="s">
        <v>295</v>
      </c>
      <c r="AO66" s="16" t="s">
        <v>296</v>
      </c>
    </row>
    <row r="67" spans="1:41" customFormat="1" ht="63" x14ac:dyDescent="0.25">
      <c r="A67" s="50">
        <v>58</v>
      </c>
      <c r="B67" s="50">
        <v>57</v>
      </c>
      <c r="C67" s="3" t="s">
        <v>23</v>
      </c>
      <c r="D67" s="4">
        <v>356916</v>
      </c>
      <c r="E67" s="5" t="s">
        <v>297</v>
      </c>
      <c r="F67" s="5" t="s">
        <v>298</v>
      </c>
      <c r="G67" s="48">
        <v>35855</v>
      </c>
      <c r="H67" s="6" t="s">
        <v>299</v>
      </c>
      <c r="I67" s="7" t="s">
        <v>27</v>
      </c>
      <c r="J67" s="8" t="s">
        <v>28</v>
      </c>
      <c r="K67" s="9">
        <v>42</v>
      </c>
      <c r="L67" s="10">
        <v>680</v>
      </c>
      <c r="M67" s="10">
        <v>1100</v>
      </c>
      <c r="N67" s="11">
        <f>L67*20/M67</f>
        <v>12.363636363636363</v>
      </c>
      <c r="O67" s="10">
        <v>613</v>
      </c>
      <c r="P67" s="10">
        <v>1100</v>
      </c>
      <c r="Q67" s="11">
        <f>O67*20/P67</f>
        <v>11.145454545454545</v>
      </c>
      <c r="R67" s="10" t="s">
        <v>29</v>
      </c>
      <c r="S67" s="10" t="s">
        <v>29</v>
      </c>
      <c r="T67" s="11">
        <v>0</v>
      </c>
      <c r="U67" s="10">
        <v>3.07</v>
      </c>
      <c r="V67" s="10">
        <v>4</v>
      </c>
      <c r="W67" s="11"/>
      <c r="X67" s="10" t="s">
        <v>29</v>
      </c>
      <c r="Y67" s="10" t="s">
        <v>29</v>
      </c>
      <c r="Z67" s="12">
        <v>0</v>
      </c>
      <c r="AA67" s="10" t="s">
        <v>29</v>
      </c>
      <c r="AB67" s="10" t="s">
        <v>29</v>
      </c>
      <c r="AC67" s="11">
        <v>0</v>
      </c>
      <c r="AD67" s="10" t="s">
        <v>29</v>
      </c>
      <c r="AE67" s="10" t="s">
        <v>29</v>
      </c>
      <c r="AF67" s="13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4">
        <f>K67+N67+Q67+T67+W67+Z67+AC67+AF67+AI67+AL67</f>
        <v>65.509090909090901</v>
      </c>
      <c r="AN67" s="15" t="s">
        <v>300</v>
      </c>
      <c r="AO67" s="16" t="s">
        <v>301</v>
      </c>
    </row>
    <row r="68" spans="1:41" customFormat="1" ht="47.25" x14ac:dyDescent="0.25">
      <c r="A68" s="50">
        <v>59</v>
      </c>
      <c r="B68" s="50">
        <v>59</v>
      </c>
      <c r="C68" s="3" t="s">
        <v>23</v>
      </c>
      <c r="D68" s="4">
        <v>356737</v>
      </c>
      <c r="E68" s="5" t="s">
        <v>307</v>
      </c>
      <c r="F68" s="5" t="s">
        <v>308</v>
      </c>
      <c r="G68" s="48">
        <v>32193</v>
      </c>
      <c r="H68" s="6" t="s">
        <v>309</v>
      </c>
      <c r="I68" s="7" t="s">
        <v>27</v>
      </c>
      <c r="J68" s="8" t="s">
        <v>28</v>
      </c>
      <c r="K68" s="9">
        <v>45</v>
      </c>
      <c r="L68" s="10" t="s">
        <v>29</v>
      </c>
      <c r="M68" s="10" t="s">
        <v>29</v>
      </c>
      <c r="N68" s="11">
        <v>0</v>
      </c>
      <c r="O68" s="10">
        <v>773</v>
      </c>
      <c r="P68" s="10">
        <v>1100</v>
      </c>
      <c r="Q68" s="11">
        <f>O68*20/P68</f>
        <v>14.054545454545455</v>
      </c>
      <c r="R68" s="10" t="s">
        <v>29</v>
      </c>
      <c r="S68" s="10" t="s">
        <v>29</v>
      </c>
      <c r="T68" s="11">
        <v>0</v>
      </c>
      <c r="U68" s="10">
        <v>2.8</v>
      </c>
      <c r="V68" s="10">
        <v>4</v>
      </c>
      <c r="W68" s="11"/>
      <c r="X68" s="10" t="s">
        <v>29</v>
      </c>
      <c r="Y68" s="10" t="s">
        <v>29</v>
      </c>
      <c r="Z68" s="12">
        <v>0</v>
      </c>
      <c r="AA68" s="10" t="s">
        <v>29</v>
      </c>
      <c r="AB68" s="10" t="s">
        <v>29</v>
      </c>
      <c r="AC68" s="11">
        <v>0</v>
      </c>
      <c r="AD68" s="10" t="s">
        <v>29</v>
      </c>
      <c r="AE68" s="10" t="s">
        <v>29</v>
      </c>
      <c r="AF68" s="13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4">
        <f>K68+N68+Q68+T68+W68+Z68+AC68+AF68+AI68+AL68</f>
        <v>59.054545454545455</v>
      </c>
      <c r="AN68" s="15" t="s">
        <v>310</v>
      </c>
      <c r="AO68" s="16" t="s">
        <v>311</v>
      </c>
    </row>
    <row r="69" spans="1:41" customFormat="1" ht="63" x14ac:dyDescent="0.25">
      <c r="A69" s="50">
        <v>60</v>
      </c>
      <c r="B69" s="50">
        <v>60</v>
      </c>
      <c r="C69" s="3" t="s">
        <v>23</v>
      </c>
      <c r="D69" s="4">
        <v>355481</v>
      </c>
      <c r="E69" s="5" t="s">
        <v>312</v>
      </c>
      <c r="F69" s="5" t="s">
        <v>313</v>
      </c>
      <c r="G69" s="48">
        <v>31036</v>
      </c>
      <c r="H69" s="6" t="s">
        <v>314</v>
      </c>
      <c r="I69" s="7" t="s">
        <v>27</v>
      </c>
      <c r="J69" s="8" t="s">
        <v>28</v>
      </c>
      <c r="K69" s="9" t="s">
        <v>315</v>
      </c>
      <c r="L69" s="10">
        <v>539</v>
      </c>
      <c r="M69" s="10">
        <v>850</v>
      </c>
      <c r="N69" s="11">
        <f>L69*20/M69</f>
        <v>12.68235294117647</v>
      </c>
      <c r="O69" s="10">
        <v>589</v>
      </c>
      <c r="P69" s="10">
        <v>1100</v>
      </c>
      <c r="Q69" s="11">
        <f>O69*20/P69</f>
        <v>10.709090909090909</v>
      </c>
      <c r="R69" s="10">
        <v>293</v>
      </c>
      <c r="S69" s="10">
        <v>550</v>
      </c>
      <c r="T69" s="11">
        <f>R69*20/S69</f>
        <v>10.654545454545454</v>
      </c>
      <c r="U69" s="10" t="s">
        <v>29</v>
      </c>
      <c r="V69" s="10" t="s">
        <v>29</v>
      </c>
      <c r="W69" s="11">
        <v>0</v>
      </c>
      <c r="X69" s="10">
        <v>572</v>
      </c>
      <c r="Y69" s="10">
        <v>1100</v>
      </c>
      <c r="Z69" s="12">
        <f>X69*20/Y69</f>
        <v>10.4</v>
      </c>
      <c r="AA69" s="10" t="s">
        <v>29</v>
      </c>
      <c r="AB69" s="10" t="s">
        <v>29</v>
      </c>
      <c r="AC69" s="11">
        <v>0</v>
      </c>
      <c r="AD69" s="10" t="s">
        <v>29</v>
      </c>
      <c r="AE69" s="10" t="s">
        <v>29</v>
      </c>
      <c r="AF69" s="13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4">
        <f>N69+Q69+T69+W69+Z69+AC69+AF69+AI69+AL69</f>
        <v>44.445989304812834</v>
      </c>
      <c r="AN69" s="15" t="s">
        <v>316</v>
      </c>
      <c r="AO69" s="16" t="s">
        <v>317</v>
      </c>
    </row>
    <row r="70" spans="1:41" x14ac:dyDescent="0.25">
      <c r="C70" s="17"/>
      <c r="D70" s="18"/>
      <c r="E70" s="19"/>
      <c r="F70" s="19"/>
      <c r="G70" s="19"/>
      <c r="I70" s="21"/>
      <c r="J70" s="22"/>
      <c r="K70" s="23"/>
      <c r="L70" s="23"/>
      <c r="M70" s="23"/>
      <c r="N70" s="24"/>
      <c r="O70" s="23"/>
      <c r="P70" s="23"/>
      <c r="Q70" s="24"/>
      <c r="R70" s="23"/>
      <c r="S70" s="23"/>
      <c r="T70" s="24"/>
      <c r="U70" s="23"/>
      <c r="V70" s="23"/>
      <c r="W70" s="24"/>
      <c r="X70" s="23"/>
      <c r="Y70" s="23"/>
      <c r="Z70" s="25"/>
      <c r="AA70" s="23"/>
      <c r="AB70" s="23"/>
      <c r="AC70" s="24"/>
      <c r="AD70" s="23"/>
      <c r="AE70" s="23"/>
      <c r="AF70" s="26"/>
      <c r="AG70" s="23"/>
      <c r="AH70" s="23"/>
      <c r="AI70" s="26"/>
      <c r="AJ70" s="23"/>
      <c r="AK70" s="23"/>
      <c r="AL70" s="26"/>
      <c r="AM70" s="27"/>
    </row>
    <row r="71" spans="1:41" x14ac:dyDescent="0.25">
      <c r="C71" s="17"/>
      <c r="D71" s="18"/>
      <c r="E71" s="19"/>
      <c r="F71" s="19"/>
      <c r="G71" s="19"/>
      <c r="I71" s="21"/>
      <c r="J71" s="22"/>
      <c r="K71" s="23"/>
      <c r="L71" s="23"/>
      <c r="M71" s="23"/>
      <c r="N71" s="24"/>
      <c r="O71" s="23"/>
      <c r="P71" s="23"/>
      <c r="Q71" s="24"/>
      <c r="R71" s="23"/>
      <c r="S71" s="23"/>
      <c r="T71" s="24"/>
      <c r="U71" s="23"/>
      <c r="V71" s="23"/>
      <c r="W71" s="24"/>
      <c r="X71" s="23"/>
      <c r="Y71" s="23"/>
      <c r="Z71" s="25"/>
      <c r="AA71" s="23"/>
      <c r="AB71" s="23"/>
      <c r="AC71" s="24"/>
      <c r="AD71" s="23"/>
      <c r="AE71" s="23"/>
      <c r="AF71" s="26"/>
      <c r="AG71" s="23"/>
      <c r="AH71" s="23"/>
      <c r="AI71" s="26"/>
      <c r="AJ71" s="23"/>
      <c r="AK71" s="23"/>
      <c r="AL71" s="26"/>
      <c r="AM71" s="27"/>
    </row>
    <row r="72" spans="1:41" x14ac:dyDescent="0.25">
      <c r="C72" s="17"/>
      <c r="D72" s="18"/>
      <c r="E72" s="19"/>
      <c r="F72" s="19"/>
      <c r="G72" s="19"/>
      <c r="I72" s="21"/>
      <c r="J72" s="22"/>
      <c r="K72" s="23"/>
      <c r="L72" s="23"/>
      <c r="M72" s="23"/>
      <c r="N72" s="24"/>
      <c r="O72" s="23"/>
      <c r="P72" s="23"/>
      <c r="Q72" s="24"/>
      <c r="R72" s="23"/>
      <c r="S72" s="23"/>
      <c r="T72" s="24"/>
      <c r="U72" s="23"/>
      <c r="V72" s="23"/>
      <c r="W72" s="24"/>
      <c r="X72" s="23"/>
      <c r="Y72" s="23"/>
      <c r="Z72" s="25"/>
      <c r="AA72" s="23"/>
      <c r="AB72" s="23"/>
      <c r="AC72" s="24"/>
      <c r="AD72" s="23"/>
      <c r="AE72" s="23"/>
      <c r="AF72" s="26"/>
      <c r="AG72" s="23"/>
      <c r="AH72" s="23"/>
      <c r="AI72" s="26"/>
      <c r="AJ72" s="23"/>
      <c r="AK72" s="23"/>
      <c r="AL72" s="26"/>
      <c r="AM72" s="27"/>
    </row>
    <row r="73" spans="1:41" x14ac:dyDescent="0.25">
      <c r="C73" s="17"/>
      <c r="D73" s="18"/>
      <c r="E73" s="19"/>
      <c r="F73" s="19"/>
      <c r="G73" s="19"/>
      <c r="I73" s="21"/>
      <c r="J73" s="22"/>
      <c r="K73" s="23"/>
      <c r="L73" s="23"/>
      <c r="M73" s="23"/>
      <c r="N73" s="24"/>
      <c r="O73" s="23"/>
      <c r="P73" s="23"/>
      <c r="Q73" s="24"/>
      <c r="R73" s="23"/>
      <c r="S73" s="23"/>
      <c r="T73" s="24"/>
      <c r="U73" s="23"/>
      <c r="V73" s="23"/>
      <c r="W73" s="24"/>
      <c r="X73" s="23"/>
      <c r="Y73" s="23"/>
      <c r="Z73" s="25"/>
      <c r="AA73" s="23"/>
      <c r="AB73" s="23"/>
      <c r="AC73" s="24"/>
      <c r="AD73" s="23"/>
      <c r="AE73" s="23"/>
      <c r="AF73" s="26"/>
      <c r="AG73" s="23"/>
      <c r="AH73" s="23"/>
      <c r="AI73" s="26"/>
      <c r="AJ73" s="23"/>
      <c r="AK73" s="23"/>
      <c r="AL73" s="26"/>
      <c r="AM73" s="27"/>
    </row>
    <row r="74" spans="1:41" x14ac:dyDescent="0.25">
      <c r="C74" s="17"/>
      <c r="D74" s="18"/>
      <c r="E74" s="19"/>
      <c r="F74" s="19"/>
      <c r="G74" s="19"/>
      <c r="I74" s="21"/>
      <c r="J74" s="22"/>
      <c r="K74" s="23"/>
      <c r="L74" s="23"/>
      <c r="M74" s="23"/>
      <c r="N74" s="24"/>
      <c r="O74" s="23"/>
      <c r="P74" s="23"/>
      <c r="Q74" s="24"/>
      <c r="R74" s="23"/>
      <c r="S74" s="23"/>
      <c r="T74" s="24"/>
      <c r="U74" s="23"/>
      <c r="V74" s="23"/>
      <c r="W74" s="24"/>
      <c r="X74" s="23"/>
      <c r="Y74" s="23"/>
      <c r="Z74" s="25"/>
      <c r="AA74" s="23"/>
      <c r="AB74" s="23"/>
      <c r="AC74" s="24"/>
      <c r="AD74" s="23"/>
      <c r="AE74" s="23"/>
      <c r="AF74" s="26"/>
      <c r="AG74" s="23"/>
      <c r="AH74" s="23"/>
      <c r="AI74" s="26"/>
      <c r="AJ74" s="23"/>
      <c r="AK74" s="23"/>
      <c r="AL74" s="26"/>
      <c r="AM74" s="27"/>
    </row>
    <row r="75" spans="1:41" x14ac:dyDescent="0.25">
      <c r="C75" s="17"/>
      <c r="D75" s="18"/>
      <c r="E75" s="19"/>
      <c r="F75" s="19"/>
      <c r="G75" s="19"/>
      <c r="I75" s="21"/>
      <c r="J75" s="22"/>
      <c r="K75" s="23"/>
      <c r="L75" s="23"/>
      <c r="M75" s="23"/>
      <c r="N75" s="24"/>
      <c r="O75" s="23"/>
      <c r="P75" s="23"/>
      <c r="Q75" s="24"/>
      <c r="R75" s="23"/>
      <c r="S75" s="23"/>
      <c r="T75" s="24"/>
      <c r="U75" s="23"/>
      <c r="V75" s="23"/>
      <c r="W75" s="24"/>
      <c r="X75" s="23"/>
      <c r="Y75" s="23"/>
      <c r="Z75" s="25"/>
      <c r="AA75" s="23"/>
      <c r="AB75" s="23"/>
      <c r="AC75" s="24"/>
      <c r="AD75" s="23"/>
      <c r="AE75" s="23"/>
      <c r="AF75" s="26"/>
      <c r="AG75" s="23"/>
      <c r="AH75" s="23"/>
      <c r="AI75" s="26"/>
      <c r="AJ75" s="23"/>
      <c r="AK75" s="23"/>
      <c r="AL75" s="26"/>
      <c r="AM75" s="27"/>
    </row>
    <row r="76" spans="1:41" x14ac:dyDescent="0.25">
      <c r="C76" s="17"/>
      <c r="D76" s="18"/>
      <c r="E76" s="19"/>
      <c r="F76" s="19"/>
      <c r="G76" s="19"/>
      <c r="I76" s="21"/>
      <c r="J76" s="22"/>
      <c r="K76" s="23"/>
      <c r="L76" s="23"/>
      <c r="M76" s="23"/>
      <c r="N76" s="24"/>
      <c r="O76" s="23"/>
      <c r="P76" s="23"/>
      <c r="Q76" s="24"/>
      <c r="R76" s="23"/>
      <c r="S76" s="23"/>
      <c r="T76" s="24"/>
      <c r="U76" s="23"/>
      <c r="V76" s="23"/>
      <c r="W76" s="24"/>
      <c r="X76" s="23"/>
      <c r="Y76" s="23"/>
      <c r="Z76" s="25"/>
      <c r="AA76" s="23"/>
      <c r="AB76" s="23"/>
      <c r="AC76" s="24"/>
      <c r="AD76" s="23"/>
      <c r="AE76" s="23"/>
      <c r="AF76" s="26"/>
      <c r="AG76" s="23"/>
      <c r="AH76" s="23"/>
      <c r="AI76" s="26"/>
      <c r="AJ76" s="23"/>
      <c r="AK76" s="23"/>
      <c r="AL76" s="26"/>
      <c r="AM76" s="27"/>
    </row>
    <row r="77" spans="1:41" x14ac:dyDescent="0.25">
      <c r="C77" s="17"/>
      <c r="D77" s="18"/>
      <c r="E77" s="19"/>
      <c r="F77" s="19"/>
      <c r="G77" s="19"/>
      <c r="I77" s="21"/>
      <c r="J77" s="22"/>
      <c r="K77" s="23"/>
      <c r="L77" s="23"/>
      <c r="M77" s="23"/>
      <c r="N77" s="24"/>
      <c r="O77" s="23"/>
      <c r="P77" s="23"/>
      <c r="Q77" s="24"/>
      <c r="R77" s="23"/>
      <c r="S77" s="23"/>
      <c r="T77" s="24"/>
      <c r="U77" s="23"/>
      <c r="V77" s="23"/>
      <c r="W77" s="24"/>
      <c r="X77" s="23"/>
      <c r="Y77" s="23"/>
      <c r="Z77" s="25"/>
      <c r="AA77" s="23"/>
      <c r="AB77" s="23"/>
      <c r="AC77" s="24"/>
      <c r="AD77" s="23"/>
      <c r="AE77" s="23"/>
      <c r="AF77" s="26"/>
      <c r="AG77" s="23"/>
      <c r="AH77" s="23"/>
      <c r="AI77" s="26"/>
      <c r="AJ77" s="23"/>
      <c r="AK77" s="23"/>
      <c r="AL77" s="26"/>
      <c r="AM77" s="27"/>
    </row>
    <row r="78" spans="1:41" x14ac:dyDescent="0.25">
      <c r="C78" s="17"/>
      <c r="D78" s="18"/>
      <c r="E78" s="19"/>
      <c r="F78" s="19"/>
      <c r="G78" s="19"/>
      <c r="I78" s="21"/>
      <c r="J78" s="22"/>
      <c r="K78" s="23"/>
      <c r="L78" s="23"/>
      <c r="M78" s="23"/>
      <c r="N78" s="24"/>
      <c r="O78" s="23"/>
      <c r="P78" s="23"/>
      <c r="Q78" s="24"/>
      <c r="R78" s="23"/>
      <c r="S78" s="23"/>
      <c r="T78" s="24"/>
      <c r="U78" s="23"/>
      <c r="V78" s="23"/>
      <c r="W78" s="24"/>
      <c r="X78" s="23"/>
      <c r="Y78" s="23"/>
      <c r="Z78" s="25"/>
      <c r="AA78" s="23"/>
      <c r="AB78" s="23"/>
      <c r="AC78" s="24"/>
      <c r="AD78" s="23"/>
      <c r="AE78" s="23"/>
      <c r="AF78" s="26"/>
      <c r="AG78" s="23"/>
      <c r="AH78" s="23"/>
      <c r="AI78" s="26"/>
      <c r="AJ78" s="23"/>
      <c r="AK78" s="23"/>
      <c r="AL78" s="26"/>
      <c r="AM78" s="27"/>
    </row>
    <row r="79" spans="1:41" x14ac:dyDescent="0.25">
      <c r="C79" s="17"/>
      <c r="D79" s="18"/>
      <c r="E79" s="19"/>
      <c r="F79" s="19"/>
      <c r="G79" s="19"/>
      <c r="I79" s="21"/>
      <c r="J79" s="22"/>
      <c r="K79" s="23"/>
      <c r="L79" s="23"/>
      <c r="M79" s="23"/>
      <c r="N79" s="24"/>
      <c r="O79" s="23"/>
      <c r="P79" s="23"/>
      <c r="Q79" s="24"/>
      <c r="R79" s="23"/>
      <c r="S79" s="23"/>
      <c r="T79" s="24"/>
      <c r="U79" s="23"/>
      <c r="V79" s="23"/>
      <c r="W79" s="24"/>
      <c r="X79" s="23"/>
      <c r="Y79" s="23"/>
      <c r="Z79" s="25"/>
      <c r="AA79" s="23"/>
      <c r="AB79" s="23"/>
      <c r="AC79" s="24"/>
      <c r="AD79" s="23"/>
      <c r="AE79" s="23"/>
      <c r="AF79" s="26"/>
      <c r="AG79" s="23"/>
      <c r="AH79" s="23"/>
      <c r="AI79" s="26"/>
      <c r="AJ79" s="23"/>
      <c r="AK79" s="23"/>
      <c r="AL79" s="26"/>
      <c r="AM79" s="27"/>
    </row>
    <row r="80" spans="1:41" x14ac:dyDescent="0.25">
      <c r="C80" s="17"/>
      <c r="D80" s="18"/>
      <c r="E80" s="19"/>
      <c r="F80" s="19"/>
      <c r="G80" s="19"/>
      <c r="I80" s="21"/>
      <c r="J80" s="22"/>
      <c r="K80" s="23"/>
      <c r="L80" s="23"/>
      <c r="M80" s="23"/>
      <c r="N80" s="24"/>
      <c r="O80" s="23"/>
      <c r="P80" s="23"/>
      <c r="Q80" s="24"/>
      <c r="R80" s="23"/>
      <c r="S80" s="23"/>
      <c r="T80" s="24"/>
      <c r="U80" s="23"/>
      <c r="V80" s="23"/>
      <c r="W80" s="24"/>
      <c r="X80" s="23"/>
      <c r="Y80" s="23"/>
      <c r="Z80" s="25"/>
      <c r="AA80" s="23"/>
      <c r="AB80" s="23"/>
      <c r="AC80" s="24"/>
      <c r="AD80" s="23"/>
      <c r="AE80" s="23"/>
      <c r="AF80" s="26"/>
      <c r="AG80" s="23"/>
      <c r="AH80" s="23"/>
      <c r="AI80" s="26"/>
      <c r="AJ80" s="23"/>
      <c r="AK80" s="23"/>
      <c r="AL80" s="26"/>
      <c r="AM80" s="27"/>
    </row>
    <row r="81" spans="2:41" s="28" customFormat="1" x14ac:dyDescent="0.25">
      <c r="B81" s="42"/>
      <c r="C81" s="17"/>
      <c r="D81" s="18"/>
      <c r="E81" s="19"/>
      <c r="F81" s="19"/>
      <c r="G81" s="19"/>
      <c r="H81" s="20"/>
      <c r="I81" s="21"/>
      <c r="J81" s="22"/>
      <c r="K81" s="23"/>
      <c r="L81" s="23"/>
      <c r="M81" s="23"/>
      <c r="N81" s="24"/>
      <c r="O81" s="23"/>
      <c r="P81" s="23"/>
      <c r="Q81" s="24"/>
      <c r="R81" s="23"/>
      <c r="S81" s="23"/>
      <c r="T81" s="24"/>
      <c r="U81" s="23"/>
      <c r="V81" s="23"/>
      <c r="W81" s="24"/>
      <c r="X81" s="23"/>
      <c r="Y81" s="23"/>
      <c r="Z81" s="25"/>
      <c r="AA81" s="23"/>
      <c r="AB81" s="23"/>
      <c r="AC81" s="24"/>
      <c r="AD81" s="23"/>
      <c r="AE81" s="23"/>
      <c r="AF81" s="26"/>
      <c r="AG81" s="23"/>
      <c r="AH81" s="23"/>
      <c r="AI81" s="26"/>
      <c r="AJ81" s="23"/>
      <c r="AK81" s="23"/>
      <c r="AL81" s="26"/>
      <c r="AM81" s="27"/>
      <c r="AO81" s="29"/>
    </row>
    <row r="82" spans="2:41" s="28" customFormat="1" x14ac:dyDescent="0.25">
      <c r="B82" s="42"/>
      <c r="C82" s="17"/>
      <c r="D82" s="18"/>
      <c r="E82" s="19"/>
      <c r="F82" s="19"/>
      <c r="G82" s="19"/>
      <c r="H82" s="20"/>
      <c r="I82" s="21"/>
      <c r="J82" s="22"/>
      <c r="K82" s="23"/>
      <c r="L82" s="23"/>
      <c r="M82" s="23"/>
      <c r="N82" s="24"/>
      <c r="O82" s="23"/>
      <c r="P82" s="23"/>
      <c r="Q82" s="24"/>
      <c r="R82" s="23"/>
      <c r="S82" s="23"/>
      <c r="T82" s="24"/>
      <c r="U82" s="23"/>
      <c r="V82" s="23"/>
      <c r="W82" s="24"/>
      <c r="X82" s="23"/>
      <c r="Y82" s="23"/>
      <c r="Z82" s="25"/>
      <c r="AA82" s="23"/>
      <c r="AB82" s="23"/>
      <c r="AC82" s="24"/>
      <c r="AD82" s="23"/>
      <c r="AE82" s="23"/>
      <c r="AF82" s="26"/>
      <c r="AG82" s="23"/>
      <c r="AH82" s="23"/>
      <c r="AI82" s="26"/>
      <c r="AJ82" s="23"/>
      <c r="AK82" s="23"/>
      <c r="AL82" s="26"/>
      <c r="AM82" s="27"/>
      <c r="AO82" s="29"/>
    </row>
    <row r="83" spans="2:41" s="28" customFormat="1" x14ac:dyDescent="0.25">
      <c r="B83" s="42"/>
      <c r="C83" s="17"/>
      <c r="D83" s="18"/>
      <c r="E83" s="19"/>
      <c r="F83" s="19"/>
      <c r="G83" s="19"/>
      <c r="H83" s="20"/>
      <c r="I83" s="21"/>
      <c r="J83" s="22"/>
      <c r="K83" s="23"/>
      <c r="L83" s="23"/>
      <c r="M83" s="23"/>
      <c r="N83" s="24"/>
      <c r="O83" s="23"/>
      <c r="P83" s="23"/>
      <c r="Q83" s="24"/>
      <c r="R83" s="23"/>
      <c r="S83" s="23"/>
      <c r="T83" s="24"/>
      <c r="U83" s="23"/>
      <c r="V83" s="23"/>
      <c r="W83" s="24"/>
      <c r="X83" s="23"/>
      <c r="Y83" s="23"/>
      <c r="Z83" s="25"/>
      <c r="AA83" s="23"/>
      <c r="AB83" s="23"/>
      <c r="AC83" s="24"/>
      <c r="AD83" s="23"/>
      <c r="AE83" s="23"/>
      <c r="AF83" s="26"/>
      <c r="AG83" s="23"/>
      <c r="AH83" s="23"/>
      <c r="AI83" s="26"/>
      <c r="AJ83" s="23"/>
      <c r="AK83" s="23"/>
      <c r="AL83" s="26"/>
      <c r="AM83" s="27"/>
      <c r="AO83" s="29"/>
    </row>
    <row r="84" spans="2:41" s="28" customFormat="1" x14ac:dyDescent="0.25">
      <c r="B84" s="42"/>
      <c r="C84" s="17"/>
      <c r="D84" s="18"/>
      <c r="E84" s="19"/>
      <c r="F84" s="19"/>
      <c r="G84" s="19"/>
      <c r="H84" s="20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  <c r="AO84" s="29"/>
    </row>
    <row r="85" spans="2:41" s="28" customFormat="1" x14ac:dyDescent="0.25">
      <c r="B85" s="42"/>
      <c r="C85" s="17"/>
      <c r="D85" s="18"/>
      <c r="E85" s="19"/>
      <c r="F85" s="19"/>
      <c r="G85" s="19"/>
      <c r="H85" s="20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  <c r="AO85" s="29"/>
    </row>
    <row r="86" spans="2:41" s="28" customFormat="1" x14ac:dyDescent="0.25">
      <c r="B86" s="42"/>
      <c r="C86" s="17"/>
      <c r="D86" s="18"/>
      <c r="E86" s="19"/>
      <c r="F86" s="19"/>
      <c r="G86" s="19"/>
      <c r="H86" s="20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  <c r="AO86" s="29"/>
    </row>
    <row r="87" spans="2:41" s="28" customFormat="1" x14ac:dyDescent="0.25">
      <c r="B87" s="42"/>
      <c r="C87" s="17"/>
      <c r="D87" s="18"/>
      <c r="E87" s="19"/>
      <c r="F87" s="19"/>
      <c r="G87" s="19"/>
      <c r="H87" s="20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  <c r="AO87" s="29"/>
    </row>
    <row r="88" spans="2:41" s="28" customFormat="1" x14ac:dyDescent="0.25">
      <c r="B88" s="42"/>
      <c r="C88" s="17"/>
      <c r="D88" s="18"/>
      <c r="E88" s="19"/>
      <c r="F88" s="19"/>
      <c r="G88" s="19"/>
      <c r="H88" s="20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  <c r="AO88" s="29"/>
    </row>
    <row r="89" spans="2:41" s="28" customFormat="1" x14ac:dyDescent="0.25">
      <c r="B89" s="42"/>
      <c r="C89" s="17"/>
      <c r="D89" s="18"/>
      <c r="E89" s="19"/>
      <c r="F89" s="19"/>
      <c r="G89" s="19"/>
      <c r="H89" s="20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  <c r="AO89" s="29"/>
    </row>
    <row r="90" spans="2:41" s="28" customFormat="1" x14ac:dyDescent="0.25">
      <c r="B90" s="42"/>
      <c r="C90" s="17"/>
      <c r="D90" s="18"/>
      <c r="E90" s="19"/>
      <c r="F90" s="19"/>
      <c r="G90" s="19"/>
      <c r="H90" s="20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  <c r="AO90" s="29"/>
    </row>
    <row r="91" spans="2:41" s="28" customFormat="1" x14ac:dyDescent="0.25">
      <c r="B91" s="42"/>
      <c r="C91" s="17"/>
      <c r="D91" s="18"/>
      <c r="E91" s="19"/>
      <c r="F91" s="19"/>
      <c r="G91" s="19"/>
      <c r="H91" s="20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  <c r="AO91" s="29"/>
    </row>
    <row r="92" spans="2:41" s="28" customFormat="1" x14ac:dyDescent="0.25">
      <c r="B92" s="42"/>
      <c r="C92" s="17"/>
      <c r="D92" s="18"/>
      <c r="E92" s="19"/>
      <c r="F92" s="19"/>
      <c r="G92" s="19"/>
      <c r="H92" s="20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  <c r="AO92" s="29"/>
    </row>
    <row r="93" spans="2:41" s="28" customFormat="1" x14ac:dyDescent="0.25">
      <c r="B93" s="42"/>
      <c r="C93" s="17"/>
      <c r="D93" s="18"/>
      <c r="E93" s="19"/>
      <c r="F93" s="19"/>
      <c r="G93" s="19"/>
      <c r="H93" s="20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  <c r="AO93" s="29"/>
    </row>
    <row r="94" spans="2:41" s="28" customFormat="1" x14ac:dyDescent="0.25">
      <c r="B94" s="42"/>
      <c r="C94" s="17"/>
      <c r="D94" s="18"/>
      <c r="E94" s="19"/>
      <c r="F94" s="19"/>
      <c r="G94" s="19"/>
      <c r="H94" s="20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  <c r="AO94" s="29"/>
    </row>
    <row r="95" spans="2:41" s="28" customFormat="1" x14ac:dyDescent="0.25">
      <c r="B95" s="42"/>
      <c r="C95" s="17"/>
      <c r="D95" s="18"/>
      <c r="E95" s="19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2:41" s="28" customFormat="1" x14ac:dyDescent="0.25">
      <c r="B96" s="42"/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2:41" s="28" customFormat="1" x14ac:dyDescent="0.25">
      <c r="B97" s="42"/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2:41" s="28" customFormat="1" x14ac:dyDescent="0.25">
      <c r="B98" s="42"/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2:41" s="28" customFormat="1" x14ac:dyDescent="0.25">
      <c r="B99" s="42"/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2:41" s="28" customFormat="1" x14ac:dyDescent="0.25">
      <c r="B100" s="42"/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2:41" s="28" customFormat="1" x14ac:dyDescent="0.25">
      <c r="B101" s="42"/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2:41" s="28" customFormat="1" x14ac:dyDescent="0.25">
      <c r="B102" s="42"/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2:41" s="28" customFormat="1" x14ac:dyDescent="0.25">
      <c r="B103" s="42"/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2:41" s="28" customFormat="1" x14ac:dyDescent="0.25">
      <c r="B104" s="42"/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2:41" s="28" customFormat="1" x14ac:dyDescent="0.25">
      <c r="B105" s="42"/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2:41" s="28" customFormat="1" x14ac:dyDescent="0.25">
      <c r="B106" s="42"/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2:41" s="28" customFormat="1" x14ac:dyDescent="0.25">
      <c r="B107" s="42"/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2:41" s="28" customFormat="1" x14ac:dyDescent="0.25">
      <c r="B108" s="42"/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2:41" s="28" customFormat="1" x14ac:dyDescent="0.25">
      <c r="B109" s="42"/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2:41" s="28" customFormat="1" x14ac:dyDescent="0.25">
      <c r="B110" s="42"/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2:41" s="28" customFormat="1" x14ac:dyDescent="0.25">
      <c r="B111" s="42"/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2:41" s="28" customFormat="1" x14ac:dyDescent="0.25">
      <c r="B112" s="42"/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2:41" s="28" customFormat="1" x14ac:dyDescent="0.25">
      <c r="B113" s="42"/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2:41" s="28" customFormat="1" x14ac:dyDescent="0.25">
      <c r="B114" s="42"/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2:41" s="28" customFormat="1" x14ac:dyDescent="0.25">
      <c r="B115" s="42"/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2:41" s="28" customFormat="1" x14ac:dyDescent="0.25">
      <c r="B116" s="42"/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2:41" s="28" customFormat="1" x14ac:dyDescent="0.25">
      <c r="B117" s="42"/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2:41" s="28" customFormat="1" x14ac:dyDescent="0.25">
      <c r="B118" s="42"/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2:41" s="28" customFormat="1" x14ac:dyDescent="0.25">
      <c r="B119" s="42"/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2:41" s="28" customFormat="1" x14ac:dyDescent="0.25">
      <c r="B120" s="42"/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2:41" s="28" customFormat="1" x14ac:dyDescent="0.25">
      <c r="B121" s="42"/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2:41" s="28" customFormat="1" x14ac:dyDescent="0.25">
      <c r="B122" s="42"/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2:41" s="28" customFormat="1" x14ac:dyDescent="0.25">
      <c r="B123" s="42"/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2:41" s="28" customFormat="1" x14ac:dyDescent="0.25">
      <c r="B124" s="42"/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2:41" s="28" customFormat="1" x14ac:dyDescent="0.25">
      <c r="B125" s="42"/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2:41" s="28" customFormat="1" x14ac:dyDescent="0.25">
      <c r="B126" s="42"/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2:41" s="28" customFormat="1" x14ac:dyDescent="0.25">
      <c r="B127" s="42"/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2:41" s="28" customFormat="1" x14ac:dyDescent="0.25">
      <c r="B128" s="42"/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2:41" s="28" customFormat="1" x14ac:dyDescent="0.25">
      <c r="B129" s="42"/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2:41" s="28" customFormat="1" x14ac:dyDescent="0.25">
      <c r="B130" s="42"/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2:41" s="28" customFormat="1" x14ac:dyDescent="0.25">
      <c r="B131" s="42"/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2:41" s="28" customFormat="1" x14ac:dyDescent="0.25">
      <c r="B132" s="42"/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2:41" s="28" customFormat="1" x14ac:dyDescent="0.25">
      <c r="B133" s="42"/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2:41" s="28" customFormat="1" x14ac:dyDescent="0.25">
      <c r="B134" s="42"/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2:41" s="28" customFormat="1" x14ac:dyDescent="0.25">
      <c r="B135" s="42"/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2:41" s="28" customFormat="1" x14ac:dyDescent="0.25">
      <c r="B136" s="42"/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2:41" s="28" customFormat="1" x14ac:dyDescent="0.25">
      <c r="B137" s="42"/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2:41" s="28" customFormat="1" x14ac:dyDescent="0.25">
      <c r="B138" s="42"/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2:41" s="28" customFormat="1" x14ac:dyDescent="0.25">
      <c r="B139" s="42"/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2:41" s="28" customFormat="1" x14ac:dyDescent="0.25">
      <c r="B140" s="42"/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2:41" s="28" customFormat="1" x14ac:dyDescent="0.25">
      <c r="B141" s="42"/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2:41" s="28" customFormat="1" x14ac:dyDescent="0.25">
      <c r="B142" s="42"/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2:41" s="28" customFormat="1" x14ac:dyDescent="0.25">
      <c r="B143" s="42"/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2:41" s="28" customFormat="1" x14ac:dyDescent="0.25">
      <c r="B144" s="42"/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2:41" s="28" customFormat="1" x14ac:dyDescent="0.25">
      <c r="B145" s="42"/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2:41" s="28" customFormat="1" x14ac:dyDescent="0.25">
      <c r="B146" s="42"/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2:41" s="28" customFormat="1" x14ac:dyDescent="0.25">
      <c r="B147" s="42"/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2:41" s="28" customFormat="1" x14ac:dyDescent="0.25">
      <c r="B148" s="42"/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2:41" s="28" customFormat="1" x14ac:dyDescent="0.25">
      <c r="B149" s="42"/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2:41" s="28" customFormat="1" x14ac:dyDescent="0.25">
      <c r="B150" s="42"/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2:41" s="28" customFormat="1" x14ac:dyDescent="0.25">
      <c r="B151" s="42"/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2:41" s="28" customFormat="1" x14ac:dyDescent="0.25">
      <c r="B152" s="42"/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2:41" s="28" customFormat="1" x14ac:dyDescent="0.25">
      <c r="B153" s="42"/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2:41" s="28" customFormat="1" x14ac:dyDescent="0.25">
      <c r="B154" s="42"/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2:41" s="28" customFormat="1" x14ac:dyDescent="0.25">
      <c r="B155" s="42"/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2:41" s="28" customFormat="1" x14ac:dyDescent="0.25">
      <c r="B156" s="42"/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2:41" s="28" customFormat="1" x14ac:dyDescent="0.25">
      <c r="B157" s="42"/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2:41" s="28" customFormat="1" x14ac:dyDescent="0.25">
      <c r="B158" s="42"/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2:41" s="28" customFormat="1" x14ac:dyDescent="0.25">
      <c r="B159" s="42"/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2:41" s="28" customFormat="1" x14ac:dyDescent="0.25">
      <c r="B160" s="42"/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2:41" s="28" customFormat="1" x14ac:dyDescent="0.25">
      <c r="B161" s="42"/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2:41" s="28" customFormat="1" x14ac:dyDescent="0.25">
      <c r="B162" s="42"/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2:41" s="28" customFormat="1" x14ac:dyDescent="0.25">
      <c r="B163" s="42"/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2:41" s="28" customFormat="1" x14ac:dyDescent="0.25">
      <c r="B164" s="42"/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2:41" s="28" customFormat="1" x14ac:dyDescent="0.25">
      <c r="B165" s="42"/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2:41" s="28" customFormat="1" x14ac:dyDescent="0.25">
      <c r="B166" s="42"/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2:41" s="28" customFormat="1" x14ac:dyDescent="0.25">
      <c r="B167" s="42"/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2:41" s="28" customFormat="1" x14ac:dyDescent="0.25">
      <c r="B168" s="42"/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2:41" s="28" customFormat="1" x14ac:dyDescent="0.25">
      <c r="B169" s="42"/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2:41" s="28" customFormat="1" x14ac:dyDescent="0.25">
      <c r="B170" s="42"/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2:41" s="28" customFormat="1" x14ac:dyDescent="0.25">
      <c r="B171" s="42"/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2:41" s="28" customFormat="1" x14ac:dyDescent="0.25">
      <c r="B172" s="42"/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2:41" s="28" customFormat="1" x14ac:dyDescent="0.25">
      <c r="B173" s="42"/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2:41" s="28" customFormat="1" x14ac:dyDescent="0.25">
      <c r="B174" s="42"/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2:41" s="28" customFormat="1" x14ac:dyDescent="0.25">
      <c r="B175" s="42"/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2:41" s="28" customFormat="1" x14ac:dyDescent="0.25">
      <c r="B176" s="42"/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2:41" s="28" customFormat="1" x14ac:dyDescent="0.25">
      <c r="B177" s="42"/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2:41" s="28" customFormat="1" x14ac:dyDescent="0.25">
      <c r="B178" s="42"/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2:41" s="28" customFormat="1" x14ac:dyDescent="0.25">
      <c r="B179" s="42"/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2:41" s="28" customFormat="1" x14ac:dyDescent="0.25">
      <c r="B180" s="42"/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2:41" s="28" customFormat="1" x14ac:dyDescent="0.25">
      <c r="B181" s="42"/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2:41" s="28" customFormat="1" x14ac:dyDescent="0.25">
      <c r="B182" s="42"/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2:41" s="28" customFormat="1" x14ac:dyDescent="0.25">
      <c r="B183" s="42"/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2:41" s="28" customFormat="1" x14ac:dyDescent="0.25">
      <c r="B184" s="42"/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2:41" s="28" customFormat="1" x14ac:dyDescent="0.25">
      <c r="B185" s="42"/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2:41" s="28" customFormat="1" x14ac:dyDescent="0.25">
      <c r="B186" s="42"/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2:41" s="28" customFormat="1" x14ac:dyDescent="0.25">
      <c r="B187" s="42"/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2:41" s="28" customFormat="1" x14ac:dyDescent="0.25">
      <c r="B188" s="42"/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2:41" s="28" customFormat="1" x14ac:dyDescent="0.25">
      <c r="B189" s="42"/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2:41" s="28" customFormat="1" x14ac:dyDescent="0.25">
      <c r="B190" s="42"/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2:41" s="28" customFormat="1" x14ac:dyDescent="0.25">
      <c r="B191" s="42"/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2:41" s="28" customFormat="1" x14ac:dyDescent="0.25">
      <c r="B192" s="42"/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2:41" s="28" customFormat="1" x14ac:dyDescent="0.25">
      <c r="B193" s="42"/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2:41" s="28" customFormat="1" x14ac:dyDescent="0.25">
      <c r="B194" s="42"/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2:41" s="28" customFormat="1" x14ac:dyDescent="0.25">
      <c r="B195" s="42"/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2:41" s="28" customFormat="1" x14ac:dyDescent="0.25">
      <c r="B196" s="42"/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2:41" s="28" customFormat="1" x14ac:dyDescent="0.25">
      <c r="B197" s="42"/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2:41" s="28" customFormat="1" x14ac:dyDescent="0.25">
      <c r="B198" s="42"/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2:41" s="28" customFormat="1" x14ac:dyDescent="0.25">
      <c r="B199" s="42"/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2:41" s="28" customFormat="1" x14ac:dyDescent="0.25">
      <c r="B200" s="42"/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2:41" s="28" customFormat="1" x14ac:dyDescent="0.25">
      <c r="B201" s="42"/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2:41" s="28" customFormat="1" x14ac:dyDescent="0.25">
      <c r="B202" s="42"/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2:41" s="28" customFormat="1" x14ac:dyDescent="0.25">
      <c r="B203" s="42"/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2:41" s="28" customFormat="1" x14ac:dyDescent="0.25">
      <c r="B204" s="42"/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2:41" s="28" customFormat="1" x14ac:dyDescent="0.25">
      <c r="B205" s="42"/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2:41" s="28" customFormat="1" x14ac:dyDescent="0.25">
      <c r="B206" s="42"/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2:41" s="28" customFormat="1" x14ac:dyDescent="0.25">
      <c r="B207" s="42"/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2:41" s="28" customFormat="1" x14ac:dyDescent="0.25">
      <c r="B208" s="42"/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2:41" s="28" customFormat="1" x14ac:dyDescent="0.25">
      <c r="B209" s="42"/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2:41" s="28" customFormat="1" x14ac:dyDescent="0.25">
      <c r="B210" s="42"/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2:41" s="28" customFormat="1" x14ac:dyDescent="0.25">
      <c r="B211" s="42"/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2:41" s="28" customFormat="1" x14ac:dyDescent="0.25">
      <c r="B212" s="42"/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2:41" s="28" customFormat="1" x14ac:dyDescent="0.25">
      <c r="B213" s="42"/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2:41" s="28" customFormat="1" x14ac:dyDescent="0.25">
      <c r="B214" s="42"/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2:41" s="28" customFormat="1" x14ac:dyDescent="0.25">
      <c r="B215" s="42"/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2:41" s="28" customFormat="1" x14ac:dyDescent="0.25">
      <c r="B216" s="42"/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2:41" s="28" customFormat="1" x14ac:dyDescent="0.25">
      <c r="B217" s="42"/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2:41" s="28" customFormat="1" x14ac:dyDescent="0.25">
      <c r="B218" s="42"/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2:41" s="28" customFormat="1" x14ac:dyDescent="0.25">
      <c r="B219" s="42"/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2:41" s="28" customFormat="1" x14ac:dyDescent="0.25">
      <c r="B220" s="42"/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2:41" s="28" customFormat="1" x14ac:dyDescent="0.25">
      <c r="B221" s="42"/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2:41" s="28" customFormat="1" x14ac:dyDescent="0.25">
      <c r="B222" s="42"/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2:41" s="28" customFormat="1" x14ac:dyDescent="0.25">
      <c r="B223" s="42"/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2:41" s="28" customFormat="1" x14ac:dyDescent="0.25">
      <c r="B224" s="42"/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2:41" s="28" customFormat="1" x14ac:dyDescent="0.25">
      <c r="B225" s="42"/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2:41" s="28" customFormat="1" x14ac:dyDescent="0.25">
      <c r="B226" s="42"/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2:41" s="28" customFormat="1" x14ac:dyDescent="0.25">
      <c r="B227" s="42"/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2:41" s="28" customFormat="1" x14ac:dyDescent="0.25">
      <c r="B228" s="42"/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2:41" s="28" customFormat="1" x14ac:dyDescent="0.25">
      <c r="B229" s="42"/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2:41" s="28" customFormat="1" x14ac:dyDescent="0.25">
      <c r="B230" s="42"/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2:41" s="28" customFormat="1" x14ac:dyDescent="0.25">
      <c r="B231" s="42"/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2:41" s="28" customFormat="1" x14ac:dyDescent="0.25">
      <c r="B232" s="42"/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2:41" s="28" customFormat="1" x14ac:dyDescent="0.25">
      <c r="B233" s="42"/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2:41" s="28" customFormat="1" x14ac:dyDescent="0.25">
      <c r="B234" s="42"/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2:41" s="28" customFormat="1" x14ac:dyDescent="0.25">
      <c r="B235" s="42"/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2:41" s="28" customFormat="1" x14ac:dyDescent="0.25">
      <c r="B236" s="42"/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2:41" s="28" customFormat="1" x14ac:dyDescent="0.25">
      <c r="B237" s="42"/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2:41" s="28" customFormat="1" x14ac:dyDescent="0.25">
      <c r="B238" s="42"/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2:41" s="28" customFormat="1" x14ac:dyDescent="0.25">
      <c r="B239" s="42"/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2:41" s="28" customFormat="1" x14ac:dyDescent="0.25">
      <c r="B240" s="42"/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2:41" s="28" customFormat="1" x14ac:dyDescent="0.25">
      <c r="B241" s="42"/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2:41" s="28" customFormat="1" x14ac:dyDescent="0.25">
      <c r="B242" s="42"/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2:41" s="28" customFormat="1" x14ac:dyDescent="0.25">
      <c r="B243" s="42"/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2:41" s="28" customFormat="1" x14ac:dyDescent="0.25">
      <c r="B244" s="42"/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2:41" s="28" customFormat="1" x14ac:dyDescent="0.25">
      <c r="B245" s="42"/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2:41" s="28" customFormat="1" x14ac:dyDescent="0.25">
      <c r="B246" s="42"/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2:41" s="28" customFormat="1" x14ac:dyDescent="0.25">
      <c r="B247" s="42"/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2:41" s="28" customFormat="1" x14ac:dyDescent="0.25">
      <c r="B248" s="42"/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2:41" s="28" customFormat="1" x14ac:dyDescent="0.25">
      <c r="B249" s="42"/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2:41" s="28" customFormat="1" x14ac:dyDescent="0.25">
      <c r="B250" s="42"/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2:41" s="28" customFormat="1" x14ac:dyDescent="0.25">
      <c r="B251" s="42"/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2:41" s="28" customFormat="1" x14ac:dyDescent="0.25">
      <c r="B252" s="42"/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2:41" s="28" customFormat="1" x14ac:dyDescent="0.25">
      <c r="B253" s="42"/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2:41" s="28" customFormat="1" x14ac:dyDescent="0.25">
      <c r="B254" s="42"/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2:41" s="28" customFormat="1" x14ac:dyDescent="0.25">
      <c r="B255" s="42"/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2:41" s="28" customFormat="1" x14ac:dyDescent="0.25">
      <c r="B256" s="42"/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2:41" s="28" customFormat="1" x14ac:dyDescent="0.25">
      <c r="B257" s="42"/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2:41" s="28" customFormat="1" x14ac:dyDescent="0.25">
      <c r="B258" s="42"/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2:41" s="28" customFormat="1" x14ac:dyDescent="0.25">
      <c r="B259" s="42"/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2:41" s="28" customFormat="1" x14ac:dyDescent="0.25">
      <c r="B260" s="42"/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2:41" s="28" customFormat="1" x14ac:dyDescent="0.25">
      <c r="B261" s="42"/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2:41" s="28" customFormat="1" x14ac:dyDescent="0.25">
      <c r="B262" s="42"/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2:41" s="28" customFormat="1" x14ac:dyDescent="0.25">
      <c r="B263" s="42"/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2:41" s="28" customFormat="1" x14ac:dyDescent="0.25">
      <c r="B264" s="42"/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2:41" s="28" customFormat="1" x14ac:dyDescent="0.25">
      <c r="B265" s="42"/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2:41" s="28" customFormat="1" x14ac:dyDescent="0.25">
      <c r="B266" s="42"/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2:41" s="28" customFormat="1" x14ac:dyDescent="0.25">
      <c r="B267" s="42"/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2:41" s="28" customFormat="1" x14ac:dyDescent="0.25">
      <c r="B268" s="42"/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2:41" s="28" customFormat="1" x14ac:dyDescent="0.25">
      <c r="B269" s="42"/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2:41" s="28" customFormat="1" x14ac:dyDescent="0.25">
      <c r="B270" s="42"/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2:41" s="28" customFormat="1" x14ac:dyDescent="0.25">
      <c r="B271" s="42"/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2:41" s="28" customFormat="1" x14ac:dyDescent="0.25">
      <c r="B272" s="42"/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2:41" s="28" customFormat="1" x14ac:dyDescent="0.25">
      <c r="B273" s="42"/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2:41" s="28" customFormat="1" x14ac:dyDescent="0.25">
      <c r="B274" s="42"/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2:41" s="28" customFormat="1" x14ac:dyDescent="0.25">
      <c r="B275" s="42"/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2:41" s="28" customFormat="1" x14ac:dyDescent="0.25">
      <c r="B276" s="42"/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2:41" s="28" customFormat="1" x14ac:dyDescent="0.25">
      <c r="B277" s="42"/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2:41" s="28" customFormat="1" x14ac:dyDescent="0.25">
      <c r="B278" s="42"/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2:41" s="28" customFormat="1" x14ac:dyDescent="0.25">
      <c r="B279" s="42"/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2:41" s="28" customFormat="1" x14ac:dyDescent="0.25">
      <c r="B280" s="42"/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2:41" s="28" customFormat="1" x14ac:dyDescent="0.25">
      <c r="B281" s="42"/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2:41" s="28" customFormat="1" x14ac:dyDescent="0.25">
      <c r="B282" s="42"/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2:41" s="28" customFormat="1" x14ac:dyDescent="0.25">
      <c r="B283" s="42"/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2:41" s="28" customFormat="1" x14ac:dyDescent="0.25">
      <c r="B284" s="42"/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2:41" s="28" customFormat="1" x14ac:dyDescent="0.25">
      <c r="B285" s="42"/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2:41" s="28" customFormat="1" x14ac:dyDescent="0.25">
      <c r="B286" s="42"/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2:41" s="28" customFormat="1" x14ac:dyDescent="0.25">
      <c r="B287" s="42"/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2:41" s="28" customFormat="1" x14ac:dyDescent="0.25">
      <c r="B288" s="42"/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2:41" s="28" customFormat="1" x14ac:dyDescent="0.25">
      <c r="B289" s="42"/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2:41" s="28" customFormat="1" x14ac:dyDescent="0.25">
      <c r="B290" s="42"/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2:41" s="28" customFormat="1" x14ac:dyDescent="0.25">
      <c r="B291" s="42"/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2:41" s="28" customFormat="1" x14ac:dyDescent="0.25">
      <c r="B292" s="42"/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2:41" s="28" customFormat="1" x14ac:dyDescent="0.25">
      <c r="B293" s="42"/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2:41" s="28" customFormat="1" x14ac:dyDescent="0.25">
      <c r="B294" s="42"/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2:41" s="28" customFormat="1" x14ac:dyDescent="0.25">
      <c r="B295" s="42"/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2:41" s="28" customFormat="1" x14ac:dyDescent="0.25">
      <c r="B296" s="42"/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2:41" s="28" customFormat="1" x14ac:dyDescent="0.25">
      <c r="B297" s="42"/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2:41" s="28" customFormat="1" x14ac:dyDescent="0.25">
      <c r="B298" s="42"/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2:41" s="28" customFormat="1" x14ac:dyDescent="0.25">
      <c r="B299" s="42"/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2:41" s="28" customFormat="1" x14ac:dyDescent="0.25">
      <c r="B300" s="42"/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2:41" s="28" customFormat="1" x14ac:dyDescent="0.25">
      <c r="B301" s="42"/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2:41" s="28" customFormat="1" x14ac:dyDescent="0.25">
      <c r="B302" s="42"/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2:41" s="28" customFormat="1" x14ac:dyDescent="0.25">
      <c r="B303" s="42"/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2:41" s="28" customFormat="1" x14ac:dyDescent="0.25">
      <c r="B304" s="42"/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2:41" s="28" customFormat="1" x14ac:dyDescent="0.25">
      <c r="B305" s="42"/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2:41" s="28" customFormat="1" x14ac:dyDescent="0.25">
      <c r="B306" s="42"/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2:41" s="28" customFormat="1" x14ac:dyDescent="0.25">
      <c r="B307" s="42"/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2:41" s="28" customFormat="1" x14ac:dyDescent="0.25">
      <c r="B308" s="42"/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2:41" s="28" customFormat="1" x14ac:dyDescent="0.25">
      <c r="B309" s="42"/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2:41" s="28" customFormat="1" x14ac:dyDescent="0.25">
      <c r="B310" s="42"/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2:41" s="28" customFormat="1" x14ac:dyDescent="0.25">
      <c r="B311" s="42"/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2:41" s="28" customFormat="1" x14ac:dyDescent="0.25">
      <c r="B312" s="42"/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2:41" s="28" customFormat="1" x14ac:dyDescent="0.25">
      <c r="B313" s="42"/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2:41" s="28" customFormat="1" x14ac:dyDescent="0.25">
      <c r="B314" s="42"/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2:41" s="28" customFormat="1" x14ac:dyDescent="0.25">
      <c r="B315" s="42"/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2:41" s="28" customFormat="1" x14ac:dyDescent="0.25">
      <c r="B316" s="42"/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2:41" s="28" customFormat="1" x14ac:dyDescent="0.25">
      <c r="B317" s="42"/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2:41" s="28" customFormat="1" x14ac:dyDescent="0.25">
      <c r="B318" s="42"/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2:41" s="28" customFormat="1" x14ac:dyDescent="0.25">
      <c r="B319" s="42"/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2:41" s="28" customFormat="1" x14ac:dyDescent="0.25">
      <c r="B320" s="42"/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2:41" s="28" customFormat="1" x14ac:dyDescent="0.25">
      <c r="B321" s="42"/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2:41" s="28" customFormat="1" x14ac:dyDescent="0.25">
      <c r="B322" s="42"/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2:41" s="28" customFormat="1" x14ac:dyDescent="0.25">
      <c r="B323" s="42"/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2:41" s="28" customFormat="1" x14ac:dyDescent="0.25">
      <c r="B324" s="42"/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2:41" s="28" customFormat="1" x14ac:dyDescent="0.25">
      <c r="B325" s="42"/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2:41" s="28" customFormat="1" x14ac:dyDescent="0.25">
      <c r="B326" s="42"/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2:41" s="28" customFormat="1" x14ac:dyDescent="0.25">
      <c r="B327" s="42"/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2:41" s="28" customFormat="1" x14ac:dyDescent="0.25">
      <c r="B328" s="42"/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2:41" s="28" customFormat="1" x14ac:dyDescent="0.25">
      <c r="B329" s="42"/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2:41" s="28" customFormat="1" x14ac:dyDescent="0.25">
      <c r="B330" s="42"/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2:41" s="28" customFormat="1" x14ac:dyDescent="0.25">
      <c r="B331" s="42"/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2:41" s="28" customFormat="1" x14ac:dyDescent="0.25">
      <c r="B332" s="42"/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2:41" s="28" customFormat="1" x14ac:dyDescent="0.25">
      <c r="B333" s="42"/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2:41" s="28" customFormat="1" x14ac:dyDescent="0.25">
      <c r="B334" s="42"/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2:41" s="28" customFormat="1" x14ac:dyDescent="0.25">
      <c r="B335" s="42"/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2:41" s="28" customFormat="1" x14ac:dyDescent="0.25">
      <c r="B336" s="42"/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2:41" s="28" customFormat="1" x14ac:dyDescent="0.25">
      <c r="B337" s="42"/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2:41" s="28" customFormat="1" x14ac:dyDescent="0.25">
      <c r="B338" s="42"/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2:41" s="28" customFormat="1" x14ac:dyDescent="0.25">
      <c r="B339" s="42"/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2:41" s="28" customFormat="1" x14ac:dyDescent="0.25">
      <c r="B340" s="42"/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2:41" s="28" customFormat="1" x14ac:dyDescent="0.25">
      <c r="B341" s="42"/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2:41" s="28" customFormat="1" x14ac:dyDescent="0.25">
      <c r="B342" s="42"/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2:41" s="28" customFormat="1" x14ac:dyDescent="0.25">
      <c r="B343" s="42"/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2:41" s="28" customFormat="1" x14ac:dyDescent="0.25">
      <c r="B344" s="42"/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2:41" s="28" customFormat="1" x14ac:dyDescent="0.25">
      <c r="B345" s="42"/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2:41" s="28" customFormat="1" x14ac:dyDescent="0.25">
      <c r="B346" s="42"/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2:41" s="28" customFormat="1" x14ac:dyDescent="0.25">
      <c r="B347" s="42"/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2:41" s="28" customFormat="1" x14ac:dyDescent="0.25">
      <c r="B348" s="42"/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2:41" s="28" customFormat="1" x14ac:dyDescent="0.25">
      <c r="B349" s="42"/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2:41" s="28" customFormat="1" x14ac:dyDescent="0.25">
      <c r="B350" s="42"/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2:41" s="28" customFormat="1" x14ac:dyDescent="0.25">
      <c r="B351" s="42"/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2:41" s="28" customFormat="1" x14ac:dyDescent="0.25">
      <c r="B352" s="42"/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2:41" s="28" customFormat="1" x14ac:dyDescent="0.25">
      <c r="B353" s="42"/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2:41" s="28" customFormat="1" x14ac:dyDescent="0.25">
      <c r="B354" s="42"/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2:41" s="28" customFormat="1" x14ac:dyDescent="0.25">
      <c r="B355" s="42"/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2:41" s="28" customFormat="1" x14ac:dyDescent="0.25">
      <c r="B356" s="42"/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2:41" s="28" customFormat="1" x14ac:dyDescent="0.25">
      <c r="B357" s="42"/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2:41" s="28" customFormat="1" x14ac:dyDescent="0.25">
      <c r="B358" s="42"/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2:41" s="28" customFormat="1" x14ac:dyDescent="0.25">
      <c r="B359" s="42"/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2:41" s="28" customFormat="1" x14ac:dyDescent="0.25">
      <c r="B360" s="42"/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2:41" s="28" customFormat="1" x14ac:dyDescent="0.25">
      <c r="B361" s="42"/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2:41" s="28" customFormat="1" x14ac:dyDescent="0.25">
      <c r="B362" s="42"/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2:41" s="28" customFormat="1" x14ac:dyDescent="0.25">
      <c r="B363" s="42"/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2:41" s="28" customFormat="1" x14ac:dyDescent="0.25">
      <c r="B364" s="42"/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2:41" s="28" customFormat="1" x14ac:dyDescent="0.25">
      <c r="B365" s="42"/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2:41" s="28" customFormat="1" x14ac:dyDescent="0.25">
      <c r="B366" s="42"/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2:41" s="28" customFormat="1" x14ac:dyDescent="0.25">
      <c r="B367" s="42"/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2:41" s="28" customFormat="1" x14ac:dyDescent="0.25">
      <c r="B368" s="42"/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2:41" s="28" customFormat="1" x14ac:dyDescent="0.25">
      <c r="B369" s="42"/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2:41" s="28" customFormat="1" x14ac:dyDescent="0.25">
      <c r="B370" s="42"/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2:41" s="28" customFormat="1" x14ac:dyDescent="0.25">
      <c r="B371" s="42"/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2:41" s="28" customFormat="1" x14ac:dyDescent="0.25">
      <c r="B372" s="42"/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2:41" s="28" customFormat="1" x14ac:dyDescent="0.25">
      <c r="B373" s="42"/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2:41" s="28" customFormat="1" x14ac:dyDescent="0.25">
      <c r="B374" s="42"/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2:41" s="28" customFormat="1" x14ac:dyDescent="0.25">
      <c r="B375" s="42"/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2:41" s="28" customFormat="1" x14ac:dyDescent="0.25">
      <c r="B376" s="42"/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2:41" s="28" customFormat="1" x14ac:dyDescent="0.25">
      <c r="B377" s="42"/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2:41" s="28" customFormat="1" x14ac:dyDescent="0.25">
      <c r="B378" s="42"/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2:41" s="28" customFormat="1" x14ac:dyDescent="0.25">
      <c r="B379" s="42"/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2:41" s="28" customFormat="1" x14ac:dyDescent="0.25">
      <c r="B380" s="42"/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2:41" s="28" customFormat="1" x14ac:dyDescent="0.25">
      <c r="B381" s="42"/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2:41" s="28" customFormat="1" x14ac:dyDescent="0.25">
      <c r="B382" s="42"/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2:41" s="28" customFormat="1" x14ac:dyDescent="0.25">
      <c r="B383" s="42"/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2:41" s="28" customFormat="1" x14ac:dyDescent="0.25">
      <c r="B384" s="42"/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2:41" s="28" customFormat="1" x14ac:dyDescent="0.25">
      <c r="B385" s="42"/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2:41" s="28" customFormat="1" x14ac:dyDescent="0.25">
      <c r="B386" s="42"/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2:41" s="28" customFormat="1" x14ac:dyDescent="0.25">
      <c r="B387" s="42"/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2:41" s="28" customFormat="1" x14ac:dyDescent="0.25">
      <c r="B388" s="42"/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2:41" s="28" customFormat="1" x14ac:dyDescent="0.25">
      <c r="B389" s="42"/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2:41" s="28" customFormat="1" x14ac:dyDescent="0.25">
      <c r="B390" s="42"/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2:41" s="28" customFormat="1" x14ac:dyDescent="0.25">
      <c r="B391" s="42"/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2:41" s="28" customFormat="1" x14ac:dyDescent="0.25">
      <c r="B392" s="42"/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2:41" s="28" customFormat="1" x14ac:dyDescent="0.25">
      <c r="B393" s="42"/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2:41" s="28" customFormat="1" x14ac:dyDescent="0.25">
      <c r="B394" s="42"/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2:41" s="28" customFormat="1" x14ac:dyDescent="0.25">
      <c r="B395" s="42"/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2:41" s="28" customFormat="1" x14ac:dyDescent="0.25">
      <c r="B396" s="42"/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2:41" s="28" customFormat="1" x14ac:dyDescent="0.25">
      <c r="B397" s="42"/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2:41" s="28" customFormat="1" x14ac:dyDescent="0.25">
      <c r="B398" s="42"/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2:41" s="28" customFormat="1" x14ac:dyDescent="0.25">
      <c r="B399" s="42"/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2:41" s="28" customFormat="1" x14ac:dyDescent="0.25">
      <c r="B400" s="42"/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2:41" s="28" customFormat="1" x14ac:dyDescent="0.25">
      <c r="B401" s="42"/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2:41" s="28" customFormat="1" x14ac:dyDescent="0.25">
      <c r="B402" s="42"/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2:41" s="28" customFormat="1" x14ac:dyDescent="0.25">
      <c r="B403" s="42"/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2:41" s="28" customFormat="1" x14ac:dyDescent="0.25">
      <c r="B404" s="42"/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2:41" s="28" customFormat="1" x14ac:dyDescent="0.25">
      <c r="B405" s="42"/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2:41" s="28" customFormat="1" x14ac:dyDescent="0.25">
      <c r="B406" s="42"/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2:41" s="28" customFormat="1" x14ac:dyDescent="0.25">
      <c r="B407" s="42"/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2:41" s="28" customFormat="1" x14ac:dyDescent="0.25">
      <c r="B408" s="42"/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2:41" s="28" customFormat="1" x14ac:dyDescent="0.25">
      <c r="B409" s="42"/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2:41" s="28" customFormat="1" x14ac:dyDescent="0.25">
      <c r="B410" s="42"/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2:41" s="28" customFormat="1" x14ac:dyDescent="0.25">
      <c r="B411" s="42"/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2:41" s="28" customFormat="1" x14ac:dyDescent="0.25">
      <c r="B412" s="42"/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2:41" s="28" customFormat="1" x14ac:dyDescent="0.25">
      <c r="B413" s="42"/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2:41" s="28" customFormat="1" x14ac:dyDescent="0.25">
      <c r="B414" s="42"/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2:41" s="28" customFormat="1" x14ac:dyDescent="0.25">
      <c r="B415" s="42"/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2:41" s="28" customFormat="1" x14ac:dyDescent="0.25">
      <c r="B416" s="42"/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2:41" s="28" customFormat="1" x14ac:dyDescent="0.25">
      <c r="B417" s="42"/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2:41" s="28" customFormat="1" x14ac:dyDescent="0.25">
      <c r="B418" s="42"/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2:41" s="28" customFormat="1" x14ac:dyDescent="0.25">
      <c r="B419" s="42"/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2:41" s="28" customFormat="1" x14ac:dyDescent="0.25">
      <c r="B420" s="42"/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2:41" s="28" customFormat="1" x14ac:dyDescent="0.25">
      <c r="B421" s="42"/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2:41" s="28" customFormat="1" x14ac:dyDescent="0.25">
      <c r="B422" s="42"/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2:41" s="28" customFormat="1" x14ac:dyDescent="0.25">
      <c r="B423" s="42"/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2:41" s="28" customFormat="1" x14ac:dyDescent="0.25">
      <c r="B424" s="42"/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2:41" s="28" customFormat="1" x14ac:dyDescent="0.25">
      <c r="B425" s="42"/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2:41" s="28" customFormat="1" x14ac:dyDescent="0.25">
      <c r="B426" s="42"/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2:41" s="28" customFormat="1" x14ac:dyDescent="0.25">
      <c r="B427" s="42"/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2:41" s="28" customFormat="1" x14ac:dyDescent="0.25">
      <c r="B428" s="42"/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2:41" s="28" customFormat="1" x14ac:dyDescent="0.25">
      <c r="B429" s="42"/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2:41" s="28" customFormat="1" x14ac:dyDescent="0.25">
      <c r="B430" s="42"/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2:41" s="28" customFormat="1" x14ac:dyDescent="0.25">
      <c r="B431" s="42"/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2:41" s="28" customFormat="1" x14ac:dyDescent="0.25">
      <c r="B432" s="42"/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2:41" s="28" customFormat="1" x14ac:dyDescent="0.25">
      <c r="B433" s="42"/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2:41" s="28" customFormat="1" x14ac:dyDescent="0.25">
      <c r="B434" s="42"/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2:41" s="28" customFormat="1" x14ac:dyDescent="0.25">
      <c r="B435" s="42"/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2:41" s="28" customFormat="1" x14ac:dyDescent="0.25">
      <c r="B436" s="42"/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2:41" s="28" customFormat="1" x14ac:dyDescent="0.25">
      <c r="B437" s="42"/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2:41" s="28" customFormat="1" x14ac:dyDescent="0.25">
      <c r="B438" s="42"/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2:41" s="28" customFormat="1" x14ac:dyDescent="0.25">
      <c r="B439" s="42"/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2:41" s="28" customFormat="1" x14ac:dyDescent="0.25">
      <c r="B440" s="42"/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2:41" s="28" customFormat="1" x14ac:dyDescent="0.25">
      <c r="B441" s="42"/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2:41" s="28" customFormat="1" x14ac:dyDescent="0.25">
      <c r="B442" s="42"/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2:41" s="28" customFormat="1" x14ac:dyDescent="0.25">
      <c r="B443" s="42"/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2:41" s="28" customFormat="1" x14ac:dyDescent="0.25">
      <c r="B444" s="42"/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2:41" s="28" customFormat="1" x14ac:dyDescent="0.25">
      <c r="B445" s="42"/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2:41" s="28" customFormat="1" x14ac:dyDescent="0.25">
      <c r="B446" s="42"/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2:41" s="28" customFormat="1" x14ac:dyDescent="0.25">
      <c r="B447" s="42"/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2:41" s="28" customFormat="1" x14ac:dyDescent="0.25">
      <c r="B448" s="42"/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2:41" s="28" customFormat="1" x14ac:dyDescent="0.25">
      <c r="B449" s="42"/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2:41" s="28" customFormat="1" x14ac:dyDescent="0.25">
      <c r="B450" s="42"/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2:41" s="28" customFormat="1" x14ac:dyDescent="0.25">
      <c r="B451" s="42"/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2:41" s="28" customFormat="1" x14ac:dyDescent="0.25">
      <c r="B452" s="42"/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2:41" s="28" customFormat="1" x14ac:dyDescent="0.25">
      <c r="B453" s="42"/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2:41" s="28" customFormat="1" x14ac:dyDescent="0.25">
      <c r="B454" s="42"/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2:41" s="28" customFormat="1" x14ac:dyDescent="0.25">
      <c r="B455" s="42"/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2:41" s="28" customFormat="1" x14ac:dyDescent="0.25">
      <c r="B456" s="42"/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2:41" s="28" customFormat="1" x14ac:dyDescent="0.25">
      <c r="B457" s="42"/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2:41" s="28" customFormat="1" x14ac:dyDescent="0.25">
      <c r="B458" s="42"/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2:41" s="28" customFormat="1" x14ac:dyDescent="0.25">
      <c r="B459" s="42"/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2:41" s="28" customFormat="1" x14ac:dyDescent="0.25">
      <c r="B460" s="42"/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2:41" s="28" customFormat="1" x14ac:dyDescent="0.25">
      <c r="B461" s="42"/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2:41" s="28" customFormat="1" x14ac:dyDescent="0.25">
      <c r="B462" s="42"/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2:41" s="28" customFormat="1" x14ac:dyDescent="0.25">
      <c r="B463" s="42"/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2:41" s="28" customFormat="1" x14ac:dyDescent="0.25">
      <c r="B464" s="42"/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2:41" s="28" customFormat="1" x14ac:dyDescent="0.25">
      <c r="B465" s="42"/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2:41" s="28" customFormat="1" x14ac:dyDescent="0.25">
      <c r="B466" s="42"/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2:41" s="28" customFormat="1" x14ac:dyDescent="0.25">
      <c r="B467" s="42"/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2:41" s="28" customFormat="1" x14ac:dyDescent="0.25">
      <c r="B468" s="42"/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2:41" s="28" customFormat="1" x14ac:dyDescent="0.25">
      <c r="B469" s="42"/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2:41" s="28" customFormat="1" x14ac:dyDescent="0.25">
      <c r="B470" s="42"/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2:41" s="28" customFormat="1" x14ac:dyDescent="0.25">
      <c r="B471" s="42"/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2:41" s="28" customFormat="1" x14ac:dyDescent="0.25">
      <c r="B472" s="42"/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2:41" s="28" customFormat="1" x14ac:dyDescent="0.25">
      <c r="B473" s="42"/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2:41" s="28" customFormat="1" x14ac:dyDescent="0.25">
      <c r="B474" s="42"/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2:41" s="28" customFormat="1" x14ac:dyDescent="0.25">
      <c r="B475" s="42"/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2:41" s="28" customFormat="1" x14ac:dyDescent="0.25">
      <c r="B476" s="42"/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2:41" s="28" customFormat="1" x14ac:dyDescent="0.25">
      <c r="B477" s="42"/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2:41" s="28" customFormat="1" x14ac:dyDescent="0.25">
      <c r="B478" s="42"/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2:41" s="28" customFormat="1" x14ac:dyDescent="0.25">
      <c r="B479" s="42"/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2:41" s="28" customFormat="1" x14ac:dyDescent="0.25">
      <c r="B480" s="42"/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2:41" s="28" customFormat="1" x14ac:dyDescent="0.25">
      <c r="B481" s="42"/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2:41" s="28" customFormat="1" x14ac:dyDescent="0.25">
      <c r="B482" s="42"/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2:41" s="28" customFormat="1" x14ac:dyDescent="0.25">
      <c r="B483" s="42"/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2:41" s="28" customFormat="1" x14ac:dyDescent="0.25">
      <c r="B484" s="42"/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2:41" s="28" customFormat="1" x14ac:dyDescent="0.25">
      <c r="B485" s="42"/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2:41" s="28" customFormat="1" x14ac:dyDescent="0.25">
      <c r="B486" s="42"/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2:41" s="28" customFormat="1" x14ac:dyDescent="0.25">
      <c r="B487" s="42"/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2:41" s="28" customFormat="1" x14ac:dyDescent="0.25">
      <c r="B488" s="42"/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2:41" s="28" customFormat="1" x14ac:dyDescent="0.25">
      <c r="B489" s="42"/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2:41" s="28" customFormat="1" x14ac:dyDescent="0.25">
      <c r="B490" s="42"/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2:41" s="28" customFormat="1" x14ac:dyDescent="0.25">
      <c r="B491" s="42"/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2:41" s="28" customFormat="1" x14ac:dyDescent="0.25">
      <c r="B492" s="42"/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2:41" s="28" customFormat="1" x14ac:dyDescent="0.25">
      <c r="B493" s="42"/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2:41" s="28" customFormat="1" x14ac:dyDescent="0.25">
      <c r="B494" s="42"/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2:41" s="28" customFormat="1" x14ac:dyDescent="0.25">
      <c r="B495" s="42"/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2:41" s="28" customFormat="1" x14ac:dyDescent="0.25">
      <c r="B496" s="42"/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2:41" s="28" customFormat="1" x14ac:dyDescent="0.25">
      <c r="B497" s="42"/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2:41" s="28" customFormat="1" x14ac:dyDescent="0.25">
      <c r="B498" s="42"/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2:41" s="28" customFormat="1" x14ac:dyDescent="0.25">
      <c r="B499" s="42"/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2:41" s="28" customFormat="1" x14ac:dyDescent="0.25">
      <c r="B500" s="42"/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2:41" s="28" customFormat="1" x14ac:dyDescent="0.25">
      <c r="B501" s="42"/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2:41" s="28" customFormat="1" x14ac:dyDescent="0.25">
      <c r="B502" s="42"/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2:41" s="28" customFormat="1" x14ac:dyDescent="0.25">
      <c r="B503" s="42"/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2:41" s="28" customFormat="1" x14ac:dyDescent="0.25">
      <c r="B504" s="42"/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2:41" s="28" customFormat="1" x14ac:dyDescent="0.25">
      <c r="B505" s="42"/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2:41" s="28" customFormat="1" x14ac:dyDescent="0.25">
      <c r="B506" s="42"/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2:41" s="28" customFormat="1" x14ac:dyDescent="0.25">
      <c r="B507" s="42"/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2:41" s="28" customFormat="1" x14ac:dyDescent="0.25">
      <c r="B508" s="42"/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2:41" s="28" customFormat="1" x14ac:dyDescent="0.25">
      <c r="B509" s="42"/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2:41" s="28" customFormat="1" x14ac:dyDescent="0.25">
      <c r="B510" s="42"/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2:41" s="28" customFormat="1" x14ac:dyDescent="0.25">
      <c r="B511" s="42"/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2:41" s="28" customFormat="1" x14ac:dyDescent="0.25">
      <c r="B512" s="42"/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2:41" s="28" customFormat="1" x14ac:dyDescent="0.25">
      <c r="B513" s="42"/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2:41" s="28" customFormat="1" x14ac:dyDescent="0.25">
      <c r="B514" s="42"/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2:41" s="28" customFormat="1" x14ac:dyDescent="0.25">
      <c r="B515" s="42"/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2:41" s="28" customFormat="1" x14ac:dyDescent="0.25">
      <c r="B516" s="42"/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2:41" s="28" customFormat="1" x14ac:dyDescent="0.25">
      <c r="B517" s="42"/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2:41" s="28" customFormat="1" x14ac:dyDescent="0.25">
      <c r="B518" s="42"/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2:41" s="28" customFormat="1" x14ac:dyDescent="0.25">
      <c r="B519" s="42"/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2:41" s="28" customFormat="1" x14ac:dyDescent="0.25">
      <c r="B520" s="42"/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2:41" s="28" customFormat="1" x14ac:dyDescent="0.25">
      <c r="B521" s="42"/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2:41" s="28" customFormat="1" x14ac:dyDescent="0.25">
      <c r="B522" s="42"/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2:41" s="28" customFormat="1" x14ac:dyDescent="0.25">
      <c r="B523" s="42"/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2:41" s="28" customFormat="1" x14ac:dyDescent="0.25">
      <c r="B524" s="42"/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2:41" s="28" customFormat="1" x14ac:dyDescent="0.25">
      <c r="B525" s="42"/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2:41" s="28" customFormat="1" x14ac:dyDescent="0.25">
      <c r="B526" s="42"/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2:41" s="28" customFormat="1" x14ac:dyDescent="0.25">
      <c r="B527" s="42"/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2:41" s="28" customFormat="1" x14ac:dyDescent="0.25">
      <c r="B528" s="42"/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2:41" s="28" customFormat="1" x14ac:dyDescent="0.25">
      <c r="B529" s="42"/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2:41" s="28" customFormat="1" x14ac:dyDescent="0.25">
      <c r="B530" s="42"/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2:41" s="28" customFormat="1" x14ac:dyDescent="0.25">
      <c r="B531" s="42"/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2:41" s="28" customFormat="1" x14ac:dyDescent="0.25">
      <c r="B532" s="42"/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2:41" s="28" customFormat="1" x14ac:dyDescent="0.25">
      <c r="B533" s="42"/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2:41" s="28" customFormat="1" x14ac:dyDescent="0.25">
      <c r="B534" s="42"/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2:41" s="28" customFormat="1" x14ac:dyDescent="0.25">
      <c r="B535" s="42"/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2:41" s="28" customFormat="1" x14ac:dyDescent="0.25">
      <c r="B536" s="42"/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2:41" s="28" customFormat="1" x14ac:dyDescent="0.25">
      <c r="B537" s="42"/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2:41" s="28" customFormat="1" x14ac:dyDescent="0.25">
      <c r="B538" s="42"/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2:41" s="28" customFormat="1" x14ac:dyDescent="0.25">
      <c r="B539" s="42"/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2:41" s="28" customFormat="1" x14ac:dyDescent="0.25">
      <c r="B540" s="42"/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2:41" s="28" customFormat="1" x14ac:dyDescent="0.25">
      <c r="B541" s="42"/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2:41" s="28" customFormat="1" x14ac:dyDescent="0.25">
      <c r="B542" s="42"/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2:41" s="28" customFormat="1" x14ac:dyDescent="0.25">
      <c r="B543" s="42"/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2:41" s="28" customFormat="1" x14ac:dyDescent="0.25">
      <c r="B544" s="42"/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2:41" s="28" customFormat="1" x14ac:dyDescent="0.25">
      <c r="B545" s="42"/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2:41" s="28" customFormat="1" x14ac:dyDescent="0.25">
      <c r="B546" s="42"/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2:41" s="28" customFormat="1" x14ac:dyDescent="0.25">
      <c r="B547" s="42"/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2:41" s="28" customFormat="1" x14ac:dyDescent="0.25">
      <c r="B548" s="42"/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2:41" s="28" customFormat="1" x14ac:dyDescent="0.25">
      <c r="B549" s="42"/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2:41" s="28" customFormat="1" x14ac:dyDescent="0.25">
      <c r="B550" s="42"/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2:41" s="28" customFormat="1" x14ac:dyDescent="0.25">
      <c r="B551" s="42"/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2:41" s="28" customFormat="1" x14ac:dyDescent="0.25">
      <c r="B552" s="42"/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2:41" s="28" customFormat="1" x14ac:dyDescent="0.25">
      <c r="B553" s="42"/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2:41" s="28" customFormat="1" x14ac:dyDescent="0.25">
      <c r="B554" s="42"/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2:41" s="28" customFormat="1" x14ac:dyDescent="0.25">
      <c r="B555" s="42"/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2:41" s="28" customFormat="1" x14ac:dyDescent="0.25">
      <c r="B556" s="42"/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2:41" s="28" customFormat="1" x14ac:dyDescent="0.25">
      <c r="B557" s="42"/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2:41" s="28" customFormat="1" x14ac:dyDescent="0.25">
      <c r="B558" s="42"/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2:41" s="28" customFormat="1" x14ac:dyDescent="0.25">
      <c r="B559" s="42"/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2:41" s="28" customFormat="1" x14ac:dyDescent="0.25">
      <c r="B560" s="42"/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2:41" s="28" customFormat="1" x14ac:dyDescent="0.25">
      <c r="B561" s="42"/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2:41" s="28" customFormat="1" x14ac:dyDescent="0.25">
      <c r="B562" s="42"/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2:41" s="28" customFormat="1" x14ac:dyDescent="0.25">
      <c r="B563" s="42"/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2:41" s="28" customFormat="1" x14ac:dyDescent="0.25">
      <c r="B564" s="42"/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2:41" s="28" customFormat="1" x14ac:dyDescent="0.25">
      <c r="B565" s="42"/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2:41" s="28" customFormat="1" x14ac:dyDescent="0.25">
      <c r="B566" s="42"/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2:41" s="28" customFormat="1" x14ac:dyDescent="0.25">
      <c r="B567" s="42"/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2:41" s="28" customFormat="1" x14ac:dyDescent="0.25">
      <c r="B568" s="42"/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2:41" s="28" customFormat="1" x14ac:dyDescent="0.25">
      <c r="B569" s="42"/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2:41" s="28" customFormat="1" x14ac:dyDescent="0.25">
      <c r="B570" s="42"/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2:41" s="28" customFormat="1" x14ac:dyDescent="0.25">
      <c r="B571" s="42"/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2:41" s="28" customFormat="1" x14ac:dyDescent="0.25">
      <c r="B572" s="42"/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2:41" s="28" customFormat="1" x14ac:dyDescent="0.25">
      <c r="B573" s="42"/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2:41" s="28" customFormat="1" x14ac:dyDescent="0.25">
      <c r="B574" s="42"/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2:41" s="28" customFormat="1" x14ac:dyDescent="0.25">
      <c r="B575" s="42"/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2:41" s="28" customFormat="1" x14ac:dyDescent="0.25">
      <c r="B576" s="42"/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2:41" s="28" customFormat="1" x14ac:dyDescent="0.25">
      <c r="B577" s="42"/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2:41" s="28" customFormat="1" x14ac:dyDescent="0.25">
      <c r="B578" s="42"/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2:41" s="28" customFormat="1" x14ac:dyDescent="0.25">
      <c r="B579" s="42"/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2:41" s="28" customFormat="1" x14ac:dyDescent="0.25">
      <c r="B580" s="42"/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2:41" s="28" customFormat="1" x14ac:dyDescent="0.25">
      <c r="B581" s="42"/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2:41" s="28" customFormat="1" x14ac:dyDescent="0.25">
      <c r="B582" s="42"/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2:41" s="28" customFormat="1" x14ac:dyDescent="0.25">
      <c r="B583" s="42"/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2:41" s="28" customFormat="1" x14ac:dyDescent="0.25">
      <c r="B584" s="42"/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2:41" s="28" customFormat="1" x14ac:dyDescent="0.25">
      <c r="B585" s="42"/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2:41" s="28" customFormat="1" x14ac:dyDescent="0.25">
      <c r="B586" s="42"/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2:41" s="28" customFormat="1" x14ac:dyDescent="0.25">
      <c r="B587" s="42"/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2:41" s="28" customFormat="1" x14ac:dyDescent="0.25">
      <c r="B588" s="42"/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2:41" s="28" customFormat="1" x14ac:dyDescent="0.25">
      <c r="B589" s="42"/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2:41" s="28" customFormat="1" x14ac:dyDescent="0.25">
      <c r="B590" s="42"/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2:41" s="28" customFormat="1" x14ac:dyDescent="0.25">
      <c r="B591" s="42"/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2:41" s="28" customFormat="1" x14ac:dyDescent="0.25">
      <c r="B592" s="42"/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2:41" s="28" customFormat="1" x14ac:dyDescent="0.25">
      <c r="B593" s="42"/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2:41" s="28" customFormat="1" x14ac:dyDescent="0.25">
      <c r="B594" s="42"/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2:41" s="28" customFormat="1" x14ac:dyDescent="0.25">
      <c r="B595" s="42"/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2:41" s="28" customFormat="1" x14ac:dyDescent="0.25">
      <c r="B596" s="42"/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2:41" s="28" customFormat="1" x14ac:dyDescent="0.25">
      <c r="B597" s="42"/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2:41" s="28" customFormat="1" x14ac:dyDescent="0.25">
      <c r="B598" s="42"/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2:41" s="28" customFormat="1" x14ac:dyDescent="0.25">
      <c r="B599" s="42"/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2:41" s="28" customFormat="1" x14ac:dyDescent="0.25">
      <c r="B600" s="42"/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2:41" s="28" customFormat="1" x14ac:dyDescent="0.25">
      <c r="B601" s="42"/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2:41" s="28" customFormat="1" x14ac:dyDescent="0.25">
      <c r="B602" s="42"/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2:41" s="28" customFormat="1" x14ac:dyDescent="0.25">
      <c r="B603" s="42"/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2:41" s="28" customFormat="1" x14ac:dyDescent="0.25">
      <c r="B604" s="42"/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2:41" s="28" customFormat="1" x14ac:dyDescent="0.25">
      <c r="B605" s="42"/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2:41" s="28" customFormat="1" x14ac:dyDescent="0.25">
      <c r="B606" s="42"/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2:41" s="28" customFormat="1" x14ac:dyDescent="0.25">
      <c r="B607" s="42"/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2:41" s="28" customFormat="1" x14ac:dyDescent="0.25">
      <c r="B608" s="42"/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2:41" s="28" customFormat="1" x14ac:dyDescent="0.25">
      <c r="B609" s="42"/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2:41" s="28" customFormat="1" x14ac:dyDescent="0.25">
      <c r="B610" s="42"/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2:41" s="28" customFormat="1" x14ac:dyDescent="0.25">
      <c r="B611" s="42"/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2:41" s="28" customFormat="1" x14ac:dyDescent="0.25">
      <c r="B612" s="42"/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2:41" s="28" customFormat="1" x14ac:dyDescent="0.25">
      <c r="B613" s="42"/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2:41" s="28" customFormat="1" x14ac:dyDescent="0.25">
      <c r="B614" s="42"/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2:41" s="28" customFormat="1" x14ac:dyDescent="0.25">
      <c r="B615" s="42"/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2:41" s="28" customFormat="1" x14ac:dyDescent="0.25">
      <c r="B616" s="42"/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2:41" s="28" customFormat="1" x14ac:dyDescent="0.25">
      <c r="B617" s="42"/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2:41" s="28" customFormat="1" x14ac:dyDescent="0.25">
      <c r="B618" s="42"/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2:41" s="28" customFormat="1" x14ac:dyDescent="0.25">
      <c r="B619" s="42"/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2:41" s="28" customFormat="1" x14ac:dyDescent="0.25">
      <c r="B620" s="42"/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2:41" s="28" customFormat="1" x14ac:dyDescent="0.25">
      <c r="B621" s="42"/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2:41" s="28" customFormat="1" x14ac:dyDescent="0.25">
      <c r="B622" s="42"/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2:41" s="28" customFormat="1" x14ac:dyDescent="0.25">
      <c r="B623" s="42"/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2:41" s="28" customFormat="1" x14ac:dyDescent="0.25">
      <c r="B624" s="42"/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2:41" s="28" customFormat="1" x14ac:dyDescent="0.25">
      <c r="B625" s="42"/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2:41" s="28" customFormat="1" x14ac:dyDescent="0.25">
      <c r="B626" s="42"/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2:41" s="28" customFormat="1" x14ac:dyDescent="0.25">
      <c r="B627" s="42"/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2:41" s="28" customFormat="1" x14ac:dyDescent="0.25">
      <c r="B628" s="42"/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2:41" s="28" customFormat="1" x14ac:dyDescent="0.25">
      <c r="B629" s="42"/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2:41" s="28" customFormat="1" x14ac:dyDescent="0.25">
      <c r="B630" s="42"/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2:41" s="28" customFormat="1" x14ac:dyDescent="0.25">
      <c r="B631" s="42"/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2:41" s="28" customFormat="1" x14ac:dyDescent="0.25">
      <c r="B632" s="42"/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2:41" s="28" customFormat="1" x14ac:dyDescent="0.25">
      <c r="B633" s="42"/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2:41" s="28" customFormat="1" x14ac:dyDescent="0.25">
      <c r="B634" s="42"/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2:41" s="28" customFormat="1" x14ac:dyDescent="0.25">
      <c r="B635" s="42"/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2:41" s="28" customFormat="1" x14ac:dyDescent="0.25">
      <c r="B636" s="42"/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2:41" s="28" customFormat="1" x14ac:dyDescent="0.25">
      <c r="B637" s="42"/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2:41" s="28" customFormat="1" x14ac:dyDescent="0.25">
      <c r="B638" s="42"/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2:41" s="28" customFormat="1" x14ac:dyDescent="0.25">
      <c r="B639" s="42"/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2:41" s="28" customFormat="1" x14ac:dyDescent="0.25">
      <c r="B640" s="42"/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2:41" s="28" customFormat="1" x14ac:dyDescent="0.25">
      <c r="B641" s="42"/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2:41" s="28" customFormat="1" x14ac:dyDescent="0.25">
      <c r="B642" s="42"/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2:41" s="28" customFormat="1" x14ac:dyDescent="0.25">
      <c r="B643" s="42"/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2:41" s="28" customFormat="1" x14ac:dyDescent="0.25">
      <c r="B644" s="42"/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2:41" s="28" customFormat="1" x14ac:dyDescent="0.25">
      <c r="B645" s="42"/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2:41" s="28" customFormat="1" x14ac:dyDescent="0.25">
      <c r="B646" s="42"/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2:41" s="28" customFormat="1" x14ac:dyDescent="0.25">
      <c r="B647" s="42"/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2:41" s="28" customFormat="1" x14ac:dyDescent="0.25">
      <c r="B648" s="42"/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2:41" s="28" customFormat="1" x14ac:dyDescent="0.25">
      <c r="B649" s="42"/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2:41" s="28" customFormat="1" x14ac:dyDescent="0.25">
      <c r="B650" s="42"/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2:41" s="28" customFormat="1" x14ac:dyDescent="0.25">
      <c r="B651" s="42"/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2:41" s="28" customFormat="1" x14ac:dyDescent="0.25">
      <c r="B652" s="42"/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2:41" s="28" customFormat="1" x14ac:dyDescent="0.25">
      <c r="B653" s="42"/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2:41" s="28" customFormat="1" x14ac:dyDescent="0.25">
      <c r="B654" s="42"/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2:41" s="28" customFormat="1" x14ac:dyDescent="0.25">
      <c r="B655" s="42"/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2:41" s="28" customFormat="1" x14ac:dyDescent="0.25">
      <c r="B656" s="42"/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2:41" s="28" customFormat="1" x14ac:dyDescent="0.25">
      <c r="B657" s="42"/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2:41" s="28" customFormat="1" x14ac:dyDescent="0.25">
      <c r="B658" s="42"/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2:41" s="28" customFormat="1" x14ac:dyDescent="0.25">
      <c r="B659" s="42"/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2:41" s="28" customFormat="1" x14ac:dyDescent="0.25">
      <c r="B660" s="42"/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2:41" s="28" customFormat="1" x14ac:dyDescent="0.25">
      <c r="B661" s="42"/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2:41" s="28" customFormat="1" x14ac:dyDescent="0.25">
      <c r="B662" s="42"/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2:41" s="28" customFormat="1" x14ac:dyDescent="0.25">
      <c r="B663" s="42"/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2:41" s="28" customFormat="1" x14ac:dyDescent="0.25">
      <c r="B664" s="42"/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2:41" s="28" customFormat="1" x14ac:dyDescent="0.25">
      <c r="B665" s="42"/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2:41" s="28" customFormat="1" x14ac:dyDescent="0.25">
      <c r="B666" s="42"/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2:41" s="28" customFormat="1" x14ac:dyDescent="0.25">
      <c r="B667" s="42"/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2:41" s="28" customFormat="1" x14ac:dyDescent="0.25">
      <c r="B668" s="42"/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2:41" s="28" customFormat="1" x14ac:dyDescent="0.25">
      <c r="B669" s="42"/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2:41" s="28" customFormat="1" x14ac:dyDescent="0.25">
      <c r="B670" s="42"/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2:41" s="28" customFormat="1" x14ac:dyDescent="0.25">
      <c r="B671" s="42"/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2:41" s="28" customFormat="1" x14ac:dyDescent="0.25">
      <c r="B672" s="42"/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2:41" s="28" customFormat="1" x14ac:dyDescent="0.25">
      <c r="B673" s="42"/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2:41" s="28" customFormat="1" x14ac:dyDescent="0.25">
      <c r="B674" s="42"/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2:41" s="28" customFormat="1" x14ac:dyDescent="0.25">
      <c r="B675" s="42"/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2:41" s="28" customFormat="1" x14ac:dyDescent="0.25">
      <c r="B676" s="42"/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2:41" s="28" customFormat="1" x14ac:dyDescent="0.25">
      <c r="B677" s="42"/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2:41" s="28" customFormat="1" x14ac:dyDescent="0.25">
      <c r="B678" s="42"/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2:41" s="28" customFormat="1" x14ac:dyDescent="0.25">
      <c r="B679" s="42"/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2:41" s="28" customFormat="1" x14ac:dyDescent="0.25">
      <c r="B680" s="42"/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2:41" s="28" customFormat="1" x14ac:dyDescent="0.25">
      <c r="B681" s="42"/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2:41" s="28" customFormat="1" x14ac:dyDescent="0.25">
      <c r="B682" s="42"/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2:41" s="28" customFormat="1" x14ac:dyDescent="0.25">
      <c r="B683" s="42"/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2:41" s="28" customFormat="1" x14ac:dyDescent="0.25">
      <c r="B684" s="42"/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2:41" s="28" customFormat="1" x14ac:dyDescent="0.25">
      <c r="B685" s="42"/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2:41" s="28" customFormat="1" x14ac:dyDescent="0.25">
      <c r="B686" s="42"/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2:41" s="28" customFormat="1" x14ac:dyDescent="0.25">
      <c r="B687" s="42"/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2:41" s="28" customFormat="1" x14ac:dyDescent="0.25">
      <c r="B688" s="42"/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2:41" s="28" customFormat="1" x14ac:dyDescent="0.25">
      <c r="B689" s="42"/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2:41" s="28" customFormat="1" x14ac:dyDescent="0.25">
      <c r="B690" s="42"/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2:41" s="28" customFormat="1" x14ac:dyDescent="0.25">
      <c r="B691" s="42"/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2:41" s="28" customFormat="1" x14ac:dyDescent="0.25">
      <c r="B692" s="42"/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2:41" s="28" customFormat="1" x14ac:dyDescent="0.25">
      <c r="B693" s="42"/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2:41" s="28" customFormat="1" x14ac:dyDescent="0.25">
      <c r="B694" s="42"/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2:41" s="28" customFormat="1" x14ac:dyDescent="0.25">
      <c r="B695" s="42"/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2:41" s="28" customFormat="1" x14ac:dyDescent="0.25">
      <c r="B696" s="42"/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2:41" s="28" customFormat="1" x14ac:dyDescent="0.25">
      <c r="B697" s="42"/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2:41" s="28" customFormat="1" x14ac:dyDescent="0.25">
      <c r="B698" s="42"/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2:41" s="28" customFormat="1" x14ac:dyDescent="0.25">
      <c r="B699" s="42"/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2:41" s="28" customFormat="1" x14ac:dyDescent="0.25">
      <c r="B700" s="42"/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2:41" s="28" customFormat="1" x14ac:dyDescent="0.25">
      <c r="B701" s="42"/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2:41" s="28" customFormat="1" x14ac:dyDescent="0.25">
      <c r="B702" s="42"/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2:41" s="28" customFormat="1" x14ac:dyDescent="0.25">
      <c r="B703" s="42"/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2:41" s="28" customFormat="1" x14ac:dyDescent="0.25">
      <c r="B704" s="42"/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2:41" s="28" customFormat="1" x14ac:dyDescent="0.25">
      <c r="B705" s="42"/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2:41" s="28" customFormat="1" x14ac:dyDescent="0.25">
      <c r="B706" s="42"/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2:41" s="28" customFormat="1" x14ac:dyDescent="0.25">
      <c r="B707" s="42"/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2:41" s="28" customFormat="1" x14ac:dyDescent="0.25">
      <c r="B708" s="42"/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2:41" s="28" customFormat="1" x14ac:dyDescent="0.25">
      <c r="B709" s="42"/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2:41" s="28" customFormat="1" x14ac:dyDescent="0.25">
      <c r="B710" s="42"/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2:41" s="28" customFormat="1" x14ac:dyDescent="0.25">
      <c r="B711" s="42"/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2:41" s="28" customFormat="1" x14ac:dyDescent="0.25">
      <c r="B712" s="42"/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2:41" s="28" customFormat="1" x14ac:dyDescent="0.25">
      <c r="B713" s="42"/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2:41" s="28" customFormat="1" x14ac:dyDescent="0.25">
      <c r="B714" s="42"/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2:41" s="28" customFormat="1" x14ac:dyDescent="0.25">
      <c r="B715" s="42"/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2:41" s="28" customFormat="1" x14ac:dyDescent="0.25">
      <c r="B716" s="42"/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2:41" s="28" customFormat="1" x14ac:dyDescent="0.25">
      <c r="B717" s="42"/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2:41" s="28" customFormat="1" x14ac:dyDescent="0.25">
      <c r="B718" s="42"/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2:41" s="28" customFormat="1" x14ac:dyDescent="0.25">
      <c r="B719" s="42"/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2:41" s="28" customFormat="1" x14ac:dyDescent="0.25">
      <c r="B720" s="42"/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2:41" s="28" customFormat="1" x14ac:dyDescent="0.25">
      <c r="B721" s="42"/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2:41" s="28" customFormat="1" x14ac:dyDescent="0.25">
      <c r="B722" s="42"/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2:41" s="28" customFormat="1" x14ac:dyDescent="0.25">
      <c r="B723" s="42"/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2:41" s="28" customFormat="1" x14ac:dyDescent="0.25">
      <c r="B724" s="42"/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2:41" s="28" customFormat="1" x14ac:dyDescent="0.25">
      <c r="B725" s="42"/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2:41" s="28" customFormat="1" x14ac:dyDescent="0.25">
      <c r="B726" s="42"/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2:41" s="28" customFormat="1" x14ac:dyDescent="0.25">
      <c r="B727" s="42"/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2:41" s="28" customFormat="1" x14ac:dyDescent="0.25">
      <c r="B728" s="42"/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2:41" s="28" customFormat="1" x14ac:dyDescent="0.25">
      <c r="B729" s="42"/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2:41" s="28" customFormat="1" x14ac:dyDescent="0.25">
      <c r="B730" s="42"/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2:41" s="28" customFormat="1" x14ac:dyDescent="0.25">
      <c r="B731" s="42"/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2:41" s="28" customFormat="1" x14ac:dyDescent="0.25">
      <c r="B732" s="42"/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2:41" s="28" customFormat="1" x14ac:dyDescent="0.25">
      <c r="B733" s="42"/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2:41" s="28" customFormat="1" x14ac:dyDescent="0.25">
      <c r="B734" s="42"/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2:41" s="28" customFormat="1" x14ac:dyDescent="0.25">
      <c r="B735" s="42"/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2:41" s="28" customFormat="1" x14ac:dyDescent="0.25">
      <c r="B736" s="42"/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2:41" s="28" customFormat="1" x14ac:dyDescent="0.25">
      <c r="B737" s="42"/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2:41" s="28" customFormat="1" x14ac:dyDescent="0.25">
      <c r="B738" s="42"/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2:41" s="28" customFormat="1" x14ac:dyDescent="0.25">
      <c r="B739" s="42"/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2:41" s="28" customFormat="1" x14ac:dyDescent="0.25">
      <c r="B740" s="42"/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2:41" s="28" customFormat="1" x14ac:dyDescent="0.25">
      <c r="B741" s="42"/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2:41" s="28" customFormat="1" x14ac:dyDescent="0.25">
      <c r="B742" s="42"/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2:41" s="28" customFormat="1" x14ac:dyDescent="0.25">
      <c r="B743" s="42"/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2:41" s="28" customFormat="1" x14ac:dyDescent="0.25">
      <c r="B744" s="42"/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2:41" s="28" customFormat="1" x14ac:dyDescent="0.25">
      <c r="B745" s="42"/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2:41" s="28" customFormat="1" x14ac:dyDescent="0.25">
      <c r="B746" s="42"/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2:41" s="28" customFormat="1" x14ac:dyDescent="0.25">
      <c r="B747" s="42"/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2:41" s="28" customFormat="1" x14ac:dyDescent="0.25">
      <c r="B748" s="42"/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2:41" s="28" customFormat="1" x14ac:dyDescent="0.25">
      <c r="B749" s="42"/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2:41" s="28" customFormat="1" x14ac:dyDescent="0.25">
      <c r="B750" s="42"/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2:41" s="28" customFormat="1" x14ac:dyDescent="0.25">
      <c r="B751" s="42"/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2:41" s="28" customFormat="1" x14ac:dyDescent="0.25">
      <c r="B752" s="42"/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2:41" s="28" customFormat="1" x14ac:dyDescent="0.25">
      <c r="B753" s="42"/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2:41" s="28" customFormat="1" x14ac:dyDescent="0.25">
      <c r="B754" s="42"/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2:41" s="28" customFormat="1" x14ac:dyDescent="0.25">
      <c r="B755" s="42"/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2:41" s="28" customFormat="1" x14ac:dyDescent="0.25">
      <c r="B756" s="42"/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2:41" s="28" customFormat="1" x14ac:dyDescent="0.25">
      <c r="B757" s="42"/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2:41" s="28" customFormat="1" x14ac:dyDescent="0.25">
      <c r="B758" s="42"/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2:41" s="28" customFormat="1" x14ac:dyDescent="0.25">
      <c r="B759" s="42"/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2:41" s="28" customFormat="1" x14ac:dyDescent="0.25">
      <c r="B760" s="42"/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2:41" s="28" customFormat="1" x14ac:dyDescent="0.25">
      <c r="B761" s="42"/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2:41" s="28" customFormat="1" x14ac:dyDescent="0.25">
      <c r="B762" s="42"/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2:41" s="28" customFormat="1" x14ac:dyDescent="0.25">
      <c r="B763" s="42"/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2:41" s="28" customFormat="1" x14ac:dyDescent="0.25">
      <c r="B764" s="42"/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2:41" s="28" customFormat="1" x14ac:dyDescent="0.25">
      <c r="B765" s="42"/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2:41" s="28" customFormat="1" x14ac:dyDescent="0.25">
      <c r="B766" s="42"/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2:41" s="28" customFormat="1" x14ac:dyDescent="0.25">
      <c r="B767" s="42"/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2:41" s="28" customFormat="1" x14ac:dyDescent="0.25">
      <c r="B768" s="42"/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2:41" s="28" customFormat="1" x14ac:dyDescent="0.25">
      <c r="B769" s="42"/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2:41" s="28" customFormat="1" x14ac:dyDescent="0.25">
      <c r="B770" s="42"/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2:41" s="28" customFormat="1" x14ac:dyDescent="0.25">
      <c r="B771" s="42"/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2:41" s="28" customFormat="1" x14ac:dyDescent="0.25">
      <c r="B772" s="42"/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2:41" s="28" customFormat="1" x14ac:dyDescent="0.25">
      <c r="B773" s="42"/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2:41" s="28" customFormat="1" x14ac:dyDescent="0.25">
      <c r="B774" s="42"/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2:41" s="28" customFormat="1" x14ac:dyDescent="0.25">
      <c r="B775" s="42"/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2:41" s="28" customFormat="1" x14ac:dyDescent="0.25">
      <c r="B776" s="42"/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2:41" s="28" customFormat="1" x14ac:dyDescent="0.25">
      <c r="B777" s="42"/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2:41" s="28" customFormat="1" x14ac:dyDescent="0.25">
      <c r="B778" s="42"/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2:41" s="28" customFormat="1" x14ac:dyDescent="0.25">
      <c r="B779" s="42"/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2:41" s="28" customFormat="1" x14ac:dyDescent="0.25">
      <c r="B780" s="42"/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2:41" s="28" customFormat="1" x14ac:dyDescent="0.25">
      <c r="B781" s="42"/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2:41" s="28" customFormat="1" x14ac:dyDescent="0.25">
      <c r="B782" s="42"/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2:41" s="28" customFormat="1" x14ac:dyDescent="0.25">
      <c r="B783" s="42"/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2:41" s="28" customFormat="1" x14ac:dyDescent="0.25">
      <c r="B784" s="42"/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2:41" s="28" customFormat="1" x14ac:dyDescent="0.25">
      <c r="B785" s="42"/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2:41" s="28" customFormat="1" x14ac:dyDescent="0.25">
      <c r="B786" s="42"/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2:41" s="28" customFormat="1" x14ac:dyDescent="0.25">
      <c r="B787" s="42"/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2:41" s="28" customFormat="1" x14ac:dyDescent="0.25">
      <c r="B788" s="42"/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2:41" s="28" customFormat="1" x14ac:dyDescent="0.25">
      <c r="B789" s="42"/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2:41" s="28" customFormat="1" x14ac:dyDescent="0.25">
      <c r="B790" s="42"/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2:41" s="28" customFormat="1" x14ac:dyDescent="0.25">
      <c r="B791" s="42"/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2:41" s="28" customFormat="1" x14ac:dyDescent="0.25">
      <c r="B792" s="42"/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2:41" s="28" customFormat="1" x14ac:dyDescent="0.25">
      <c r="B793" s="42"/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2:41" s="28" customFormat="1" x14ac:dyDescent="0.25">
      <c r="B794" s="42"/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2:41" s="28" customFormat="1" x14ac:dyDescent="0.25">
      <c r="B795" s="42"/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2:41" s="28" customFormat="1" x14ac:dyDescent="0.25">
      <c r="B796" s="42"/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2:41" s="28" customFormat="1" x14ac:dyDescent="0.25">
      <c r="B797" s="42"/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2:41" s="28" customFormat="1" x14ac:dyDescent="0.25">
      <c r="B798" s="42"/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2:41" s="28" customFormat="1" x14ac:dyDescent="0.25">
      <c r="B799" s="42"/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2:41" s="28" customFormat="1" x14ac:dyDescent="0.25">
      <c r="B800" s="42"/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2:41" s="28" customFormat="1" x14ac:dyDescent="0.25">
      <c r="B801" s="42"/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2:41" s="28" customFormat="1" x14ac:dyDescent="0.25">
      <c r="B802" s="42"/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2:41" s="28" customFormat="1" x14ac:dyDescent="0.25">
      <c r="B803" s="42"/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2:41" s="28" customFormat="1" x14ac:dyDescent="0.25">
      <c r="B804" s="42"/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2:41" s="28" customFormat="1" x14ac:dyDescent="0.25">
      <c r="B805" s="42"/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2:41" s="28" customFormat="1" x14ac:dyDescent="0.25">
      <c r="B806" s="42"/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2:41" s="28" customFormat="1" x14ac:dyDescent="0.25">
      <c r="B807" s="42"/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2:41" s="28" customFormat="1" x14ac:dyDescent="0.25">
      <c r="B808" s="42"/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2:41" s="28" customFormat="1" x14ac:dyDescent="0.25">
      <c r="B809" s="42"/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2:41" s="28" customFormat="1" x14ac:dyDescent="0.25">
      <c r="B810" s="42"/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2:41" s="28" customFormat="1" x14ac:dyDescent="0.25">
      <c r="B811" s="42"/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2:41" s="28" customFormat="1" x14ac:dyDescent="0.25">
      <c r="B812" s="42"/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2:41" s="28" customFormat="1" x14ac:dyDescent="0.25">
      <c r="B813" s="42"/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2:41" s="28" customFormat="1" x14ac:dyDescent="0.25">
      <c r="B814" s="42"/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2:41" s="28" customFormat="1" x14ac:dyDescent="0.25">
      <c r="B815" s="42"/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2:41" s="28" customFormat="1" x14ac:dyDescent="0.25">
      <c r="B816" s="42"/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2:41" s="28" customFormat="1" x14ac:dyDescent="0.25">
      <c r="B817" s="42"/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2:41" s="28" customFormat="1" x14ac:dyDescent="0.25">
      <c r="B818" s="42"/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2:41" s="28" customFormat="1" x14ac:dyDescent="0.25">
      <c r="B819" s="42"/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2:41" s="28" customFormat="1" x14ac:dyDescent="0.25">
      <c r="B820" s="42"/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2:41" s="28" customFormat="1" x14ac:dyDescent="0.25">
      <c r="B821" s="42"/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2:41" s="28" customFormat="1" x14ac:dyDescent="0.25">
      <c r="B822" s="42"/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2:41" s="28" customFormat="1" x14ac:dyDescent="0.25">
      <c r="B823" s="42"/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2:41" s="28" customFormat="1" x14ac:dyDescent="0.25">
      <c r="B824" s="42"/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2:41" s="28" customFormat="1" x14ac:dyDescent="0.25">
      <c r="B825" s="42"/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2:41" s="28" customFormat="1" x14ac:dyDescent="0.25">
      <c r="B826" s="42"/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2:41" s="28" customFormat="1" x14ac:dyDescent="0.25">
      <c r="B827" s="42"/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2:41" s="28" customFormat="1" x14ac:dyDescent="0.25">
      <c r="B828" s="42"/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2:41" s="28" customFormat="1" x14ac:dyDescent="0.25">
      <c r="B829" s="42"/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2:41" s="28" customFormat="1" x14ac:dyDescent="0.25">
      <c r="B830" s="42"/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2:41" s="28" customFormat="1" x14ac:dyDescent="0.25">
      <c r="B831" s="42"/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2:41" s="28" customFormat="1" x14ac:dyDescent="0.25">
      <c r="B832" s="42"/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2:41" s="28" customFormat="1" x14ac:dyDescent="0.25">
      <c r="B833" s="42"/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2:41" s="28" customFormat="1" x14ac:dyDescent="0.25">
      <c r="B834" s="42"/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2:41" s="28" customFormat="1" x14ac:dyDescent="0.25">
      <c r="B835" s="42"/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2:41" s="28" customFormat="1" x14ac:dyDescent="0.25">
      <c r="B836" s="42"/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2:41" s="28" customFormat="1" x14ac:dyDescent="0.25">
      <c r="B837" s="42"/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2:41" s="28" customFormat="1" x14ac:dyDescent="0.25">
      <c r="B838" s="42"/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2:41" s="28" customFormat="1" x14ac:dyDescent="0.25">
      <c r="B839" s="42"/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2:41" s="28" customFormat="1" x14ac:dyDescent="0.25">
      <c r="B840" s="42"/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2:41" s="28" customFormat="1" x14ac:dyDescent="0.25">
      <c r="B841" s="42"/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2:41" s="28" customFormat="1" x14ac:dyDescent="0.25">
      <c r="B842" s="42"/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2:41" s="28" customFormat="1" x14ac:dyDescent="0.25">
      <c r="B843" s="42"/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2:41" s="28" customFormat="1" x14ac:dyDescent="0.25">
      <c r="B844" s="42"/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2:41" s="28" customFormat="1" x14ac:dyDescent="0.25">
      <c r="B845" s="42"/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2:41" s="28" customFormat="1" x14ac:dyDescent="0.25">
      <c r="B846" s="42"/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2:41" s="28" customFormat="1" x14ac:dyDescent="0.25">
      <c r="B847" s="42"/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2:41" s="28" customFormat="1" x14ac:dyDescent="0.25">
      <c r="B848" s="42"/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2:41" s="28" customFormat="1" x14ac:dyDescent="0.25">
      <c r="B849" s="42"/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2:41" s="28" customFormat="1" x14ac:dyDescent="0.25">
      <c r="B850" s="42"/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2:41" s="28" customFormat="1" x14ac:dyDescent="0.25">
      <c r="B851" s="42"/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2:41" s="28" customFormat="1" x14ac:dyDescent="0.25">
      <c r="B852" s="42"/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2:41" s="28" customFormat="1" x14ac:dyDescent="0.25">
      <c r="B853" s="42"/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2:41" s="28" customFormat="1" x14ac:dyDescent="0.25">
      <c r="B854" s="42"/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2:41" s="28" customFormat="1" x14ac:dyDescent="0.25">
      <c r="B855" s="42"/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2:41" s="28" customFormat="1" x14ac:dyDescent="0.25">
      <c r="B856" s="42"/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2:41" s="28" customFormat="1" x14ac:dyDescent="0.25">
      <c r="B857" s="42"/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2:41" s="28" customFormat="1" x14ac:dyDescent="0.25">
      <c r="B858" s="42"/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2:41" s="28" customFormat="1" x14ac:dyDescent="0.25">
      <c r="B859" s="42"/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2:41" s="28" customFormat="1" x14ac:dyDescent="0.25">
      <c r="B860" s="42"/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2:41" s="28" customFormat="1" x14ac:dyDescent="0.25">
      <c r="B861" s="42"/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2:41" s="28" customFormat="1" x14ac:dyDescent="0.25">
      <c r="B862" s="42"/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2:41" s="28" customFormat="1" x14ac:dyDescent="0.25">
      <c r="B863" s="42"/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2:41" s="28" customFormat="1" x14ac:dyDescent="0.25">
      <c r="B864" s="42"/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2:41" s="28" customFormat="1" x14ac:dyDescent="0.25">
      <c r="B865" s="42"/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2:41" s="28" customFormat="1" x14ac:dyDescent="0.25">
      <c r="B866" s="42"/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2:41" s="28" customFormat="1" x14ac:dyDescent="0.25">
      <c r="B867" s="42"/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2:41" s="28" customFormat="1" x14ac:dyDescent="0.25">
      <c r="B868" s="42"/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2:41" s="28" customFormat="1" x14ac:dyDescent="0.25">
      <c r="B869" s="42"/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2:41" s="28" customFormat="1" x14ac:dyDescent="0.25">
      <c r="B870" s="42"/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2:41" s="28" customFormat="1" x14ac:dyDescent="0.25">
      <c r="B871" s="42"/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2:41" s="28" customFormat="1" x14ac:dyDescent="0.25">
      <c r="B872" s="42"/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2:41" s="28" customFormat="1" x14ac:dyDescent="0.25">
      <c r="B873" s="42"/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2:41" s="28" customFormat="1" x14ac:dyDescent="0.25">
      <c r="B874" s="42"/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2:41" s="28" customFormat="1" x14ac:dyDescent="0.25">
      <c r="B875" s="42"/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2:41" s="28" customFormat="1" x14ac:dyDescent="0.25">
      <c r="B876" s="42"/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2:41" s="28" customFormat="1" x14ac:dyDescent="0.25">
      <c r="B877" s="42"/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2:41" s="28" customFormat="1" x14ac:dyDescent="0.25">
      <c r="B878" s="42"/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2:41" s="28" customFormat="1" x14ac:dyDescent="0.25">
      <c r="B879" s="42"/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2:41" s="28" customFormat="1" x14ac:dyDescent="0.25">
      <c r="B880" s="42"/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2:41" s="28" customFormat="1" x14ac:dyDescent="0.25">
      <c r="B881" s="42"/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2:41" s="28" customFormat="1" x14ac:dyDescent="0.25">
      <c r="B882" s="42"/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2:41" s="28" customFormat="1" x14ac:dyDescent="0.25">
      <c r="B883" s="42"/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2:41" s="28" customFormat="1" x14ac:dyDescent="0.25">
      <c r="B884" s="42"/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2:41" s="28" customFormat="1" x14ac:dyDescent="0.25">
      <c r="B885" s="42"/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2:41" s="28" customFormat="1" x14ac:dyDescent="0.25">
      <c r="B886" s="42"/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2:41" s="28" customFormat="1" x14ac:dyDescent="0.25">
      <c r="B887" s="42"/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2:41" s="28" customFormat="1" x14ac:dyDescent="0.25">
      <c r="B888" s="42"/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2:41" s="28" customFormat="1" x14ac:dyDescent="0.25">
      <c r="B889" s="42"/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2:41" s="28" customFormat="1" x14ac:dyDescent="0.25">
      <c r="B890" s="42"/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2:41" s="28" customFormat="1" x14ac:dyDescent="0.25">
      <c r="B891" s="42"/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2:41" s="28" customFormat="1" x14ac:dyDescent="0.25">
      <c r="B892" s="42"/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2:41" s="28" customFormat="1" x14ac:dyDescent="0.25">
      <c r="B893" s="42"/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2:41" s="28" customFormat="1" x14ac:dyDescent="0.25">
      <c r="B894" s="42"/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2:41" s="28" customFormat="1" x14ac:dyDescent="0.25">
      <c r="B895" s="42"/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2:41" s="28" customFormat="1" x14ac:dyDescent="0.25">
      <c r="B896" s="42"/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2:41" s="28" customFormat="1" x14ac:dyDescent="0.25">
      <c r="B897" s="42"/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2:41" s="28" customFormat="1" x14ac:dyDescent="0.25">
      <c r="B898" s="42"/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2:41" s="28" customFormat="1" x14ac:dyDescent="0.25">
      <c r="B899" s="42"/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2:41" s="28" customFormat="1" x14ac:dyDescent="0.25">
      <c r="B900" s="42"/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2:41" s="28" customFormat="1" x14ac:dyDescent="0.25">
      <c r="B901" s="42"/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2:41" s="28" customFormat="1" x14ac:dyDescent="0.25">
      <c r="B902" s="42"/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2:41" s="28" customFormat="1" x14ac:dyDescent="0.25">
      <c r="B903" s="42"/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2:41" s="28" customFormat="1" x14ac:dyDescent="0.25">
      <c r="B904" s="42"/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2:41" s="28" customFormat="1" x14ac:dyDescent="0.25">
      <c r="B905" s="42"/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2:41" s="28" customFormat="1" x14ac:dyDescent="0.25">
      <c r="B906" s="42"/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2:41" s="28" customFormat="1" x14ac:dyDescent="0.25">
      <c r="B907" s="42"/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2:41" s="28" customFormat="1" x14ac:dyDescent="0.25">
      <c r="B908" s="42"/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2:41" s="28" customFormat="1" x14ac:dyDescent="0.25">
      <c r="B909" s="42"/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2:41" s="28" customFormat="1" x14ac:dyDescent="0.25">
      <c r="B910" s="42"/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2:41" s="28" customFormat="1" x14ac:dyDescent="0.25">
      <c r="B911" s="42"/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2:41" s="28" customFormat="1" x14ac:dyDescent="0.25">
      <c r="B912" s="42"/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2:41" s="28" customFormat="1" x14ac:dyDescent="0.25">
      <c r="B913" s="42"/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2:41" s="28" customFormat="1" x14ac:dyDescent="0.25">
      <c r="B914" s="42"/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2:41" s="28" customFormat="1" x14ac:dyDescent="0.25">
      <c r="B915" s="42"/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2:41" s="28" customFormat="1" x14ac:dyDescent="0.25">
      <c r="B916" s="42"/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2:41" s="28" customFormat="1" x14ac:dyDescent="0.25">
      <c r="B917" s="42"/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2:41" s="28" customFormat="1" x14ac:dyDescent="0.25">
      <c r="B918" s="42"/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2:41" s="28" customFormat="1" x14ac:dyDescent="0.25">
      <c r="B919" s="42"/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2:41" s="28" customFormat="1" x14ac:dyDescent="0.25">
      <c r="B920" s="42"/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2:41" s="28" customFormat="1" x14ac:dyDescent="0.25">
      <c r="B921" s="42"/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2:41" s="28" customFormat="1" x14ac:dyDescent="0.25">
      <c r="B922" s="42"/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2:41" s="28" customFormat="1" x14ac:dyDescent="0.25">
      <c r="B923" s="42"/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2:41" s="28" customFormat="1" x14ac:dyDescent="0.25">
      <c r="B924" s="42"/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2:41" s="28" customFormat="1" x14ac:dyDescent="0.25">
      <c r="B925" s="42"/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2:41" s="28" customFormat="1" x14ac:dyDescent="0.25">
      <c r="B926" s="42"/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2:41" s="28" customFormat="1" x14ac:dyDescent="0.25">
      <c r="B927" s="42"/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2:41" s="28" customFormat="1" x14ac:dyDescent="0.25">
      <c r="B928" s="42"/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2:41" s="28" customFormat="1" x14ac:dyDescent="0.25">
      <c r="B929" s="42"/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2:41" s="28" customFormat="1" x14ac:dyDescent="0.25">
      <c r="B930" s="42"/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2:41" s="28" customFormat="1" x14ac:dyDescent="0.25">
      <c r="B931" s="42"/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2:41" s="28" customFormat="1" x14ac:dyDescent="0.25">
      <c r="B932" s="42"/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2:41" s="28" customFormat="1" x14ac:dyDescent="0.25">
      <c r="B933" s="42"/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2:41" s="28" customFormat="1" x14ac:dyDescent="0.25">
      <c r="B934" s="42"/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2:41" s="28" customFormat="1" x14ac:dyDescent="0.25">
      <c r="B935" s="42"/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2:41" s="28" customFormat="1" x14ac:dyDescent="0.25">
      <c r="B936" s="42"/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2:41" s="28" customFormat="1" x14ac:dyDescent="0.25">
      <c r="B937" s="42"/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2:41" s="28" customFormat="1" x14ac:dyDescent="0.25">
      <c r="B938" s="42"/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2:41" s="28" customFormat="1" x14ac:dyDescent="0.25">
      <c r="B939" s="42"/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2:41" s="28" customFormat="1" x14ac:dyDescent="0.25">
      <c r="B940" s="42"/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2:41" s="28" customFormat="1" x14ac:dyDescent="0.25">
      <c r="B941" s="42"/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2:41" s="28" customFormat="1" x14ac:dyDescent="0.25">
      <c r="B942" s="42"/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2:41" s="28" customFormat="1" x14ac:dyDescent="0.25">
      <c r="B943" s="42"/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2:41" s="28" customFormat="1" x14ac:dyDescent="0.25">
      <c r="B944" s="42"/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2:41" s="28" customFormat="1" x14ac:dyDescent="0.25">
      <c r="B945" s="42"/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2:41" s="28" customFormat="1" x14ac:dyDescent="0.25">
      <c r="B946" s="42"/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2:41" s="28" customFormat="1" x14ac:dyDescent="0.25">
      <c r="B947" s="42"/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2:41" s="28" customFormat="1" x14ac:dyDescent="0.25">
      <c r="B948" s="42"/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2:41" s="28" customFormat="1" x14ac:dyDescent="0.25">
      <c r="B949" s="42"/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2:41" s="28" customFormat="1" x14ac:dyDescent="0.25">
      <c r="B950" s="42"/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2:41" s="28" customFormat="1" x14ac:dyDescent="0.25">
      <c r="B951" s="42"/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2:41" s="28" customFormat="1" x14ac:dyDescent="0.25">
      <c r="B952" s="42"/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2:41" s="28" customFormat="1" x14ac:dyDescent="0.25">
      <c r="B953" s="42"/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2:41" s="28" customFormat="1" x14ac:dyDescent="0.25">
      <c r="B954" s="42"/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2:41" s="28" customFormat="1" x14ac:dyDescent="0.25">
      <c r="B955" s="42"/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2:41" s="28" customFormat="1" x14ac:dyDescent="0.25">
      <c r="B956" s="42"/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2:41" s="28" customFormat="1" x14ac:dyDescent="0.25">
      <c r="B957" s="42"/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2:41" s="28" customFormat="1" x14ac:dyDescent="0.25">
      <c r="B958" s="42"/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2:41" s="28" customFormat="1" x14ac:dyDescent="0.25">
      <c r="B959" s="42"/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2:41" s="28" customFormat="1" x14ac:dyDescent="0.25">
      <c r="B960" s="42"/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2:41" s="28" customFormat="1" x14ac:dyDescent="0.25">
      <c r="B961" s="42"/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2:41" s="28" customFormat="1" x14ac:dyDescent="0.25">
      <c r="B962" s="42"/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2:41" s="28" customFormat="1" x14ac:dyDescent="0.25">
      <c r="B963" s="42"/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2:41" s="28" customFormat="1" x14ac:dyDescent="0.25">
      <c r="B964" s="42"/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2:41" s="28" customFormat="1" x14ac:dyDescent="0.25">
      <c r="B965" s="42"/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2:41" s="28" customFormat="1" x14ac:dyDescent="0.25">
      <c r="B966" s="42"/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2:41" s="28" customFormat="1" x14ac:dyDescent="0.25">
      <c r="B967" s="42"/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2:41" s="28" customFormat="1" x14ac:dyDescent="0.25">
      <c r="B968" s="42"/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2:41" s="28" customFormat="1" x14ac:dyDescent="0.25">
      <c r="B969" s="42"/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2:41" s="28" customFormat="1" x14ac:dyDescent="0.25">
      <c r="B970" s="42"/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2:41" s="28" customFormat="1" x14ac:dyDescent="0.25">
      <c r="B971" s="42"/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2:41" s="28" customFormat="1" x14ac:dyDescent="0.25">
      <c r="B972" s="42"/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2:41" s="28" customFormat="1" x14ac:dyDescent="0.25">
      <c r="B973" s="42"/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2:41" s="28" customFormat="1" x14ac:dyDescent="0.25">
      <c r="B974" s="42"/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2:41" s="28" customFormat="1" x14ac:dyDescent="0.25">
      <c r="B975" s="42"/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2:41" s="28" customFormat="1" x14ac:dyDescent="0.25">
      <c r="B976" s="42"/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2:41" s="28" customFormat="1" x14ac:dyDescent="0.25">
      <c r="B977" s="42"/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2:41" s="28" customFormat="1" x14ac:dyDescent="0.25">
      <c r="B978" s="42"/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2:41" s="28" customFormat="1" x14ac:dyDescent="0.25">
      <c r="B979" s="42"/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2:41" s="28" customFormat="1" x14ac:dyDescent="0.25">
      <c r="B980" s="42"/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2:41" s="28" customFormat="1" x14ac:dyDescent="0.25">
      <c r="B981" s="42"/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2:41" s="28" customFormat="1" x14ac:dyDescent="0.25">
      <c r="B982" s="42"/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2:41" s="28" customFormat="1" x14ac:dyDescent="0.25">
      <c r="B983" s="42"/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2:41" s="28" customFormat="1" x14ac:dyDescent="0.25">
      <c r="B984" s="42"/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2:41" s="28" customFormat="1" x14ac:dyDescent="0.25">
      <c r="B985" s="42"/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2:41" s="28" customFormat="1" x14ac:dyDescent="0.25">
      <c r="B986" s="42"/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2:41" s="28" customFormat="1" x14ac:dyDescent="0.25">
      <c r="B987" s="42"/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2:41" s="28" customFormat="1" x14ac:dyDescent="0.25">
      <c r="B988" s="42"/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2:41" s="28" customFormat="1" x14ac:dyDescent="0.25">
      <c r="B989" s="42"/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2:41" s="28" customFormat="1" x14ac:dyDescent="0.25">
      <c r="B990" s="42"/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2:41" s="28" customFormat="1" x14ac:dyDescent="0.25">
      <c r="B991" s="42"/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2:41" s="28" customFormat="1" x14ac:dyDescent="0.25">
      <c r="B992" s="42"/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2:41" s="28" customFormat="1" x14ac:dyDescent="0.25">
      <c r="B993" s="42"/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2:41" s="28" customFormat="1" x14ac:dyDescent="0.25">
      <c r="B994" s="42"/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2:41" s="28" customFormat="1" x14ac:dyDescent="0.25">
      <c r="B995" s="42"/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2:41" s="28" customFormat="1" x14ac:dyDescent="0.25">
      <c r="B996" s="42"/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2:41" s="28" customFormat="1" x14ac:dyDescent="0.25">
      <c r="B997" s="42"/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2:41" s="28" customFormat="1" x14ac:dyDescent="0.25">
      <c r="B998" s="42"/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2:41" s="28" customFormat="1" x14ac:dyDescent="0.25">
      <c r="B999" s="42"/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2:41" s="28" customFormat="1" x14ac:dyDescent="0.25">
      <c r="B1000" s="42"/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2:41" s="28" customFormat="1" x14ac:dyDescent="0.25">
      <c r="B1001" s="42"/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2:41" s="28" customFormat="1" x14ac:dyDescent="0.25">
      <c r="B1002" s="42"/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2:41" s="28" customFormat="1" x14ac:dyDescent="0.25">
      <c r="B1003" s="42"/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2:41" s="28" customFormat="1" x14ac:dyDescent="0.25">
      <c r="B1004" s="42"/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2:41" s="28" customFormat="1" x14ac:dyDescent="0.25">
      <c r="B1005" s="42"/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2:41" s="28" customFormat="1" x14ac:dyDescent="0.25">
      <c r="B1006" s="42"/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2:41" s="28" customFormat="1" x14ac:dyDescent="0.25">
      <c r="B1007" s="42"/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2:41" s="28" customFormat="1" x14ac:dyDescent="0.25">
      <c r="B1008" s="42"/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2:41" s="28" customFormat="1" x14ac:dyDescent="0.25">
      <c r="B1009" s="42"/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2:41" s="28" customFormat="1" x14ac:dyDescent="0.25">
      <c r="B1010" s="42"/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2:41" s="28" customFormat="1" x14ac:dyDescent="0.25">
      <c r="B1011" s="42"/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2:41" s="28" customFormat="1" x14ac:dyDescent="0.25">
      <c r="B1012" s="42"/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2:41" s="28" customFormat="1" x14ac:dyDescent="0.25">
      <c r="B1013" s="42"/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2:41" s="28" customFormat="1" x14ac:dyDescent="0.25">
      <c r="B1014" s="42"/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2:41" s="28" customFormat="1" x14ac:dyDescent="0.25">
      <c r="B1015" s="42"/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2:41" s="28" customFormat="1" x14ac:dyDescent="0.25">
      <c r="B1016" s="42"/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2:41" s="28" customFormat="1" x14ac:dyDescent="0.25">
      <c r="B1017" s="42"/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2:41" s="28" customFormat="1" x14ac:dyDescent="0.25">
      <c r="B1018" s="42"/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2:41" s="28" customFormat="1" x14ac:dyDescent="0.25">
      <c r="B1019" s="42"/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2:41" s="28" customFormat="1" x14ac:dyDescent="0.25">
      <c r="B1020" s="42"/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2:41" s="28" customFormat="1" x14ac:dyDescent="0.25">
      <c r="B1021" s="42"/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2:41" s="28" customFormat="1" x14ac:dyDescent="0.25">
      <c r="B1022" s="42"/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2:41" s="28" customFormat="1" x14ac:dyDescent="0.25">
      <c r="B1023" s="42"/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2:41" s="28" customFormat="1" x14ac:dyDescent="0.25">
      <c r="B1024" s="42"/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2:41" s="28" customFormat="1" x14ac:dyDescent="0.25">
      <c r="B1025" s="42"/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2:41" s="28" customFormat="1" x14ac:dyDescent="0.25">
      <c r="B1026" s="42"/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2:41" s="28" customFormat="1" x14ac:dyDescent="0.25">
      <c r="B1027" s="42"/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2:41" s="28" customFormat="1" x14ac:dyDescent="0.25">
      <c r="B1028" s="42"/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2:41" s="28" customFormat="1" x14ac:dyDescent="0.25">
      <c r="B1029" s="42"/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2:41" s="28" customFormat="1" x14ac:dyDescent="0.25">
      <c r="B1030" s="42"/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2:41" s="28" customFormat="1" x14ac:dyDescent="0.25">
      <c r="B1031" s="42"/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2:41" s="28" customFormat="1" x14ac:dyDescent="0.25">
      <c r="B1032" s="42"/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2:41" s="28" customFormat="1" x14ac:dyDescent="0.25">
      <c r="B1033" s="42"/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2:41" s="28" customFormat="1" x14ac:dyDescent="0.25">
      <c r="B1034" s="42"/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2:41" s="28" customFormat="1" x14ac:dyDescent="0.25">
      <c r="B1035" s="42"/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2:41" s="28" customFormat="1" x14ac:dyDescent="0.25">
      <c r="B1036" s="42"/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2:41" s="28" customFormat="1" x14ac:dyDescent="0.25">
      <c r="B1037" s="42"/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2:41" s="28" customFormat="1" x14ac:dyDescent="0.25">
      <c r="B1038" s="42"/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2:41" s="28" customFormat="1" x14ac:dyDescent="0.25">
      <c r="B1039" s="42"/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2:41" s="28" customFormat="1" x14ac:dyDescent="0.25">
      <c r="B1040" s="42"/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2:41" s="28" customFormat="1" x14ac:dyDescent="0.25">
      <c r="B1041" s="42"/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2:41" s="28" customFormat="1" x14ac:dyDescent="0.25">
      <c r="B1042" s="42"/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2:41" s="28" customFormat="1" x14ac:dyDescent="0.25">
      <c r="B1043" s="42"/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2:41" s="28" customFormat="1" x14ac:dyDescent="0.25">
      <c r="B1044" s="42"/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2:41" s="28" customFormat="1" x14ac:dyDescent="0.25">
      <c r="B1045" s="42"/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2:41" s="28" customFormat="1" x14ac:dyDescent="0.25">
      <c r="B1046" s="42"/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2:41" s="28" customFormat="1" x14ac:dyDescent="0.25">
      <c r="B1047" s="42"/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2:41" s="28" customFormat="1" x14ac:dyDescent="0.25">
      <c r="B1048" s="42"/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2:41" s="28" customFormat="1" x14ac:dyDescent="0.25">
      <c r="B1049" s="42"/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2:41" s="28" customFormat="1" x14ac:dyDescent="0.25">
      <c r="B1050" s="42"/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2:41" s="28" customFormat="1" x14ac:dyDescent="0.25">
      <c r="B1051" s="42"/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2:41" s="28" customFormat="1" x14ac:dyDescent="0.25">
      <c r="B1052" s="42"/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2:41" s="28" customFormat="1" x14ac:dyDescent="0.25">
      <c r="B1053" s="42"/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2:41" s="28" customFormat="1" x14ac:dyDescent="0.25">
      <c r="B1054" s="42"/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2:41" s="28" customFormat="1" x14ac:dyDescent="0.25">
      <c r="B1055" s="42"/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2:41" s="28" customFormat="1" x14ac:dyDescent="0.25">
      <c r="B1056" s="42"/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2:41" s="28" customFormat="1" x14ac:dyDescent="0.25">
      <c r="B1057" s="42"/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2:41" s="28" customFormat="1" x14ac:dyDescent="0.25">
      <c r="B1058" s="42"/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2:41" s="28" customFormat="1" x14ac:dyDescent="0.25">
      <c r="B1059" s="42"/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2:41" s="28" customFormat="1" x14ac:dyDescent="0.25">
      <c r="B1060" s="42"/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2:41" s="28" customFormat="1" x14ac:dyDescent="0.25">
      <c r="B1061" s="42"/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2:41" s="28" customFormat="1" x14ac:dyDescent="0.25">
      <c r="B1062" s="42"/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2:41" s="28" customFormat="1" x14ac:dyDescent="0.25">
      <c r="B1063" s="42"/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2:41" s="28" customFormat="1" x14ac:dyDescent="0.25">
      <c r="B1064" s="42"/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2:41" s="28" customFormat="1" x14ac:dyDescent="0.25">
      <c r="B1065" s="42"/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2:41" s="28" customFormat="1" x14ac:dyDescent="0.25">
      <c r="B1066" s="42"/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2:41" s="28" customFormat="1" x14ac:dyDescent="0.25">
      <c r="B1067" s="42"/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2:41" s="28" customFormat="1" x14ac:dyDescent="0.25">
      <c r="B1068" s="42"/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2:41" s="28" customFormat="1" x14ac:dyDescent="0.25">
      <c r="B1069" s="42"/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2:41" s="28" customFormat="1" x14ac:dyDescent="0.25">
      <c r="B1070" s="42"/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2:41" s="28" customFormat="1" x14ac:dyDescent="0.25">
      <c r="B1071" s="42"/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2:41" s="28" customFormat="1" x14ac:dyDescent="0.25">
      <c r="B1072" s="42"/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2:41" s="28" customFormat="1" x14ac:dyDescent="0.25">
      <c r="B1073" s="42"/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2:41" s="28" customFormat="1" x14ac:dyDescent="0.25">
      <c r="B1074" s="42"/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2:41" s="28" customFormat="1" x14ac:dyDescent="0.25">
      <c r="B1075" s="42"/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2:41" s="28" customFormat="1" x14ac:dyDescent="0.25">
      <c r="B1076" s="42"/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2:41" s="28" customFormat="1" x14ac:dyDescent="0.25">
      <c r="B1077" s="42"/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2:41" s="28" customFormat="1" x14ac:dyDescent="0.25">
      <c r="B1078" s="42"/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2:41" s="28" customFormat="1" x14ac:dyDescent="0.25">
      <c r="B1079" s="42"/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2:41" s="28" customFormat="1" x14ac:dyDescent="0.25">
      <c r="B1080" s="42"/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2:41" s="28" customFormat="1" x14ac:dyDescent="0.25">
      <c r="B1081" s="42"/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2:41" s="28" customFormat="1" x14ac:dyDescent="0.25">
      <c r="B1082" s="42"/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2:41" s="28" customFormat="1" x14ac:dyDescent="0.25">
      <c r="B1083" s="42"/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2:41" s="28" customFormat="1" x14ac:dyDescent="0.25">
      <c r="B1084" s="42"/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2:41" s="28" customFormat="1" x14ac:dyDescent="0.25">
      <c r="B1085" s="42"/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2:41" s="28" customFormat="1" x14ac:dyDescent="0.25">
      <c r="B1086" s="42"/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2:41" s="28" customFormat="1" x14ac:dyDescent="0.25">
      <c r="B1087" s="42"/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2:41" s="28" customFormat="1" x14ac:dyDescent="0.25">
      <c r="B1088" s="42"/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2:41" s="28" customFormat="1" x14ac:dyDescent="0.25">
      <c r="B1089" s="42"/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2:41" s="28" customFormat="1" x14ac:dyDescent="0.25">
      <c r="B1090" s="42"/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2:41" s="28" customFormat="1" x14ac:dyDescent="0.25">
      <c r="B1091" s="42"/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2:41" s="28" customFormat="1" x14ac:dyDescent="0.25">
      <c r="B1092" s="42"/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2:41" s="28" customFormat="1" x14ac:dyDescent="0.25">
      <c r="B1093" s="42"/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2:41" s="28" customFormat="1" x14ac:dyDescent="0.25">
      <c r="B1094" s="42"/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2:41" s="28" customFormat="1" x14ac:dyDescent="0.25">
      <c r="B1095" s="42"/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2:41" s="28" customFormat="1" x14ac:dyDescent="0.25">
      <c r="B1096" s="42"/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2:41" s="28" customFormat="1" x14ac:dyDescent="0.25">
      <c r="B1097" s="42"/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2:41" s="28" customFormat="1" x14ac:dyDescent="0.25">
      <c r="B1098" s="42"/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2:41" s="28" customFormat="1" x14ac:dyDescent="0.25">
      <c r="B1099" s="42"/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2:41" s="28" customFormat="1" x14ac:dyDescent="0.25">
      <c r="B1100" s="42"/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2:41" s="28" customFormat="1" x14ac:dyDescent="0.25">
      <c r="B1101" s="42"/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2:41" s="28" customFormat="1" x14ac:dyDescent="0.25">
      <c r="B1102" s="42"/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2:41" s="28" customFormat="1" x14ac:dyDescent="0.25">
      <c r="B1103" s="42"/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2:41" s="28" customFormat="1" x14ac:dyDescent="0.25">
      <c r="B1104" s="42"/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2:41" s="28" customFormat="1" x14ac:dyDescent="0.25">
      <c r="B1105" s="42"/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2:41" s="28" customFormat="1" x14ac:dyDescent="0.25">
      <c r="B1106" s="42"/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2:41" s="28" customFormat="1" x14ac:dyDescent="0.25">
      <c r="B1107" s="42"/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2:41" s="28" customFormat="1" x14ac:dyDescent="0.25">
      <c r="B1108" s="42"/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2:41" s="28" customFormat="1" x14ac:dyDescent="0.25">
      <c r="B1109" s="42"/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2:41" s="28" customFormat="1" x14ac:dyDescent="0.25">
      <c r="B1110" s="42"/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2:41" s="28" customFormat="1" x14ac:dyDescent="0.25">
      <c r="B1111" s="42"/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2:41" s="28" customFormat="1" x14ac:dyDescent="0.25">
      <c r="B1112" s="42"/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2:41" s="28" customFormat="1" x14ac:dyDescent="0.25">
      <c r="B1113" s="42"/>
      <c r="C1113" s="23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2:41" s="28" customFormat="1" x14ac:dyDescent="0.25">
      <c r="B1114" s="42"/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2:41" s="28" customFormat="1" x14ac:dyDescent="0.25">
      <c r="B1115" s="42"/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2:41" s="28" customFormat="1" x14ac:dyDescent="0.25">
      <c r="B1116" s="42"/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2:41" s="28" customFormat="1" x14ac:dyDescent="0.25">
      <c r="B1117" s="42"/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2:41" s="28" customFormat="1" x14ac:dyDescent="0.25">
      <c r="B1118" s="42"/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2:41" s="28" customFormat="1" x14ac:dyDescent="0.25">
      <c r="B1119" s="42"/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2:41" s="28" customFormat="1" x14ac:dyDescent="0.25">
      <c r="B1120" s="42"/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2:41" s="28" customFormat="1" x14ac:dyDescent="0.25">
      <c r="B1121" s="42"/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2:41" s="28" customFormat="1" x14ac:dyDescent="0.25">
      <c r="B1122" s="42"/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2:41" s="28" customFormat="1" x14ac:dyDescent="0.25">
      <c r="B1123" s="42"/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2:41" s="28" customFormat="1" x14ac:dyDescent="0.25">
      <c r="B1124" s="42"/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2:41" s="28" customFormat="1" x14ac:dyDescent="0.25">
      <c r="B1125" s="42"/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2:41" s="28" customFormat="1" x14ac:dyDescent="0.25">
      <c r="B1126" s="42"/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2:41" s="28" customFormat="1" x14ac:dyDescent="0.25">
      <c r="B1127" s="42"/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2:41" s="28" customFormat="1" x14ac:dyDescent="0.25">
      <c r="B1128" s="42"/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2:41" s="28" customFormat="1" x14ac:dyDescent="0.25">
      <c r="B1129" s="42"/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2:41" s="28" customFormat="1" x14ac:dyDescent="0.25">
      <c r="B1130" s="42"/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2:41" s="28" customFormat="1" x14ac:dyDescent="0.25">
      <c r="B1131" s="42"/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2:41" s="28" customFormat="1" x14ac:dyDescent="0.25">
      <c r="B1132" s="42"/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2:41" s="28" customFormat="1" x14ac:dyDescent="0.25">
      <c r="B1133" s="42"/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2:41" s="28" customFormat="1" x14ac:dyDescent="0.25">
      <c r="B1134" s="42"/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2:41" s="28" customFormat="1" x14ac:dyDescent="0.25">
      <c r="B1135" s="42"/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2:41" s="28" customFormat="1" x14ac:dyDescent="0.25">
      <c r="B1136" s="42"/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2:41" s="28" customFormat="1" x14ac:dyDescent="0.25">
      <c r="B1137" s="42"/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2:41" s="28" customFormat="1" x14ac:dyDescent="0.25">
      <c r="B1138" s="42"/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2:41" s="28" customFormat="1" x14ac:dyDescent="0.25">
      <c r="B1139" s="42"/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2:41" s="28" customFormat="1" x14ac:dyDescent="0.25">
      <c r="B1140" s="42"/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2:41" s="28" customFormat="1" x14ac:dyDescent="0.25">
      <c r="B1141" s="42"/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2:41" s="28" customFormat="1" x14ac:dyDescent="0.25">
      <c r="B1142" s="42"/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2:41" s="28" customFormat="1" x14ac:dyDescent="0.25">
      <c r="B1143" s="42"/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2:41" s="28" customFormat="1" x14ac:dyDescent="0.25">
      <c r="B1144" s="42"/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2:41" s="28" customFormat="1" x14ac:dyDescent="0.25">
      <c r="B1145" s="42"/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2:41" s="28" customFormat="1" x14ac:dyDescent="0.25">
      <c r="B1146" s="42"/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2:41" s="28" customFormat="1" x14ac:dyDescent="0.25">
      <c r="B1147" s="42"/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2:41" s="28" customFormat="1" x14ac:dyDescent="0.25">
      <c r="B1148" s="42"/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2:41" s="28" customFormat="1" x14ac:dyDescent="0.25">
      <c r="B1149" s="42"/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2:41" s="28" customFormat="1" x14ac:dyDescent="0.25">
      <c r="B1150" s="42"/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2:41" s="28" customFormat="1" x14ac:dyDescent="0.25">
      <c r="B1151" s="42"/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2:41" s="28" customFormat="1" x14ac:dyDescent="0.25">
      <c r="B1152" s="42"/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2:41" s="28" customFormat="1" x14ac:dyDescent="0.25">
      <c r="B1153" s="42"/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2:41" s="28" customFormat="1" x14ac:dyDescent="0.25">
      <c r="B1154" s="42"/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2:41" s="28" customFormat="1" x14ac:dyDescent="0.25">
      <c r="B1155" s="42"/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2:41" s="28" customFormat="1" x14ac:dyDescent="0.25">
      <c r="B1156" s="42"/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2:41" s="28" customFormat="1" x14ac:dyDescent="0.25">
      <c r="B1157" s="42"/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2:41" s="28" customFormat="1" x14ac:dyDescent="0.25">
      <c r="B1158" s="42"/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2:41" s="28" customFormat="1" x14ac:dyDescent="0.25">
      <c r="B1159" s="42"/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2:41" s="28" customFormat="1" x14ac:dyDescent="0.25">
      <c r="B1160" s="42"/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2:41" s="28" customFormat="1" x14ac:dyDescent="0.25">
      <c r="B1161" s="42"/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2:41" s="28" customFormat="1" x14ac:dyDescent="0.25">
      <c r="B1162" s="42"/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2:41" s="28" customFormat="1" x14ac:dyDescent="0.25">
      <c r="B1163" s="42"/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2:41" s="28" customFormat="1" x14ac:dyDescent="0.25">
      <c r="B1164" s="42"/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2:41" s="28" customFormat="1" x14ac:dyDescent="0.25">
      <c r="B1165" s="42"/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2:41" s="28" customFormat="1" x14ac:dyDescent="0.25">
      <c r="B1166" s="42"/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2:41" s="28" customFormat="1" x14ac:dyDescent="0.25">
      <c r="B1167" s="42"/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2:41" s="28" customFormat="1" x14ac:dyDescent="0.25">
      <c r="B1168" s="42"/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2:41" s="28" customFormat="1" x14ac:dyDescent="0.25">
      <c r="B1169" s="42"/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2:41" s="28" customFormat="1" x14ac:dyDescent="0.25">
      <c r="B1170" s="42"/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2:41" s="28" customFormat="1" x14ac:dyDescent="0.25">
      <c r="B1171" s="42"/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2:41" s="28" customFormat="1" x14ac:dyDescent="0.25">
      <c r="B1172" s="42"/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2:41" s="28" customFormat="1" x14ac:dyDescent="0.25">
      <c r="B1173" s="42"/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2:41" s="28" customFormat="1" x14ac:dyDescent="0.25">
      <c r="B1174" s="42"/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2:41" s="28" customFormat="1" x14ac:dyDescent="0.25">
      <c r="B1175" s="42"/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2:41" s="28" customFormat="1" x14ac:dyDescent="0.25">
      <c r="B1176" s="42"/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2:41" s="28" customFormat="1" x14ac:dyDescent="0.25">
      <c r="B1177" s="42"/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2:41" s="28" customFormat="1" x14ac:dyDescent="0.25">
      <c r="B1178" s="42"/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2:41" s="28" customFormat="1" x14ac:dyDescent="0.25">
      <c r="B1179" s="42"/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2:41" s="28" customFormat="1" x14ac:dyDescent="0.25">
      <c r="B1180" s="42"/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2:41" s="28" customFormat="1" x14ac:dyDescent="0.25">
      <c r="B1181" s="42"/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2:41" s="28" customFormat="1" x14ac:dyDescent="0.25">
      <c r="B1182" s="42"/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2:41" s="28" customFormat="1" x14ac:dyDescent="0.25">
      <c r="B1183" s="42"/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2:41" s="28" customFormat="1" x14ac:dyDescent="0.25">
      <c r="B1184" s="42"/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2:41" s="28" customFormat="1" x14ac:dyDescent="0.25">
      <c r="B1185" s="42"/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2:41" s="28" customFormat="1" x14ac:dyDescent="0.25">
      <c r="B1186" s="42"/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2:41" s="28" customFormat="1" x14ac:dyDescent="0.25">
      <c r="B1187" s="42"/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2:41" s="28" customFormat="1" x14ac:dyDescent="0.25">
      <c r="B1188" s="42"/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2:41" s="28" customFormat="1" x14ac:dyDescent="0.25">
      <c r="B1189" s="42"/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2:41" s="28" customFormat="1" x14ac:dyDescent="0.25">
      <c r="B1190" s="42"/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2:41" s="28" customFormat="1" x14ac:dyDescent="0.25">
      <c r="B1191" s="42"/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2:41" s="28" customFormat="1" x14ac:dyDescent="0.25">
      <c r="B1192" s="42"/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2:41" s="28" customFormat="1" x14ac:dyDescent="0.25">
      <c r="B1193" s="42"/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2:41" s="28" customFormat="1" x14ac:dyDescent="0.25">
      <c r="B1194" s="42"/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2:41" s="28" customFormat="1" x14ac:dyDescent="0.25">
      <c r="B1195" s="42"/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2:41" s="28" customFormat="1" x14ac:dyDescent="0.25">
      <c r="B1196" s="42"/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2:41" s="28" customFormat="1" x14ac:dyDescent="0.25">
      <c r="B1197" s="42"/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2:41" s="28" customFormat="1" x14ac:dyDescent="0.25">
      <c r="B1198" s="42"/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2:41" s="28" customFormat="1" x14ac:dyDescent="0.25">
      <c r="B1199" s="42"/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2:41" s="28" customFormat="1" x14ac:dyDescent="0.25">
      <c r="B1200" s="42"/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2:41" s="28" customFormat="1" x14ac:dyDescent="0.25">
      <c r="B1201" s="42"/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2:41" s="28" customFormat="1" x14ac:dyDescent="0.25">
      <c r="B1202" s="42"/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2:41" s="28" customFormat="1" x14ac:dyDescent="0.25">
      <c r="B1203" s="42"/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2:41" s="28" customFormat="1" x14ac:dyDescent="0.25">
      <c r="B1204" s="42"/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2:41" s="28" customFormat="1" x14ac:dyDescent="0.25">
      <c r="B1205" s="42"/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2:41" s="28" customFormat="1" x14ac:dyDescent="0.25">
      <c r="B1206" s="42"/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2:41" s="28" customFormat="1" x14ac:dyDescent="0.25">
      <c r="B1207" s="42"/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2:41" s="28" customFormat="1" x14ac:dyDescent="0.25">
      <c r="B1208" s="42"/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2:41" s="28" customFormat="1" x14ac:dyDescent="0.25">
      <c r="B1209" s="42"/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2:41" s="28" customFormat="1" x14ac:dyDescent="0.25">
      <c r="B1210" s="42"/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2:41" s="28" customFormat="1" x14ac:dyDescent="0.25">
      <c r="B1211" s="42"/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2:41" s="28" customFormat="1" x14ac:dyDescent="0.25">
      <c r="B1212" s="42"/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2:41" s="28" customFormat="1" x14ac:dyDescent="0.25">
      <c r="B1213" s="42"/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2:41" s="28" customFormat="1" x14ac:dyDescent="0.25">
      <c r="B1214" s="42"/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2:41" s="28" customFormat="1" x14ac:dyDescent="0.25">
      <c r="B1215" s="42"/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2:41" s="28" customFormat="1" x14ac:dyDescent="0.25">
      <c r="B1216" s="42"/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2:41" s="28" customFormat="1" x14ac:dyDescent="0.25">
      <c r="B1217" s="42"/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2:41" s="28" customFormat="1" x14ac:dyDescent="0.25">
      <c r="B1218" s="42"/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2:41" s="28" customFormat="1" x14ac:dyDescent="0.25">
      <c r="B1219" s="42"/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2:41" s="28" customFormat="1" x14ac:dyDescent="0.25">
      <c r="B1220" s="42"/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2:41" s="28" customFormat="1" x14ac:dyDescent="0.25">
      <c r="B1221" s="42"/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2:41" s="28" customFormat="1" x14ac:dyDescent="0.25">
      <c r="B1222" s="42"/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2:41" s="28" customFormat="1" x14ac:dyDescent="0.25">
      <c r="B1223" s="42"/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2:41" s="28" customFormat="1" x14ac:dyDescent="0.25">
      <c r="B1224" s="42"/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2:41" s="28" customFormat="1" x14ac:dyDescent="0.25">
      <c r="B1225" s="42"/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2:41" s="28" customFormat="1" x14ac:dyDescent="0.25">
      <c r="B1226" s="42"/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2:41" s="28" customFormat="1" x14ac:dyDescent="0.25">
      <c r="B1227" s="42"/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2:41" s="28" customFormat="1" x14ac:dyDescent="0.25">
      <c r="B1228" s="42"/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2:41" s="28" customFormat="1" x14ac:dyDescent="0.25">
      <c r="B1229" s="42"/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2:41" s="28" customFormat="1" x14ac:dyDescent="0.25">
      <c r="B1230" s="42"/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2:41" s="28" customFormat="1" x14ac:dyDescent="0.25">
      <c r="B1231" s="42"/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2:41" s="28" customFormat="1" x14ac:dyDescent="0.25">
      <c r="B1232" s="42"/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2:41" s="28" customFormat="1" x14ac:dyDescent="0.25">
      <c r="B1233" s="42"/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2:41" s="28" customFormat="1" x14ac:dyDescent="0.25">
      <c r="B1234" s="42"/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2:41" s="28" customFormat="1" x14ac:dyDescent="0.25">
      <c r="B1235" s="42"/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2:41" s="28" customFormat="1" x14ac:dyDescent="0.25">
      <c r="B1236" s="42"/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2:41" s="28" customFormat="1" x14ac:dyDescent="0.25">
      <c r="B1237" s="42"/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2:41" s="28" customFormat="1" x14ac:dyDescent="0.25">
      <c r="B1238" s="42"/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2:41" s="28" customFormat="1" x14ac:dyDescent="0.25">
      <c r="B1239" s="42"/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2:41" s="28" customFormat="1" x14ac:dyDescent="0.25">
      <c r="B1240" s="42"/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2:41" s="28" customFormat="1" x14ac:dyDescent="0.25">
      <c r="B1241" s="42"/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2:41" s="28" customFormat="1" x14ac:dyDescent="0.25">
      <c r="B1242" s="42"/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2:41" s="28" customFormat="1" x14ac:dyDescent="0.25">
      <c r="B1243" s="42"/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2:41" s="28" customFormat="1" x14ac:dyDescent="0.25">
      <c r="B1244" s="42"/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2:41" s="28" customFormat="1" x14ac:dyDescent="0.25">
      <c r="B1245" s="42"/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2:41" s="28" customFormat="1" x14ac:dyDescent="0.25">
      <c r="B1246" s="42"/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2:41" s="28" customFormat="1" x14ac:dyDescent="0.25">
      <c r="B1247" s="42"/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2:41" s="28" customFormat="1" x14ac:dyDescent="0.25">
      <c r="B1248" s="42"/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2:41" s="28" customFormat="1" x14ac:dyDescent="0.25">
      <c r="B1249" s="42"/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2:41" s="28" customFormat="1" x14ac:dyDescent="0.25">
      <c r="B1250" s="42"/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2:41" s="28" customFormat="1" x14ac:dyDescent="0.25">
      <c r="B1251" s="42"/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2:41" s="28" customFormat="1" x14ac:dyDescent="0.25">
      <c r="B1252" s="42"/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2:41" s="28" customFormat="1" x14ac:dyDescent="0.25">
      <c r="B1253" s="42"/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2:41" s="28" customFormat="1" x14ac:dyDescent="0.25">
      <c r="B1254" s="42"/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2:41" s="28" customFormat="1" x14ac:dyDescent="0.25">
      <c r="B1255" s="42"/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2:41" s="28" customFormat="1" x14ac:dyDescent="0.25">
      <c r="B1256" s="42"/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2:41" s="28" customFormat="1" x14ac:dyDescent="0.25">
      <c r="B1257" s="42"/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2:41" s="28" customFormat="1" x14ac:dyDescent="0.25">
      <c r="B1258" s="42"/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2:41" s="28" customFormat="1" x14ac:dyDescent="0.25">
      <c r="B1259" s="42"/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2:41" s="28" customFormat="1" x14ac:dyDescent="0.25">
      <c r="B1260" s="42"/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2:41" s="28" customFormat="1" x14ac:dyDescent="0.25">
      <c r="B1261" s="42"/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2:41" s="28" customFormat="1" x14ac:dyDescent="0.25">
      <c r="B1262" s="42"/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2:41" s="28" customFormat="1" x14ac:dyDescent="0.25">
      <c r="B1263" s="42"/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2:41" s="28" customFormat="1" x14ac:dyDescent="0.25">
      <c r="B1264" s="42"/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2:41" s="28" customFormat="1" x14ac:dyDescent="0.25">
      <c r="B1265" s="42"/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2:41" s="28" customFormat="1" x14ac:dyDescent="0.25">
      <c r="B1266" s="42"/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2:41" s="28" customFormat="1" x14ac:dyDescent="0.25">
      <c r="B1267" s="42"/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2:41" s="28" customFormat="1" x14ac:dyDescent="0.25">
      <c r="B1268" s="42"/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2:41" s="28" customFormat="1" x14ac:dyDescent="0.25">
      <c r="B1269" s="42"/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2:41" s="28" customFormat="1" x14ac:dyDescent="0.25">
      <c r="B1270" s="42"/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2:41" s="28" customFormat="1" x14ac:dyDescent="0.25">
      <c r="B1271" s="42"/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2:41" s="28" customFormat="1" x14ac:dyDescent="0.25">
      <c r="B1272" s="42"/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2:41" s="28" customFormat="1" x14ac:dyDescent="0.25">
      <c r="B1273" s="42"/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2:41" s="28" customFormat="1" x14ac:dyDescent="0.25">
      <c r="B1274" s="42"/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2:41" s="28" customFormat="1" x14ac:dyDescent="0.25">
      <c r="B1275" s="42"/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2:41" s="28" customFormat="1" x14ac:dyDescent="0.25">
      <c r="B1276" s="42"/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2:41" s="28" customFormat="1" x14ac:dyDescent="0.25">
      <c r="B1277" s="42"/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2:41" s="28" customFormat="1" x14ac:dyDescent="0.25">
      <c r="B1278" s="42"/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2:41" s="28" customFormat="1" x14ac:dyDescent="0.25">
      <c r="B1279" s="42"/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2:41" s="28" customFormat="1" x14ac:dyDescent="0.25">
      <c r="B1280" s="42"/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2:41" s="28" customFormat="1" x14ac:dyDescent="0.25">
      <c r="B1281" s="42"/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2:41" s="28" customFormat="1" x14ac:dyDescent="0.25">
      <c r="B1282" s="42"/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2:41" s="28" customFormat="1" x14ac:dyDescent="0.25">
      <c r="B1283" s="42"/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2:41" s="28" customFormat="1" x14ac:dyDescent="0.25">
      <c r="B1284" s="42"/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2:41" s="28" customFormat="1" x14ac:dyDescent="0.25">
      <c r="B1285" s="42"/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2:41" s="28" customFormat="1" x14ac:dyDescent="0.25">
      <c r="B1286" s="42"/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2:41" s="28" customFormat="1" x14ac:dyDescent="0.25">
      <c r="B1287" s="42"/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2:41" s="28" customFormat="1" x14ac:dyDescent="0.25">
      <c r="B1288" s="42"/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2:41" s="28" customFormat="1" x14ac:dyDescent="0.25">
      <c r="B1289" s="42"/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2:41" s="28" customFormat="1" x14ac:dyDescent="0.25">
      <c r="B1290" s="42"/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2:41" s="28" customFormat="1" x14ac:dyDescent="0.25">
      <c r="B1291" s="42"/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2:41" s="28" customFormat="1" x14ac:dyDescent="0.25">
      <c r="B1292" s="42"/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2:41" s="28" customFormat="1" x14ac:dyDescent="0.25">
      <c r="B1293" s="42"/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2:41" s="28" customFormat="1" x14ac:dyDescent="0.25">
      <c r="B1294" s="42"/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2:41" s="28" customFormat="1" x14ac:dyDescent="0.25">
      <c r="B1295" s="42"/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2:41" s="28" customFormat="1" x14ac:dyDescent="0.25">
      <c r="B1296" s="42"/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2:41" s="28" customFormat="1" x14ac:dyDescent="0.25">
      <c r="B1297" s="42"/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2:41" s="28" customFormat="1" x14ac:dyDescent="0.25">
      <c r="B1298" s="42"/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2:41" s="28" customFormat="1" x14ac:dyDescent="0.25">
      <c r="B1299" s="42"/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2:41" s="28" customFormat="1" x14ac:dyDescent="0.25">
      <c r="B1300" s="42"/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2:41" s="28" customFormat="1" x14ac:dyDescent="0.25">
      <c r="B1301" s="42"/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2:41" s="28" customFormat="1" x14ac:dyDescent="0.25">
      <c r="B1302" s="42"/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2:41" s="28" customFormat="1" x14ac:dyDescent="0.25">
      <c r="B1303" s="42"/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2:41" s="28" customFormat="1" x14ac:dyDescent="0.25">
      <c r="B1304" s="42"/>
      <c r="C1304" s="31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2:41" s="28" customFormat="1" x14ac:dyDescent="0.25">
      <c r="B1305" s="42"/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2:41" s="28" customFormat="1" x14ac:dyDescent="0.25">
      <c r="B1306" s="42"/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2:41" s="28" customFormat="1" x14ac:dyDescent="0.25">
      <c r="B1307" s="42"/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2:41" s="28" customFormat="1" x14ac:dyDescent="0.25">
      <c r="B1308" s="42"/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2:41" s="28" customFormat="1" x14ac:dyDescent="0.25">
      <c r="B1309" s="42"/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2:41" s="28" customFormat="1" x14ac:dyDescent="0.25">
      <c r="B1310" s="42"/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2:41" s="28" customFormat="1" x14ac:dyDescent="0.25">
      <c r="B1311" s="42"/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2:41" s="28" customFormat="1" x14ac:dyDescent="0.25">
      <c r="B1312" s="42"/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2:41" s="28" customFormat="1" x14ac:dyDescent="0.25">
      <c r="B1313" s="42"/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2:41" s="28" customFormat="1" x14ac:dyDescent="0.25">
      <c r="B1314" s="42"/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2:41" s="28" customFormat="1" x14ac:dyDescent="0.25">
      <c r="B1315" s="42"/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2:41" s="28" customFormat="1" x14ac:dyDescent="0.25">
      <c r="B1316" s="42"/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2:41" s="28" customFormat="1" x14ac:dyDescent="0.25">
      <c r="B1317" s="42"/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2:41" s="28" customFormat="1" x14ac:dyDescent="0.25">
      <c r="B1318" s="42"/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2:41" s="28" customFormat="1" x14ac:dyDescent="0.25">
      <c r="B1319" s="42"/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2:41" s="28" customFormat="1" x14ac:dyDescent="0.25">
      <c r="B1320" s="42"/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2:41" s="28" customFormat="1" x14ac:dyDescent="0.25">
      <c r="B1321" s="42"/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2:41" s="28" customFormat="1" x14ac:dyDescent="0.25">
      <c r="B1322" s="42"/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2:41" s="28" customFormat="1" x14ac:dyDescent="0.25">
      <c r="B1323" s="42"/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2:41" s="28" customFormat="1" x14ac:dyDescent="0.25">
      <c r="B1324" s="42"/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2:41" s="28" customFormat="1" x14ac:dyDescent="0.25">
      <c r="B1325" s="42"/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2:41" s="28" customFormat="1" x14ac:dyDescent="0.25">
      <c r="B1326" s="42"/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2:41" s="28" customFormat="1" x14ac:dyDescent="0.25">
      <c r="B1327" s="42"/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2:41" s="28" customFormat="1" x14ac:dyDescent="0.25">
      <c r="B1328" s="42"/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2:41" s="28" customFormat="1" x14ac:dyDescent="0.25">
      <c r="B1329" s="42"/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2:41" s="28" customFormat="1" x14ac:dyDescent="0.25">
      <c r="B1330" s="42"/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2:41" s="28" customFormat="1" x14ac:dyDescent="0.25">
      <c r="B1331" s="42"/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2:41" s="28" customFormat="1" x14ac:dyDescent="0.25">
      <c r="B1332" s="42"/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2:41" s="28" customFormat="1" x14ac:dyDescent="0.25">
      <c r="B1333" s="42"/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2:41" s="28" customFormat="1" x14ac:dyDescent="0.25">
      <c r="B1334" s="42"/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2:41" s="28" customFormat="1" x14ac:dyDescent="0.25">
      <c r="B1335" s="42"/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2:41" s="28" customFormat="1" x14ac:dyDescent="0.25">
      <c r="B1336" s="42"/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2:41" s="28" customFormat="1" x14ac:dyDescent="0.25">
      <c r="B1337" s="42"/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2:41" s="28" customFormat="1" x14ac:dyDescent="0.25">
      <c r="B1338" s="42"/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2:41" s="28" customFormat="1" x14ac:dyDescent="0.25">
      <c r="B1339" s="42"/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2:41" s="28" customFormat="1" x14ac:dyDescent="0.25">
      <c r="B1340" s="42"/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2:41" s="28" customFormat="1" x14ac:dyDescent="0.25">
      <c r="B1341" s="42"/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2:41" s="28" customFormat="1" x14ac:dyDescent="0.25">
      <c r="B1342" s="42"/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2:41" s="28" customFormat="1" x14ac:dyDescent="0.25">
      <c r="B1343" s="42"/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2:41" s="28" customFormat="1" x14ac:dyDescent="0.25">
      <c r="B1344" s="42"/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2:41" s="28" customFormat="1" x14ac:dyDescent="0.25">
      <c r="B1345" s="42"/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2:41" s="28" customFormat="1" x14ac:dyDescent="0.25">
      <c r="B1346" s="42"/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2:41" s="28" customFormat="1" x14ac:dyDescent="0.25">
      <c r="B1347" s="42"/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2:41" s="28" customFormat="1" x14ac:dyDescent="0.25">
      <c r="B1348" s="42"/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2:41" s="28" customFormat="1" x14ac:dyDescent="0.25">
      <c r="B1349" s="42"/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2:41" s="28" customFormat="1" x14ac:dyDescent="0.25">
      <c r="B1350" s="42"/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2:41" s="28" customFormat="1" x14ac:dyDescent="0.25">
      <c r="B1351" s="42"/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2:41" s="28" customFormat="1" x14ac:dyDescent="0.25">
      <c r="B1352" s="42"/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2:41" s="28" customFormat="1" x14ac:dyDescent="0.25">
      <c r="B1353" s="42"/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2:41" s="28" customFormat="1" x14ac:dyDescent="0.25">
      <c r="B1354" s="42"/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2:41" s="28" customFormat="1" x14ac:dyDescent="0.25">
      <c r="B1355" s="42"/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2:41" s="28" customFormat="1" x14ac:dyDescent="0.25">
      <c r="B1356" s="42"/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2:41" s="28" customFormat="1" x14ac:dyDescent="0.25">
      <c r="B1357" s="42"/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2:41" s="28" customFormat="1" x14ac:dyDescent="0.25">
      <c r="B1358" s="42"/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2:41" s="28" customFormat="1" x14ac:dyDescent="0.25">
      <c r="B1359" s="42"/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2:41" s="28" customFormat="1" x14ac:dyDescent="0.25">
      <c r="B1360" s="42"/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2:41" s="28" customFormat="1" x14ac:dyDescent="0.25">
      <c r="B1361" s="42"/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2:41" s="28" customFormat="1" x14ac:dyDescent="0.25">
      <c r="B1362" s="42"/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2:41" s="28" customFormat="1" x14ac:dyDescent="0.25">
      <c r="B1363" s="42"/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2:41" s="28" customFormat="1" x14ac:dyDescent="0.25">
      <c r="B1364" s="42"/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2:41" s="28" customFormat="1" x14ac:dyDescent="0.25">
      <c r="B1365" s="42"/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2:41" s="28" customFormat="1" x14ac:dyDescent="0.25">
      <c r="B1366" s="42"/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2:41" s="28" customFormat="1" x14ac:dyDescent="0.25">
      <c r="B1367" s="42"/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2:41" s="28" customFormat="1" x14ac:dyDescent="0.25">
      <c r="B1368" s="42"/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2:41" s="28" customFormat="1" x14ac:dyDescent="0.25">
      <c r="B1369" s="42"/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2:41" s="28" customFormat="1" x14ac:dyDescent="0.25">
      <c r="B1370" s="42"/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2:41" s="28" customFormat="1" x14ac:dyDescent="0.25">
      <c r="B1371" s="42"/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2:41" s="28" customFormat="1" x14ac:dyDescent="0.25">
      <c r="B1372" s="42"/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2:41" s="28" customFormat="1" x14ac:dyDescent="0.25">
      <c r="B1373" s="42"/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2:41" s="28" customFormat="1" x14ac:dyDescent="0.25">
      <c r="B1374" s="42"/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2:41" s="28" customFormat="1" x14ac:dyDescent="0.25">
      <c r="B1375" s="42"/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2:41" s="28" customFormat="1" x14ac:dyDescent="0.25">
      <c r="B1376" s="42"/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2:41" s="28" customFormat="1" x14ac:dyDescent="0.25">
      <c r="B1377" s="42"/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2:41" s="28" customFormat="1" x14ac:dyDescent="0.25">
      <c r="B1378" s="42"/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2:41" s="28" customFormat="1" x14ac:dyDescent="0.25">
      <c r="B1379" s="42"/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2:41" s="28" customFormat="1" x14ac:dyDescent="0.25">
      <c r="B1380" s="42"/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2:41" s="28" customFormat="1" x14ac:dyDescent="0.25">
      <c r="B1381" s="42"/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2:41" s="28" customFormat="1" x14ac:dyDescent="0.25">
      <c r="B1382" s="42"/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2:41" s="28" customFormat="1" x14ac:dyDescent="0.25">
      <c r="B1383" s="42"/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2:41" s="28" customFormat="1" x14ac:dyDescent="0.25">
      <c r="B1384" s="42"/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2:41" s="28" customFormat="1" x14ac:dyDescent="0.25">
      <c r="B1385" s="42"/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2:41" s="28" customFormat="1" x14ac:dyDescent="0.25">
      <c r="B1386" s="42"/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2:41" s="28" customFormat="1" x14ac:dyDescent="0.25">
      <c r="B1387" s="42"/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2:41" s="28" customFormat="1" x14ac:dyDescent="0.25">
      <c r="B1388" s="42"/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2:41" s="28" customFormat="1" x14ac:dyDescent="0.25">
      <c r="B1389" s="42"/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2:41" s="28" customFormat="1" x14ac:dyDescent="0.25">
      <c r="B1390" s="42"/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2:41" s="28" customFormat="1" x14ac:dyDescent="0.25">
      <c r="B1391" s="42"/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2:41" s="28" customFormat="1" x14ac:dyDescent="0.25">
      <c r="B1392" s="42"/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2:41" s="28" customFormat="1" x14ac:dyDescent="0.25">
      <c r="B1393" s="42"/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2:41" s="28" customFormat="1" x14ac:dyDescent="0.25">
      <c r="B1394" s="42"/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2:41" s="28" customFormat="1" x14ac:dyDescent="0.25">
      <c r="B1395" s="42"/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2:41" s="28" customFormat="1" x14ac:dyDescent="0.25">
      <c r="B1396" s="42"/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2:41" s="28" customFormat="1" x14ac:dyDescent="0.25">
      <c r="B1397" s="42"/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2:41" s="28" customFormat="1" x14ac:dyDescent="0.25">
      <c r="B1398" s="42"/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2:41" s="28" customFormat="1" x14ac:dyDescent="0.25">
      <c r="B1399" s="42"/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2:41" s="28" customFormat="1" x14ac:dyDescent="0.25">
      <c r="B1400" s="42"/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2:41" s="28" customFormat="1" x14ac:dyDescent="0.25">
      <c r="B1401" s="42"/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2:41" s="28" customFormat="1" x14ac:dyDescent="0.25">
      <c r="B1402" s="42"/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2:41" s="28" customFormat="1" x14ac:dyDescent="0.25">
      <c r="B1403" s="42"/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2:41" s="28" customFormat="1" x14ac:dyDescent="0.25">
      <c r="B1404" s="42"/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2:41" s="28" customFormat="1" x14ac:dyDescent="0.25">
      <c r="B1405" s="42"/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2:41" s="28" customFormat="1" x14ac:dyDescent="0.25">
      <c r="B1406" s="42"/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2:41" s="28" customFormat="1" x14ac:dyDescent="0.25">
      <c r="B1407" s="42"/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2:41" s="28" customFormat="1" x14ac:dyDescent="0.25">
      <c r="B1408" s="42"/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2:41" s="28" customFormat="1" x14ac:dyDescent="0.25">
      <c r="B1409" s="42"/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2:41" s="28" customFormat="1" x14ac:dyDescent="0.25">
      <c r="B1410" s="42"/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2:41" s="28" customFormat="1" x14ac:dyDescent="0.25">
      <c r="B1411" s="42"/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2:41" s="28" customFormat="1" x14ac:dyDescent="0.25">
      <c r="B1412" s="42"/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2:41" s="28" customFormat="1" x14ac:dyDescent="0.25">
      <c r="B1413" s="42"/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2:41" s="28" customFormat="1" x14ac:dyDescent="0.25">
      <c r="B1414" s="42"/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2:41" s="28" customFormat="1" x14ac:dyDescent="0.25">
      <c r="B1415" s="42"/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2:41" s="28" customFormat="1" x14ac:dyDescent="0.25">
      <c r="B1416" s="42"/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2:41" s="28" customFormat="1" x14ac:dyDescent="0.25">
      <c r="B1417" s="42"/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2:41" s="28" customFormat="1" x14ac:dyDescent="0.25">
      <c r="B1418" s="42"/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2:41" s="28" customFormat="1" x14ac:dyDescent="0.25">
      <c r="B1419" s="42"/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2:41" s="28" customFormat="1" x14ac:dyDescent="0.25">
      <c r="B1420" s="42"/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2:41" s="28" customFormat="1" x14ac:dyDescent="0.25">
      <c r="B1421" s="42"/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2:41" s="28" customFormat="1" x14ac:dyDescent="0.25">
      <c r="B1422" s="42"/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2:41" s="28" customFormat="1" x14ac:dyDescent="0.25">
      <c r="B1423" s="42"/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2:41" s="28" customFormat="1" x14ac:dyDescent="0.25">
      <c r="B1424" s="42"/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2:41" s="28" customFormat="1" x14ac:dyDescent="0.25">
      <c r="B1425" s="42"/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2:41" s="28" customFormat="1" x14ac:dyDescent="0.25">
      <c r="B1426" s="42"/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2:41" s="28" customFormat="1" x14ac:dyDescent="0.25">
      <c r="B1427" s="42"/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2:41" s="28" customFormat="1" x14ac:dyDescent="0.25">
      <c r="B1428" s="42"/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2:41" s="28" customFormat="1" x14ac:dyDescent="0.25">
      <c r="B1429" s="42"/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2:41" s="28" customFormat="1" x14ac:dyDescent="0.25">
      <c r="B1430" s="42"/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2:41" s="28" customFormat="1" x14ac:dyDescent="0.25">
      <c r="B1431" s="42"/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2:41" s="28" customFormat="1" x14ac:dyDescent="0.25">
      <c r="B1432" s="42"/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2:41" s="28" customFormat="1" x14ac:dyDescent="0.25">
      <c r="B1433" s="42"/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2:41" s="28" customFormat="1" x14ac:dyDescent="0.25">
      <c r="B1434" s="42"/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2:41" s="28" customFormat="1" x14ac:dyDescent="0.25">
      <c r="B1435" s="42"/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2:41" s="28" customFormat="1" x14ac:dyDescent="0.25">
      <c r="B1436" s="42"/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2:41" s="28" customFormat="1" x14ac:dyDescent="0.25">
      <c r="B1437" s="42"/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2:41" s="28" customFormat="1" x14ac:dyDescent="0.25">
      <c r="B1438" s="42"/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2:41" s="28" customFormat="1" x14ac:dyDescent="0.25">
      <c r="B1439" s="42"/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2:41" s="28" customFormat="1" x14ac:dyDescent="0.25">
      <c r="B1440" s="42"/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2:41" s="28" customFormat="1" x14ac:dyDescent="0.25">
      <c r="B1441" s="42"/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2:41" s="28" customFormat="1" x14ac:dyDescent="0.25">
      <c r="B1442" s="42"/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2:41" s="28" customFormat="1" x14ac:dyDescent="0.25">
      <c r="B1443" s="42"/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2:41" s="28" customFormat="1" x14ac:dyDescent="0.25">
      <c r="B1444" s="42"/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2:41" s="28" customFormat="1" x14ac:dyDescent="0.25">
      <c r="B1445" s="42"/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2:41" s="28" customFormat="1" x14ac:dyDescent="0.25">
      <c r="B1446" s="42"/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2:41" s="28" customFormat="1" x14ac:dyDescent="0.25">
      <c r="B1447" s="42"/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2:41" s="28" customFormat="1" x14ac:dyDescent="0.25">
      <c r="B1448" s="42"/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2:41" s="28" customFormat="1" x14ac:dyDescent="0.25">
      <c r="B1449" s="42"/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2:41" s="28" customFormat="1" x14ac:dyDescent="0.25">
      <c r="B1450" s="42"/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2:41" s="28" customFormat="1" x14ac:dyDescent="0.25">
      <c r="B1451" s="42"/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2:41" s="28" customFormat="1" x14ac:dyDescent="0.25">
      <c r="B1452" s="42"/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2:41" s="28" customFormat="1" x14ac:dyDescent="0.25">
      <c r="B1453" s="42"/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2:41" s="28" customFormat="1" x14ac:dyDescent="0.25">
      <c r="B1454" s="42"/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2:41" s="28" customFormat="1" x14ac:dyDescent="0.25">
      <c r="B1455" s="42"/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2:41" s="28" customFormat="1" x14ac:dyDescent="0.25">
      <c r="B1456" s="42"/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2:41" s="28" customFormat="1" x14ac:dyDescent="0.25">
      <c r="B1457" s="42"/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2:41" s="28" customFormat="1" x14ac:dyDescent="0.25">
      <c r="B1458" s="42"/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2:41" s="28" customFormat="1" x14ac:dyDescent="0.25">
      <c r="B1459" s="42"/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2:41" s="28" customFormat="1" x14ac:dyDescent="0.25">
      <c r="B1460" s="42"/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2:41" s="28" customFormat="1" x14ac:dyDescent="0.25">
      <c r="B1461" s="42"/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2:41" s="28" customFormat="1" x14ac:dyDescent="0.25">
      <c r="B1462" s="42"/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2:41" s="28" customFormat="1" x14ac:dyDescent="0.25">
      <c r="B1463" s="42"/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2:41" s="28" customFormat="1" x14ac:dyDescent="0.25">
      <c r="B1464" s="42"/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2:41" s="28" customFormat="1" x14ac:dyDescent="0.25">
      <c r="B1465" s="42"/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2:41" s="28" customFormat="1" x14ac:dyDescent="0.25">
      <c r="B1466" s="42"/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2:41" s="28" customFormat="1" x14ac:dyDescent="0.25">
      <c r="B1467" s="42"/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2:41" s="28" customFormat="1" x14ac:dyDescent="0.25">
      <c r="B1468" s="42"/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2:41" s="28" customFormat="1" x14ac:dyDescent="0.25">
      <c r="B1469" s="42"/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2:41" s="28" customFormat="1" x14ac:dyDescent="0.25">
      <c r="B1470" s="42"/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2:41" s="28" customFormat="1" x14ac:dyDescent="0.25">
      <c r="B1471" s="42"/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2:41" s="28" customFormat="1" x14ac:dyDescent="0.25">
      <c r="B1472" s="42"/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2:41" s="28" customFormat="1" x14ac:dyDescent="0.25">
      <c r="B1473" s="42"/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2:41" s="28" customFormat="1" x14ac:dyDescent="0.25">
      <c r="B1474" s="42"/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2:41" s="28" customFormat="1" x14ac:dyDescent="0.25">
      <c r="B1475" s="42"/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2:41" s="28" customFormat="1" x14ac:dyDescent="0.25">
      <c r="B1476" s="42"/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2:41" s="28" customFormat="1" x14ac:dyDescent="0.25">
      <c r="B1477" s="42"/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2:41" s="28" customFormat="1" x14ac:dyDescent="0.25">
      <c r="B1478" s="42"/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2:41" s="28" customFormat="1" x14ac:dyDescent="0.25">
      <c r="B1479" s="42"/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2:41" s="28" customFormat="1" x14ac:dyDescent="0.25">
      <c r="B1480" s="42"/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2:41" s="28" customFormat="1" x14ac:dyDescent="0.25">
      <c r="B1481" s="42"/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2:41" s="28" customFormat="1" x14ac:dyDescent="0.25">
      <c r="B1482" s="42"/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2:41" s="28" customFormat="1" x14ac:dyDescent="0.25">
      <c r="B1483" s="42"/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2:41" s="28" customFormat="1" x14ac:dyDescent="0.25">
      <c r="B1484" s="42"/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2:41" s="28" customFormat="1" x14ac:dyDescent="0.25">
      <c r="B1485" s="42"/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2:41" s="28" customFormat="1" x14ac:dyDescent="0.25">
      <c r="B1486" s="42"/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2:41" s="28" customFormat="1" x14ac:dyDescent="0.25">
      <c r="B1487" s="42"/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2:41" s="28" customFormat="1" x14ac:dyDescent="0.25">
      <c r="B1488" s="42"/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2:41" s="28" customFormat="1" x14ac:dyDescent="0.25">
      <c r="B1489" s="42"/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2:41" s="28" customFormat="1" x14ac:dyDescent="0.25">
      <c r="B1490" s="42"/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2:41" s="28" customFormat="1" x14ac:dyDescent="0.25">
      <c r="B1491" s="42"/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2:41" s="28" customFormat="1" x14ac:dyDescent="0.25">
      <c r="B1492" s="42"/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2:41" s="28" customFormat="1" x14ac:dyDescent="0.25">
      <c r="B1493" s="42"/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2:41" s="28" customFormat="1" x14ac:dyDescent="0.25">
      <c r="B1494" s="42"/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2:41" s="28" customFormat="1" x14ac:dyDescent="0.25">
      <c r="B1495" s="42"/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2:41" s="28" customFormat="1" x14ac:dyDescent="0.25">
      <c r="B1496" s="42"/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2:41" s="28" customFormat="1" x14ac:dyDescent="0.25">
      <c r="B1497" s="42"/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2:41" s="28" customFormat="1" x14ac:dyDescent="0.25">
      <c r="B1498" s="42"/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2:41" s="28" customFormat="1" x14ac:dyDescent="0.25">
      <c r="B1499" s="42"/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2:41" s="28" customFormat="1" x14ac:dyDescent="0.25">
      <c r="B1500" s="42"/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2:41" s="28" customFormat="1" x14ac:dyDescent="0.25">
      <c r="B1501" s="42"/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2:41" s="28" customFormat="1" x14ac:dyDescent="0.25">
      <c r="B1502" s="42"/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2:41" s="28" customFormat="1" x14ac:dyDescent="0.25">
      <c r="B1503" s="42"/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2:41" s="28" customFormat="1" x14ac:dyDescent="0.25">
      <c r="B1504" s="42"/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2:41" s="28" customFormat="1" x14ac:dyDescent="0.25">
      <c r="B1505" s="42"/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2:41" s="28" customFormat="1" x14ac:dyDescent="0.25">
      <c r="B1506" s="42"/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2:41" s="28" customFormat="1" x14ac:dyDescent="0.25">
      <c r="B1507" s="42"/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2:41" s="28" customFormat="1" x14ac:dyDescent="0.25">
      <c r="B1508" s="42"/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2:41" s="28" customFormat="1" x14ac:dyDescent="0.25">
      <c r="B1509" s="42"/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2:41" s="28" customFormat="1" x14ac:dyDescent="0.25">
      <c r="B1510" s="42"/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2:41" s="28" customFormat="1" x14ac:dyDescent="0.25">
      <c r="B1511" s="42"/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2:41" s="28" customFormat="1" x14ac:dyDescent="0.25">
      <c r="B1512" s="42"/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2:41" s="28" customFormat="1" x14ac:dyDescent="0.25">
      <c r="B1513" s="42"/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2:41" s="28" customFormat="1" x14ac:dyDescent="0.25">
      <c r="B1514" s="42"/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2:41" s="28" customFormat="1" x14ac:dyDescent="0.25">
      <c r="B1515" s="42"/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2:41" s="28" customFormat="1" x14ac:dyDescent="0.25">
      <c r="B1516" s="42"/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2:41" s="28" customFormat="1" x14ac:dyDescent="0.25">
      <c r="B1517" s="42"/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2:41" s="28" customFormat="1" x14ac:dyDescent="0.25">
      <c r="B1518" s="42"/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2:41" s="28" customFormat="1" x14ac:dyDescent="0.25">
      <c r="B1519" s="42"/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2:41" s="28" customFormat="1" x14ac:dyDescent="0.25">
      <c r="B1520" s="42"/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2:41" s="28" customFormat="1" x14ac:dyDescent="0.25">
      <c r="B1521" s="42"/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2:41" s="28" customFormat="1" x14ac:dyDescent="0.25">
      <c r="B1522" s="42"/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2:41" s="28" customFormat="1" x14ac:dyDescent="0.25">
      <c r="B1523" s="42"/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2:41" s="28" customFormat="1" x14ac:dyDescent="0.25">
      <c r="B1524" s="42"/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2:41" s="28" customFormat="1" x14ac:dyDescent="0.25">
      <c r="B1525" s="42"/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2:41" s="28" customFormat="1" x14ac:dyDescent="0.25">
      <c r="B1526" s="42"/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2:41" s="28" customFormat="1" x14ac:dyDescent="0.25">
      <c r="B1527" s="42"/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2:41" s="28" customFormat="1" x14ac:dyDescent="0.25">
      <c r="B1528" s="42"/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2:41" s="28" customFormat="1" x14ac:dyDescent="0.25">
      <c r="B1529" s="42"/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2:41" s="28" customFormat="1" x14ac:dyDescent="0.25">
      <c r="B1530" s="42"/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2:41" s="28" customFormat="1" x14ac:dyDescent="0.25">
      <c r="B1531" s="42"/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2:41" s="28" customFormat="1" x14ac:dyDescent="0.25">
      <c r="B1532" s="42"/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2:41" s="28" customFormat="1" x14ac:dyDescent="0.25">
      <c r="B1533" s="42"/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2:41" s="28" customFormat="1" x14ac:dyDescent="0.25">
      <c r="B1534" s="42"/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2:41" s="28" customFormat="1" x14ac:dyDescent="0.25">
      <c r="B1535" s="42"/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2:41" s="28" customFormat="1" x14ac:dyDescent="0.25">
      <c r="B1536" s="42"/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2:41" s="28" customFormat="1" x14ac:dyDescent="0.25">
      <c r="B1537" s="42"/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2:41" s="28" customFormat="1" x14ac:dyDescent="0.25">
      <c r="B1538" s="42"/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2:41" s="28" customFormat="1" x14ac:dyDescent="0.25">
      <c r="B1539" s="42"/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2:41" s="28" customFormat="1" x14ac:dyDescent="0.25">
      <c r="B1540" s="42"/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2:41" s="28" customFormat="1" x14ac:dyDescent="0.25">
      <c r="B1541" s="42"/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2:41" s="28" customFormat="1" x14ac:dyDescent="0.25">
      <c r="B1542" s="42"/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2:41" s="28" customFormat="1" x14ac:dyDescent="0.25">
      <c r="B1543" s="42"/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2:41" s="28" customFormat="1" x14ac:dyDescent="0.25">
      <c r="B1544" s="42"/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2:41" s="28" customFormat="1" x14ac:dyDescent="0.25">
      <c r="B1545" s="42"/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2:41" s="28" customFormat="1" x14ac:dyDescent="0.25">
      <c r="B1546" s="42"/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2:41" s="28" customFormat="1" x14ac:dyDescent="0.25">
      <c r="B1547" s="42"/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2:41" s="28" customFormat="1" x14ac:dyDescent="0.25">
      <c r="B1548" s="42"/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2:41" s="28" customFormat="1" x14ac:dyDescent="0.25">
      <c r="B1549" s="42"/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2:41" s="28" customFormat="1" x14ac:dyDescent="0.25">
      <c r="B1550" s="42"/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2:41" s="28" customFormat="1" x14ac:dyDescent="0.25">
      <c r="B1551" s="42"/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2:41" s="28" customFormat="1" x14ac:dyDescent="0.25">
      <c r="B1552" s="42"/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2:41" s="28" customFormat="1" x14ac:dyDescent="0.25">
      <c r="B1553" s="42"/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2:41" s="28" customFormat="1" x14ac:dyDescent="0.25">
      <c r="B1554" s="42"/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2:41" s="28" customFormat="1" x14ac:dyDescent="0.25">
      <c r="B1555" s="42"/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2:41" s="28" customFormat="1" x14ac:dyDescent="0.25">
      <c r="B1556" s="42"/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2:41" s="28" customFormat="1" x14ac:dyDescent="0.25">
      <c r="B1557" s="42"/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2:41" s="28" customFormat="1" x14ac:dyDescent="0.25">
      <c r="B1558" s="42"/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2:41" s="28" customFormat="1" x14ac:dyDescent="0.25">
      <c r="B1559" s="42"/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2:41" s="28" customFormat="1" x14ac:dyDescent="0.25">
      <c r="B1560" s="42"/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2:41" s="28" customFormat="1" x14ac:dyDescent="0.25">
      <c r="B1561" s="42"/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2:41" s="28" customFormat="1" x14ac:dyDescent="0.25">
      <c r="B1562" s="42"/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2:41" s="28" customFormat="1" x14ac:dyDescent="0.25">
      <c r="B1563" s="42"/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2:41" s="28" customFormat="1" x14ac:dyDescent="0.25">
      <c r="B1564" s="42"/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2:41" s="28" customFormat="1" x14ac:dyDescent="0.25">
      <c r="B1565" s="42"/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2:41" s="28" customFormat="1" x14ac:dyDescent="0.25">
      <c r="B1566" s="42"/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2:41" s="28" customFormat="1" x14ac:dyDescent="0.25">
      <c r="B1567" s="42"/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2:41" s="28" customFormat="1" x14ac:dyDescent="0.25">
      <c r="B1568" s="42"/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2:41" s="28" customFormat="1" x14ac:dyDescent="0.25">
      <c r="B1569" s="42"/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2:41" s="28" customFormat="1" x14ac:dyDescent="0.25">
      <c r="B1570" s="42"/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2:41" s="28" customFormat="1" x14ac:dyDescent="0.25">
      <c r="B1571" s="42"/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2:41" s="28" customFormat="1" x14ac:dyDescent="0.25">
      <c r="B1572" s="42"/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2:41" s="28" customFormat="1" x14ac:dyDescent="0.25">
      <c r="B1573" s="42"/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2:41" s="28" customFormat="1" x14ac:dyDescent="0.25">
      <c r="B1574" s="42"/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2:41" s="28" customFormat="1" x14ac:dyDescent="0.25">
      <c r="B1575" s="42"/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2:41" s="28" customFormat="1" x14ac:dyDescent="0.25">
      <c r="B1576" s="42"/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2:41" s="28" customFormat="1" x14ac:dyDescent="0.25">
      <c r="B1577" s="42"/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2:41" s="28" customFormat="1" x14ac:dyDescent="0.25">
      <c r="B1578" s="42"/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2:41" s="28" customFormat="1" x14ac:dyDescent="0.25">
      <c r="B1579" s="42"/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2:41" s="28" customFormat="1" x14ac:dyDescent="0.25">
      <c r="B1580" s="42"/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2:41" s="28" customFormat="1" x14ac:dyDescent="0.25">
      <c r="B1581" s="42"/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2:41" s="28" customFormat="1" x14ac:dyDescent="0.25">
      <c r="B1582" s="42"/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2:41" s="28" customFormat="1" x14ac:dyDescent="0.25">
      <c r="B1583" s="42"/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2:41" s="28" customFormat="1" x14ac:dyDescent="0.25">
      <c r="B1584" s="42"/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2:41" s="28" customFormat="1" x14ac:dyDescent="0.25">
      <c r="B1585" s="42"/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2:41" s="28" customFormat="1" x14ac:dyDescent="0.25">
      <c r="B1586" s="42"/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2:41" s="28" customFormat="1" x14ac:dyDescent="0.25">
      <c r="B1587" s="42"/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2:41" s="28" customFormat="1" x14ac:dyDescent="0.25">
      <c r="B1588" s="42"/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2:41" s="28" customFormat="1" x14ac:dyDescent="0.25">
      <c r="B1589" s="42"/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2:41" s="28" customFormat="1" x14ac:dyDescent="0.25">
      <c r="B1590" s="42"/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2:41" s="28" customFormat="1" x14ac:dyDescent="0.25">
      <c r="B1591" s="42"/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2:41" s="28" customFormat="1" x14ac:dyDescent="0.25">
      <c r="B1592" s="42"/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2:41" s="28" customFormat="1" x14ac:dyDescent="0.25">
      <c r="B1593" s="42"/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2:41" s="28" customFormat="1" x14ac:dyDescent="0.25">
      <c r="B1594" s="42"/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2:41" s="28" customFormat="1" x14ac:dyDescent="0.25">
      <c r="B1595" s="42"/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2:41" s="28" customFormat="1" x14ac:dyDescent="0.25">
      <c r="B1596" s="42"/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2:41" s="28" customFormat="1" x14ac:dyDescent="0.25">
      <c r="B1597" s="42"/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2:41" s="28" customFormat="1" x14ac:dyDescent="0.25">
      <c r="B1598" s="42"/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2:41" s="28" customFormat="1" x14ac:dyDescent="0.25">
      <c r="B1599" s="42"/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2:41" s="28" customFormat="1" x14ac:dyDescent="0.25">
      <c r="B1600" s="42"/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2:41" s="28" customFormat="1" x14ac:dyDescent="0.25">
      <c r="B1601" s="42"/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2:41" s="28" customFormat="1" x14ac:dyDescent="0.25">
      <c r="B1602" s="42"/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2:41" s="28" customFormat="1" x14ac:dyDescent="0.25">
      <c r="B1603" s="42"/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2:41" s="28" customFormat="1" x14ac:dyDescent="0.25">
      <c r="B1604" s="42"/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2:41" s="28" customFormat="1" x14ac:dyDescent="0.25">
      <c r="B1605" s="42"/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2:41" s="28" customFormat="1" x14ac:dyDescent="0.25">
      <c r="B1606" s="42"/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2:41" s="28" customFormat="1" x14ac:dyDescent="0.25">
      <c r="B1607" s="42"/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2:41" s="28" customFormat="1" x14ac:dyDescent="0.25">
      <c r="B1608" s="42"/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2:41" s="28" customFormat="1" x14ac:dyDescent="0.25">
      <c r="B1609" s="42"/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2:41" s="28" customFormat="1" x14ac:dyDescent="0.25">
      <c r="B1610" s="42"/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2:41" s="28" customFormat="1" x14ac:dyDescent="0.25">
      <c r="B1611" s="42"/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2:41" s="28" customFormat="1" x14ac:dyDescent="0.25">
      <c r="B1612" s="42"/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2:41" s="28" customFormat="1" x14ac:dyDescent="0.25">
      <c r="B1613" s="42"/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2:41" s="28" customFormat="1" x14ac:dyDescent="0.25">
      <c r="B1614" s="42"/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2:41" s="28" customFormat="1" x14ac:dyDescent="0.25">
      <c r="B1615" s="42"/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2:41" s="28" customFormat="1" x14ac:dyDescent="0.25">
      <c r="B1616" s="42"/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2:41" s="28" customFormat="1" x14ac:dyDescent="0.25">
      <c r="B1617" s="42"/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2:41" s="28" customFormat="1" x14ac:dyDescent="0.25">
      <c r="B1618" s="42"/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2:41" s="28" customFormat="1" x14ac:dyDescent="0.25">
      <c r="B1619" s="42"/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2:41" s="28" customFormat="1" x14ac:dyDescent="0.25">
      <c r="B1620" s="42"/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2:41" s="28" customFormat="1" x14ac:dyDescent="0.25">
      <c r="B1621" s="42"/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2:41" s="28" customFormat="1" x14ac:dyDescent="0.25">
      <c r="B1622" s="42"/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2:41" s="28" customFormat="1" x14ac:dyDescent="0.25">
      <c r="B1623" s="42"/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2:41" s="28" customFormat="1" x14ac:dyDescent="0.25">
      <c r="B1624" s="42"/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2:41" s="28" customFormat="1" x14ac:dyDescent="0.25">
      <c r="B1625" s="42"/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2:41" s="28" customFormat="1" x14ac:dyDescent="0.25">
      <c r="B1626" s="42"/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2:41" s="28" customFormat="1" x14ac:dyDescent="0.25">
      <c r="B1627" s="42"/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2:41" s="28" customFormat="1" x14ac:dyDescent="0.25">
      <c r="B1628" s="42"/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2:41" s="28" customFormat="1" x14ac:dyDescent="0.25">
      <c r="B1629" s="42"/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2:41" s="28" customFormat="1" x14ac:dyDescent="0.25">
      <c r="B1630" s="42"/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2:41" s="28" customFormat="1" x14ac:dyDescent="0.25">
      <c r="B1631" s="42"/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2:41" s="28" customFormat="1" x14ac:dyDescent="0.25">
      <c r="B1632" s="42"/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2:41" s="28" customFormat="1" x14ac:dyDescent="0.25">
      <c r="B1633" s="42"/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2:41" s="28" customFormat="1" x14ac:dyDescent="0.25">
      <c r="B1634" s="42"/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2:41" s="28" customFormat="1" x14ac:dyDescent="0.25">
      <c r="B1635" s="42"/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2:41" s="28" customFormat="1" x14ac:dyDescent="0.25">
      <c r="B1636" s="42"/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2:41" s="28" customFormat="1" x14ac:dyDescent="0.25">
      <c r="B1637" s="42"/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2:41" s="28" customFormat="1" x14ac:dyDescent="0.25">
      <c r="B1638" s="42"/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2:41" s="28" customFormat="1" x14ac:dyDescent="0.25">
      <c r="B1639" s="42"/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2:41" s="28" customFormat="1" x14ac:dyDescent="0.25">
      <c r="B1640" s="42"/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2:41" s="28" customFormat="1" x14ac:dyDescent="0.25">
      <c r="B1641" s="42"/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2:41" s="28" customFormat="1" x14ac:dyDescent="0.25">
      <c r="B1642" s="42"/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2:41" s="28" customFormat="1" x14ac:dyDescent="0.25">
      <c r="B1643" s="42"/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2:41" s="28" customFormat="1" x14ac:dyDescent="0.25">
      <c r="B1644" s="42"/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2:41" s="28" customFormat="1" x14ac:dyDescent="0.25">
      <c r="B1645" s="42"/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2:41" s="28" customFormat="1" x14ac:dyDescent="0.25">
      <c r="B1646" s="42"/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2:41" s="28" customFormat="1" x14ac:dyDescent="0.25">
      <c r="B1647" s="42"/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2:41" s="28" customFormat="1" x14ac:dyDescent="0.25">
      <c r="B1648" s="42"/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2:41" s="28" customFormat="1" x14ac:dyDescent="0.25">
      <c r="B1649" s="42"/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2:41" s="28" customFormat="1" x14ac:dyDescent="0.25">
      <c r="B1650" s="42"/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2:41" s="28" customFormat="1" x14ac:dyDescent="0.25">
      <c r="B1651" s="42"/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2:41" s="28" customFormat="1" x14ac:dyDescent="0.25">
      <c r="B1652" s="42"/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2:41" s="28" customFormat="1" x14ac:dyDescent="0.25">
      <c r="B1653" s="42"/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2:41" s="28" customFormat="1" x14ac:dyDescent="0.25">
      <c r="B1654" s="42"/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2:41" s="28" customFormat="1" x14ac:dyDescent="0.25">
      <c r="B1655" s="42"/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2:41" s="28" customFormat="1" x14ac:dyDescent="0.25">
      <c r="B1656" s="42"/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2:41" s="28" customFormat="1" x14ac:dyDescent="0.25">
      <c r="B1657" s="42"/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2:41" s="28" customFormat="1" x14ac:dyDescent="0.25">
      <c r="B1658" s="42"/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2:41" s="28" customFormat="1" x14ac:dyDescent="0.25">
      <c r="B1659" s="42"/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2:41" s="28" customFormat="1" x14ac:dyDescent="0.25">
      <c r="B1660" s="42"/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2:41" s="28" customFormat="1" x14ac:dyDescent="0.25">
      <c r="B1661" s="42"/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2:41" s="28" customFormat="1" x14ac:dyDescent="0.25">
      <c r="B1662" s="42"/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2:41" s="28" customFormat="1" x14ac:dyDescent="0.25">
      <c r="B1663" s="42"/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2:41" s="28" customFormat="1" x14ac:dyDescent="0.25">
      <c r="B1664" s="42"/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2:41" s="28" customFormat="1" x14ac:dyDescent="0.25">
      <c r="B1665" s="42"/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2:41" s="28" customFormat="1" x14ac:dyDescent="0.25">
      <c r="B1666" s="42"/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2:41" s="28" customFormat="1" x14ac:dyDescent="0.25">
      <c r="B1667" s="42"/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2:41" s="28" customFormat="1" x14ac:dyDescent="0.25">
      <c r="B1668" s="42"/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2:41" s="28" customFormat="1" x14ac:dyDescent="0.25">
      <c r="B1669" s="42"/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2:41" s="28" customFormat="1" x14ac:dyDescent="0.25">
      <c r="B1670" s="42"/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2:41" s="28" customFormat="1" x14ac:dyDescent="0.25">
      <c r="B1671" s="42"/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2:41" s="28" customFormat="1" x14ac:dyDescent="0.25">
      <c r="B1672" s="42"/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2:41" s="28" customFormat="1" x14ac:dyDescent="0.25">
      <c r="B1673" s="42"/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2:41" s="28" customFormat="1" x14ac:dyDescent="0.25">
      <c r="B1674" s="42"/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2:41" s="28" customFormat="1" x14ac:dyDescent="0.25">
      <c r="B1675" s="42"/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2:41" s="28" customFormat="1" x14ac:dyDescent="0.25">
      <c r="B1676" s="42"/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2:41" s="28" customFormat="1" x14ac:dyDescent="0.25">
      <c r="B1677" s="42"/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2:41" s="28" customFormat="1" x14ac:dyDescent="0.25">
      <c r="B1678" s="42"/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2:41" s="28" customFormat="1" x14ac:dyDescent="0.25">
      <c r="B1679" s="42"/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2:41" s="28" customFormat="1" x14ac:dyDescent="0.25">
      <c r="B1680" s="42"/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2:41" s="28" customFormat="1" x14ac:dyDescent="0.25">
      <c r="B1681" s="42"/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2:41" s="28" customFormat="1" x14ac:dyDescent="0.25">
      <c r="B1682" s="42"/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2:41" s="28" customFormat="1" x14ac:dyDescent="0.25">
      <c r="B1683" s="42"/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2:41" s="28" customFormat="1" x14ac:dyDescent="0.25">
      <c r="B1684" s="42"/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2:41" s="28" customFormat="1" x14ac:dyDescent="0.25">
      <c r="B1685" s="42"/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2:41" s="28" customFormat="1" x14ac:dyDescent="0.25">
      <c r="B1686" s="42"/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2:41" s="28" customFormat="1" x14ac:dyDescent="0.25">
      <c r="B1687" s="42"/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2:41" s="28" customFormat="1" x14ac:dyDescent="0.25">
      <c r="B1688" s="42"/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2:41" s="28" customFormat="1" x14ac:dyDescent="0.25">
      <c r="B1689" s="42"/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2:41" s="28" customFormat="1" x14ac:dyDescent="0.25">
      <c r="B1690" s="42"/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2:41" s="28" customFormat="1" x14ac:dyDescent="0.25">
      <c r="B1691" s="42"/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2:41" s="28" customFormat="1" x14ac:dyDescent="0.25">
      <c r="B1692" s="42"/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2:41" s="28" customFormat="1" x14ac:dyDescent="0.25">
      <c r="B1693" s="42"/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2:41" s="28" customFormat="1" x14ac:dyDescent="0.25">
      <c r="B1694" s="42"/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2:41" s="28" customFormat="1" x14ac:dyDescent="0.25">
      <c r="B1695" s="42"/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2:41" s="28" customFormat="1" x14ac:dyDescent="0.25">
      <c r="B1696" s="42"/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2:41" s="28" customFormat="1" x14ac:dyDescent="0.25">
      <c r="B1697" s="42"/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2:41" s="28" customFormat="1" x14ac:dyDescent="0.25">
      <c r="B1698" s="42"/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2:41" s="28" customFormat="1" x14ac:dyDescent="0.25">
      <c r="B1699" s="42"/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2:41" s="28" customFormat="1" x14ac:dyDescent="0.25">
      <c r="B1700" s="42"/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2:41" s="28" customFormat="1" x14ac:dyDescent="0.25">
      <c r="B1701" s="42"/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2:41" s="28" customFormat="1" x14ac:dyDescent="0.25">
      <c r="B1702" s="42"/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2:41" s="28" customFormat="1" x14ac:dyDescent="0.25">
      <c r="B1703" s="42"/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2:41" s="28" customFormat="1" x14ac:dyDescent="0.25">
      <c r="B1704" s="42"/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2:41" s="28" customFormat="1" x14ac:dyDescent="0.25">
      <c r="B1705" s="42"/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2:41" s="28" customFormat="1" x14ac:dyDescent="0.25">
      <c r="B1706" s="42"/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2:41" s="28" customFormat="1" x14ac:dyDescent="0.25">
      <c r="B1707" s="42"/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2:41" s="28" customFormat="1" x14ac:dyDescent="0.25">
      <c r="B1708" s="42"/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2:41" s="28" customFormat="1" x14ac:dyDescent="0.25">
      <c r="B1709" s="42"/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2:41" s="28" customFormat="1" x14ac:dyDescent="0.25">
      <c r="B1710" s="42"/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2:41" s="28" customFormat="1" x14ac:dyDescent="0.25">
      <c r="B1711" s="42"/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2:41" s="28" customFormat="1" x14ac:dyDescent="0.25">
      <c r="B1712" s="42"/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2:41" s="28" customFormat="1" x14ac:dyDescent="0.25">
      <c r="B1713" s="42"/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2:41" s="28" customFormat="1" x14ac:dyDescent="0.25">
      <c r="B1714" s="42"/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2:41" s="28" customFormat="1" x14ac:dyDescent="0.25">
      <c r="B1715" s="42"/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2:41" s="28" customFormat="1" x14ac:dyDescent="0.25">
      <c r="B1716" s="42"/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2:41" s="28" customFormat="1" x14ac:dyDescent="0.25">
      <c r="B1717" s="42"/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2:41" s="28" customFormat="1" x14ac:dyDescent="0.25">
      <c r="B1718" s="42"/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2:41" s="28" customFormat="1" x14ac:dyDescent="0.25">
      <c r="B1719" s="42"/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2:41" s="28" customFormat="1" x14ac:dyDescent="0.25">
      <c r="B1720" s="42"/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2:41" s="28" customFormat="1" x14ac:dyDescent="0.25">
      <c r="B1721" s="42"/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2:41" s="28" customFormat="1" x14ac:dyDescent="0.25">
      <c r="B1722" s="42"/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2:41" s="28" customFormat="1" x14ac:dyDescent="0.25">
      <c r="B1723" s="42"/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2:41" s="28" customFormat="1" x14ac:dyDescent="0.25">
      <c r="B1724" s="42"/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2:41" s="28" customFormat="1" x14ac:dyDescent="0.25">
      <c r="B1725" s="42"/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2:41" s="28" customFormat="1" x14ac:dyDescent="0.25">
      <c r="B1726" s="42"/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2:41" s="28" customFormat="1" x14ac:dyDescent="0.25">
      <c r="B1727" s="42"/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2:41" s="28" customFormat="1" x14ac:dyDescent="0.25">
      <c r="B1728" s="42"/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2:41" s="28" customFormat="1" x14ac:dyDescent="0.25">
      <c r="B1729" s="42"/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2:41" s="28" customFormat="1" x14ac:dyDescent="0.25">
      <c r="B1730" s="42"/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2:41" s="28" customFormat="1" x14ac:dyDescent="0.25">
      <c r="B1731" s="42"/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2:41" s="28" customFormat="1" x14ac:dyDescent="0.25">
      <c r="B1732" s="42"/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2:41" s="28" customFormat="1" x14ac:dyDescent="0.25">
      <c r="B1733" s="42"/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2:41" s="28" customFormat="1" x14ac:dyDescent="0.25">
      <c r="B1734" s="42"/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2:41" s="28" customFormat="1" x14ac:dyDescent="0.25">
      <c r="B1735" s="42"/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2:41" s="28" customFormat="1" x14ac:dyDescent="0.25">
      <c r="B1736" s="42"/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2:41" s="28" customFormat="1" x14ac:dyDescent="0.25">
      <c r="B1737" s="42"/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2:41" s="28" customFormat="1" x14ac:dyDescent="0.25">
      <c r="B1738" s="42"/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2:41" s="28" customFormat="1" x14ac:dyDescent="0.25">
      <c r="B1739" s="42"/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2:41" s="28" customFormat="1" x14ac:dyDescent="0.25">
      <c r="B1740" s="42"/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2:41" s="28" customFormat="1" x14ac:dyDescent="0.25">
      <c r="B1741" s="42"/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2:41" s="28" customFormat="1" x14ac:dyDescent="0.25">
      <c r="B1742" s="42"/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2:41" s="28" customFormat="1" x14ac:dyDescent="0.25">
      <c r="B1743" s="42"/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2:41" s="28" customFormat="1" x14ac:dyDescent="0.25">
      <c r="B1744" s="42"/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2:41" s="28" customFormat="1" x14ac:dyDescent="0.25">
      <c r="B1745" s="42"/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2:41" s="28" customFormat="1" x14ac:dyDescent="0.25">
      <c r="B1746" s="42"/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2:41" s="28" customFormat="1" x14ac:dyDescent="0.25">
      <c r="B1747" s="42"/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2:41" s="28" customFormat="1" x14ac:dyDescent="0.25">
      <c r="B1748" s="42"/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2:41" s="28" customFormat="1" x14ac:dyDescent="0.25">
      <c r="B1749" s="42"/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2:41" s="28" customFormat="1" x14ac:dyDescent="0.25">
      <c r="B1750" s="42"/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2:41" s="28" customFormat="1" x14ac:dyDescent="0.25">
      <c r="B1751" s="42"/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2:41" s="28" customFormat="1" x14ac:dyDescent="0.25">
      <c r="B1752" s="42"/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2:41" s="28" customFormat="1" x14ac:dyDescent="0.25">
      <c r="B1753" s="42"/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2:41" s="28" customFormat="1" x14ac:dyDescent="0.25">
      <c r="B1754" s="42"/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2:41" s="28" customFormat="1" x14ac:dyDescent="0.25">
      <c r="B1755" s="42"/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2:41" s="28" customFormat="1" x14ac:dyDescent="0.25">
      <c r="B1756" s="42"/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2:41" s="28" customFormat="1" x14ac:dyDescent="0.25">
      <c r="B1757" s="42"/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2:41" s="28" customFormat="1" x14ac:dyDescent="0.25">
      <c r="B1758" s="42"/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2:41" s="28" customFormat="1" x14ac:dyDescent="0.25">
      <c r="B1759" s="42"/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2:41" s="28" customFormat="1" x14ac:dyDescent="0.25">
      <c r="B1760" s="42"/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2:41" s="28" customFormat="1" x14ac:dyDescent="0.25">
      <c r="B1761" s="42"/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2:41" s="28" customFormat="1" x14ac:dyDescent="0.25">
      <c r="B1762" s="42"/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2:41" s="28" customFormat="1" x14ac:dyDescent="0.25">
      <c r="B1763" s="42"/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2:41" s="28" customFormat="1" x14ac:dyDescent="0.25">
      <c r="B1764" s="42"/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2:41" s="28" customFormat="1" x14ac:dyDescent="0.25">
      <c r="B1765" s="42"/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2:41" s="28" customFormat="1" x14ac:dyDescent="0.25">
      <c r="B1766" s="42"/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2:41" s="28" customFormat="1" x14ac:dyDescent="0.25">
      <c r="B1767" s="42"/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2:41" s="28" customFormat="1" x14ac:dyDescent="0.25">
      <c r="B1768" s="42"/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2:41" s="28" customFormat="1" x14ac:dyDescent="0.25">
      <c r="B1769" s="42"/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2:41" s="28" customFormat="1" x14ac:dyDescent="0.25">
      <c r="B1770" s="42"/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2:41" s="28" customFormat="1" x14ac:dyDescent="0.25">
      <c r="B1771" s="42"/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2:41" s="28" customFormat="1" x14ac:dyDescent="0.25">
      <c r="B1772" s="42"/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2:41" s="28" customFormat="1" x14ac:dyDescent="0.25">
      <c r="B1773" s="42"/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2:41" s="28" customFormat="1" x14ac:dyDescent="0.25">
      <c r="B1774" s="42"/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2:41" s="28" customFormat="1" x14ac:dyDescent="0.25">
      <c r="B1775" s="42"/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2:41" s="28" customFormat="1" x14ac:dyDescent="0.25">
      <c r="B1776" s="42"/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2:41" s="28" customFormat="1" x14ac:dyDescent="0.25">
      <c r="B1777" s="42"/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2:41" s="28" customFormat="1" x14ac:dyDescent="0.25">
      <c r="B1778" s="42"/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2:41" s="28" customFormat="1" x14ac:dyDescent="0.25">
      <c r="B1779" s="42"/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2:41" s="28" customFormat="1" x14ac:dyDescent="0.25">
      <c r="B1780" s="42"/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2:41" s="28" customFormat="1" x14ac:dyDescent="0.25">
      <c r="B1781" s="42"/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2:41" s="28" customFormat="1" x14ac:dyDescent="0.25">
      <c r="B1782" s="42"/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2:41" s="28" customFormat="1" x14ac:dyDescent="0.25">
      <c r="B1783" s="42"/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2:41" s="28" customFormat="1" x14ac:dyDescent="0.25">
      <c r="B1784" s="42"/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2:41" s="28" customFormat="1" x14ac:dyDescent="0.25">
      <c r="B1785" s="42"/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2:41" s="28" customFormat="1" x14ac:dyDescent="0.25">
      <c r="B1786" s="42"/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2:41" s="28" customFormat="1" x14ac:dyDescent="0.25">
      <c r="B1787" s="42"/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2:41" s="28" customFormat="1" x14ac:dyDescent="0.25">
      <c r="B1788" s="42"/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2:41" s="28" customFormat="1" x14ac:dyDescent="0.25">
      <c r="B1789" s="42"/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2:41" s="28" customFormat="1" x14ac:dyDescent="0.25">
      <c r="B1790" s="42"/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2:41" s="28" customFormat="1" x14ac:dyDescent="0.25">
      <c r="B1791" s="42"/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2:41" s="28" customFormat="1" x14ac:dyDescent="0.25">
      <c r="B1792" s="42"/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2:41" s="28" customFormat="1" x14ac:dyDescent="0.25">
      <c r="B1793" s="42"/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2:41" s="28" customFormat="1" x14ac:dyDescent="0.25">
      <c r="B1794" s="42"/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2:41" s="28" customFormat="1" x14ac:dyDescent="0.25">
      <c r="B1795" s="42"/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2:41" s="28" customFormat="1" x14ac:dyDescent="0.25">
      <c r="B1796" s="42"/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2:41" s="28" customFormat="1" x14ac:dyDescent="0.25">
      <c r="B1797" s="42"/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2:41" s="28" customFormat="1" x14ac:dyDescent="0.25">
      <c r="B1798" s="42"/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2:41" s="28" customFormat="1" x14ac:dyDescent="0.25">
      <c r="B1799" s="42"/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2:41" s="28" customFormat="1" x14ac:dyDescent="0.25">
      <c r="B1800" s="42"/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2:41" s="28" customFormat="1" x14ac:dyDescent="0.25">
      <c r="B1801" s="42"/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2:41" s="28" customFormat="1" x14ac:dyDescent="0.25">
      <c r="B1802" s="42"/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2:41" s="28" customFormat="1" x14ac:dyDescent="0.25">
      <c r="B1803" s="42"/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2:41" s="28" customFormat="1" x14ac:dyDescent="0.25">
      <c r="B1804" s="42"/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2:41" s="28" customFormat="1" x14ac:dyDescent="0.25">
      <c r="B1805" s="42"/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2:41" s="28" customFormat="1" x14ac:dyDescent="0.25">
      <c r="B1806" s="42"/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2:41" s="28" customFormat="1" x14ac:dyDescent="0.25">
      <c r="B1807" s="42"/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2:41" s="28" customFormat="1" x14ac:dyDescent="0.25">
      <c r="B1808" s="42"/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2:41" s="28" customFormat="1" x14ac:dyDescent="0.25">
      <c r="B1809" s="42"/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2:41" s="28" customFormat="1" x14ac:dyDescent="0.25">
      <c r="B1810" s="42"/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2:41" s="28" customFormat="1" x14ac:dyDescent="0.25">
      <c r="B1811" s="42"/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2:41" s="28" customFormat="1" x14ac:dyDescent="0.25">
      <c r="B1812" s="42"/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2:41" s="28" customFormat="1" x14ac:dyDescent="0.25">
      <c r="B1813" s="42"/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2:41" s="28" customFormat="1" x14ac:dyDescent="0.25">
      <c r="B1814" s="42"/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2:41" s="28" customFormat="1" x14ac:dyDescent="0.25">
      <c r="B1815" s="42"/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2:41" s="28" customFormat="1" x14ac:dyDescent="0.25">
      <c r="B1816" s="42"/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2:41" s="28" customFormat="1" x14ac:dyDescent="0.25">
      <c r="B1817" s="42"/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2:41" s="28" customFormat="1" x14ac:dyDescent="0.25">
      <c r="B1818" s="42"/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2:41" s="28" customFormat="1" x14ac:dyDescent="0.25">
      <c r="B1819" s="42"/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2:41" s="28" customFormat="1" x14ac:dyDescent="0.25">
      <c r="B1820" s="42"/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2:41" s="28" customFormat="1" x14ac:dyDescent="0.25">
      <c r="B1821" s="42"/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2:41" s="28" customFormat="1" x14ac:dyDescent="0.25">
      <c r="B1822" s="42"/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2:41" s="28" customFormat="1" x14ac:dyDescent="0.25">
      <c r="B1823" s="42"/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2:41" s="28" customFormat="1" x14ac:dyDescent="0.25">
      <c r="B1824" s="42"/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2:41" s="28" customFormat="1" x14ac:dyDescent="0.25">
      <c r="B1825" s="42"/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2:41" s="28" customFormat="1" x14ac:dyDescent="0.25">
      <c r="B1826" s="42"/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2:41" s="28" customFormat="1" x14ac:dyDescent="0.25">
      <c r="B1827" s="42"/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2:41" s="28" customFormat="1" x14ac:dyDescent="0.25">
      <c r="B1828" s="42"/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2:41" s="28" customFormat="1" x14ac:dyDescent="0.25">
      <c r="B1829" s="42"/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2:41" s="28" customFormat="1" x14ac:dyDescent="0.25">
      <c r="B1830" s="42"/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2:41" s="28" customFormat="1" x14ac:dyDescent="0.25">
      <c r="B1831" s="42"/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2:41" s="28" customFormat="1" x14ac:dyDescent="0.25">
      <c r="B1832" s="42"/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2:41" s="28" customFormat="1" x14ac:dyDescent="0.25">
      <c r="B1833" s="42"/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2:41" s="28" customFormat="1" x14ac:dyDescent="0.25">
      <c r="B1834" s="42"/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2:41" s="28" customFormat="1" x14ac:dyDescent="0.25">
      <c r="B1835" s="42"/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2:41" s="28" customFormat="1" x14ac:dyDescent="0.25">
      <c r="B1836" s="42"/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2:41" s="28" customFormat="1" x14ac:dyDescent="0.25">
      <c r="B1837" s="42"/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2:41" s="28" customFormat="1" x14ac:dyDescent="0.25">
      <c r="B1838" s="42"/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2:41" s="28" customFormat="1" x14ac:dyDescent="0.25">
      <c r="B1839" s="42"/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2:41" s="28" customFormat="1" x14ac:dyDescent="0.25">
      <c r="B1840" s="42"/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2:41" s="28" customFormat="1" x14ac:dyDescent="0.25">
      <c r="B1841" s="42"/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2:41" s="28" customFormat="1" x14ac:dyDescent="0.25">
      <c r="B1842" s="42"/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2:41" s="28" customFormat="1" x14ac:dyDescent="0.25">
      <c r="B1843" s="42"/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2:41" s="28" customFormat="1" x14ac:dyDescent="0.25">
      <c r="B1844" s="42"/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2:41" s="28" customFormat="1" x14ac:dyDescent="0.25">
      <c r="B1845" s="42"/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2:41" s="28" customFormat="1" x14ac:dyDescent="0.25">
      <c r="B1846" s="42"/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2:41" s="28" customFormat="1" x14ac:dyDescent="0.25">
      <c r="B1847" s="42"/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2:41" s="28" customFormat="1" x14ac:dyDescent="0.25">
      <c r="B1848" s="42"/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2:41" s="28" customFormat="1" x14ac:dyDescent="0.25">
      <c r="B1849" s="42"/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2:41" s="28" customFormat="1" x14ac:dyDescent="0.25">
      <c r="B1850" s="42"/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2:41" s="28" customFormat="1" x14ac:dyDescent="0.25">
      <c r="B1851" s="42"/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2:41" s="28" customFormat="1" x14ac:dyDescent="0.25">
      <c r="B1852" s="42"/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2:41" s="28" customFormat="1" x14ac:dyDescent="0.25">
      <c r="B1853" s="42"/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2:41" s="28" customFormat="1" x14ac:dyDescent="0.25">
      <c r="B1854" s="42"/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2:41" s="28" customFormat="1" x14ac:dyDescent="0.25">
      <c r="B1855" s="42"/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2:41" s="28" customFormat="1" x14ac:dyDescent="0.25">
      <c r="B1856" s="42"/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2:41" s="28" customFormat="1" x14ac:dyDescent="0.25">
      <c r="B1857" s="42"/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2:41" s="28" customFormat="1" x14ac:dyDescent="0.25">
      <c r="B1858" s="42"/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2:41" s="28" customFormat="1" x14ac:dyDescent="0.25">
      <c r="B1859" s="42"/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2:41" s="28" customFormat="1" x14ac:dyDescent="0.25">
      <c r="B1860" s="42"/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2:41" s="28" customFormat="1" x14ac:dyDescent="0.25">
      <c r="B1861" s="42"/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2:41" s="28" customFormat="1" x14ac:dyDescent="0.25">
      <c r="B1862" s="42"/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2:41" s="28" customFormat="1" x14ac:dyDescent="0.25">
      <c r="B1863" s="42"/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2:41" s="28" customFormat="1" x14ac:dyDescent="0.25">
      <c r="B1864" s="42"/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2:41" s="28" customFormat="1" x14ac:dyDescent="0.25">
      <c r="B1865" s="42"/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2:41" s="28" customFormat="1" x14ac:dyDescent="0.25">
      <c r="B1866" s="42"/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2:41" s="28" customFormat="1" x14ac:dyDescent="0.25">
      <c r="B1867" s="42"/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2:41" s="28" customFormat="1" x14ac:dyDescent="0.25">
      <c r="B1868" s="42"/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2:41" s="28" customFormat="1" x14ac:dyDescent="0.25">
      <c r="B1869" s="42"/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2:41" s="28" customFormat="1" x14ac:dyDescent="0.25">
      <c r="B1870" s="42"/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2:41" s="28" customFormat="1" x14ac:dyDescent="0.25">
      <c r="B1871" s="42"/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2:41" s="28" customFormat="1" x14ac:dyDescent="0.25">
      <c r="B1872" s="42"/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2:41" s="28" customFormat="1" x14ac:dyDescent="0.25">
      <c r="B1873" s="42"/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2:41" s="28" customFormat="1" x14ac:dyDescent="0.25">
      <c r="B1874" s="42"/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2:41" s="28" customFormat="1" x14ac:dyDescent="0.25">
      <c r="B1875" s="42"/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2:41" s="28" customFormat="1" x14ac:dyDescent="0.25">
      <c r="B1876" s="42"/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2:41" s="28" customFormat="1" x14ac:dyDescent="0.25">
      <c r="B1877" s="42"/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2:41" s="28" customFormat="1" x14ac:dyDescent="0.25">
      <c r="B1878" s="42"/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2:41" s="28" customFormat="1" x14ac:dyDescent="0.25">
      <c r="B1879" s="42"/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2:41" s="28" customFormat="1" x14ac:dyDescent="0.25">
      <c r="B1880" s="42"/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2:41" s="28" customFormat="1" x14ac:dyDescent="0.25">
      <c r="B1881" s="42"/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2:41" s="28" customFormat="1" x14ac:dyDescent="0.25">
      <c r="B1882" s="42"/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2:41" s="28" customFormat="1" x14ac:dyDescent="0.25">
      <c r="B1883" s="42"/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2:41" s="28" customFormat="1" x14ac:dyDescent="0.25">
      <c r="B1884" s="42"/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2:41" s="28" customFormat="1" x14ac:dyDescent="0.25">
      <c r="B1885" s="42"/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2:41" s="28" customFormat="1" x14ac:dyDescent="0.25">
      <c r="B1886" s="42"/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2:41" s="28" customFormat="1" x14ac:dyDescent="0.25">
      <c r="B1887" s="42"/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2:41" s="28" customFormat="1" x14ac:dyDescent="0.25">
      <c r="B1888" s="42"/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2:41" s="28" customFormat="1" x14ac:dyDescent="0.25">
      <c r="B1889" s="42"/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2:41" s="28" customFormat="1" x14ac:dyDescent="0.25">
      <c r="B1890" s="42"/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2:41" s="28" customFormat="1" x14ac:dyDescent="0.25">
      <c r="B1891" s="42"/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2:41" s="28" customFormat="1" x14ac:dyDescent="0.25">
      <c r="B1892" s="42"/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2:41" s="28" customFormat="1" x14ac:dyDescent="0.25">
      <c r="B1893" s="42"/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2:41" s="28" customFormat="1" x14ac:dyDescent="0.25">
      <c r="B1894" s="42"/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2:41" s="28" customFormat="1" x14ac:dyDescent="0.25">
      <c r="B1895" s="42"/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2:41" s="28" customFormat="1" x14ac:dyDescent="0.25">
      <c r="B1896" s="42"/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2:41" s="28" customFormat="1" x14ac:dyDescent="0.25">
      <c r="B1897" s="42"/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2:41" s="28" customFormat="1" x14ac:dyDescent="0.25">
      <c r="B1898" s="42"/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2:41" s="28" customFormat="1" x14ac:dyDescent="0.25">
      <c r="B1899" s="42"/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2:41" s="28" customFormat="1" x14ac:dyDescent="0.25">
      <c r="B1900" s="42"/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2:41" s="28" customFormat="1" x14ac:dyDescent="0.25">
      <c r="B1901" s="42"/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2:41" s="28" customFormat="1" x14ac:dyDescent="0.25">
      <c r="B1902" s="42"/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2:41" s="28" customFormat="1" x14ac:dyDescent="0.25">
      <c r="B1903" s="42"/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2:41" s="28" customFormat="1" x14ac:dyDescent="0.25">
      <c r="B1904" s="42"/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2:41" s="28" customFormat="1" x14ac:dyDescent="0.25">
      <c r="B1905" s="42"/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2:41" s="28" customFormat="1" x14ac:dyDescent="0.25">
      <c r="B1906" s="42"/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2:41" s="28" customFormat="1" x14ac:dyDescent="0.25">
      <c r="B1907" s="42"/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2:41" s="28" customFormat="1" x14ac:dyDescent="0.25">
      <c r="B1908" s="42"/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2:41" s="28" customFormat="1" x14ac:dyDescent="0.25">
      <c r="B1909" s="42"/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2:41" s="28" customFormat="1" x14ac:dyDescent="0.25">
      <c r="B1910" s="42"/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2:41" s="28" customFormat="1" x14ac:dyDescent="0.25">
      <c r="B1911" s="42"/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2:41" s="28" customFormat="1" x14ac:dyDescent="0.25">
      <c r="B1912" s="42"/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2:41" s="28" customFormat="1" x14ac:dyDescent="0.25">
      <c r="B1913" s="42"/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2:41" s="28" customFormat="1" x14ac:dyDescent="0.25">
      <c r="B1914" s="42"/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2:41" s="28" customFormat="1" x14ac:dyDescent="0.25">
      <c r="B1915" s="42"/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2:41" s="28" customFormat="1" x14ac:dyDescent="0.25">
      <c r="B1916" s="42"/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2:41" s="28" customFormat="1" x14ac:dyDescent="0.25">
      <c r="B1917" s="42"/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2:41" s="28" customFormat="1" x14ac:dyDescent="0.25">
      <c r="B1918" s="42"/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2:41" s="28" customFormat="1" x14ac:dyDescent="0.25">
      <c r="B1919" s="42"/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2:41" s="28" customFormat="1" x14ac:dyDescent="0.25">
      <c r="B1920" s="42"/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2:41" s="28" customFormat="1" x14ac:dyDescent="0.25">
      <c r="B1921" s="42"/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2:41" s="28" customFormat="1" x14ac:dyDescent="0.25">
      <c r="B1922" s="42"/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2:41" s="28" customFormat="1" x14ac:dyDescent="0.25">
      <c r="B1923" s="42"/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2:41" s="28" customFormat="1" x14ac:dyDescent="0.25">
      <c r="B1924" s="42"/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2:41" s="28" customFormat="1" x14ac:dyDescent="0.25">
      <c r="B1925" s="42"/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2:41" s="28" customFormat="1" x14ac:dyDescent="0.25">
      <c r="B1926" s="42"/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2:41" s="28" customFormat="1" x14ac:dyDescent="0.25">
      <c r="B1927" s="42"/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2:41" s="28" customFormat="1" x14ac:dyDescent="0.25">
      <c r="B1928" s="42"/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2:41" s="28" customFormat="1" x14ac:dyDescent="0.25">
      <c r="B1929" s="42"/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2:41" s="28" customFormat="1" x14ac:dyDescent="0.25">
      <c r="B1930" s="42"/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2:41" s="28" customFormat="1" x14ac:dyDescent="0.25">
      <c r="B1931" s="42"/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2:41" s="28" customFormat="1" x14ac:dyDescent="0.25">
      <c r="B1932" s="42"/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2:41" s="28" customFormat="1" x14ac:dyDescent="0.25">
      <c r="B1933" s="42"/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2:41" s="28" customFormat="1" x14ac:dyDescent="0.25">
      <c r="B1934" s="42"/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2:41" s="28" customFormat="1" x14ac:dyDescent="0.25">
      <c r="B1935" s="42"/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2:41" s="28" customFormat="1" x14ac:dyDescent="0.25">
      <c r="B1936" s="42"/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2:41" s="28" customFormat="1" x14ac:dyDescent="0.25">
      <c r="B1937" s="42"/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2:41" s="28" customFormat="1" x14ac:dyDescent="0.25">
      <c r="B1938" s="42"/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2:41" s="28" customFormat="1" x14ac:dyDescent="0.25">
      <c r="B1939" s="42"/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2:41" s="28" customFormat="1" x14ac:dyDescent="0.25">
      <c r="B1940" s="42"/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2:41" s="28" customFormat="1" x14ac:dyDescent="0.25">
      <c r="B1941" s="42"/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2:41" s="28" customFormat="1" x14ac:dyDescent="0.25">
      <c r="B1942" s="42"/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2:41" s="28" customFormat="1" x14ac:dyDescent="0.25">
      <c r="B1943" s="42"/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2:41" s="28" customFormat="1" x14ac:dyDescent="0.25">
      <c r="B1944" s="42"/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2:41" s="28" customFormat="1" x14ac:dyDescent="0.25">
      <c r="B1945" s="42"/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2:41" s="28" customFormat="1" x14ac:dyDescent="0.25">
      <c r="B1946" s="42"/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2:41" s="28" customFormat="1" x14ac:dyDescent="0.25">
      <c r="B1947" s="42"/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2:41" s="28" customFormat="1" x14ac:dyDescent="0.25">
      <c r="B1948" s="42"/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2:41" s="28" customFormat="1" x14ac:dyDescent="0.25">
      <c r="B1949" s="42"/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2:41" s="28" customFormat="1" x14ac:dyDescent="0.25">
      <c r="B1950" s="42"/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2:41" s="28" customFormat="1" x14ac:dyDescent="0.25">
      <c r="B1951" s="42"/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2:41" s="28" customFormat="1" x14ac:dyDescent="0.25">
      <c r="B1952" s="42"/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2:41" s="28" customFormat="1" x14ac:dyDescent="0.25">
      <c r="B1953" s="42"/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2:41" s="28" customFormat="1" x14ac:dyDescent="0.25">
      <c r="B1954" s="42"/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2:41" s="28" customFormat="1" x14ac:dyDescent="0.25">
      <c r="B1955" s="42"/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2:41" s="28" customFormat="1" x14ac:dyDescent="0.25">
      <c r="B1956" s="42"/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2:41" s="28" customFormat="1" x14ac:dyDescent="0.25">
      <c r="B1957" s="42"/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2:41" s="28" customFormat="1" x14ac:dyDescent="0.25">
      <c r="B1958" s="42"/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2:41" s="28" customFormat="1" x14ac:dyDescent="0.25">
      <c r="B1959" s="42"/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2:41" s="28" customFormat="1" x14ac:dyDescent="0.25">
      <c r="B1960" s="42"/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2:41" s="28" customFormat="1" x14ac:dyDescent="0.25">
      <c r="B1961" s="42"/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2:41" s="28" customFormat="1" x14ac:dyDescent="0.25">
      <c r="B1962" s="42"/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2:41" s="28" customFormat="1" x14ac:dyDescent="0.25">
      <c r="B1963" s="42"/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2:41" s="28" customFormat="1" x14ac:dyDescent="0.25">
      <c r="B1964" s="42"/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2:41" s="28" customFormat="1" x14ac:dyDescent="0.25">
      <c r="B1965" s="42"/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2:41" s="28" customFormat="1" x14ac:dyDescent="0.25">
      <c r="B1966" s="42"/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2:41" s="28" customFormat="1" x14ac:dyDescent="0.25">
      <c r="B1967" s="42"/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2:41" s="28" customFormat="1" x14ac:dyDescent="0.25">
      <c r="B1968" s="42"/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2:41" s="28" customFormat="1" x14ac:dyDescent="0.25">
      <c r="B1969" s="42"/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2:41" s="28" customFormat="1" x14ac:dyDescent="0.25">
      <c r="B1970" s="42"/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2:41" s="28" customFormat="1" x14ac:dyDescent="0.25">
      <c r="B1971" s="42"/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2:41" s="28" customFormat="1" x14ac:dyDescent="0.25">
      <c r="B1972" s="42"/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2:41" s="28" customFormat="1" x14ac:dyDescent="0.25">
      <c r="B1973" s="42"/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2:41" s="28" customFormat="1" x14ac:dyDescent="0.25">
      <c r="B1974" s="42"/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2:41" s="28" customFormat="1" x14ac:dyDescent="0.25">
      <c r="B1975" s="42"/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2:41" s="28" customFormat="1" x14ac:dyDescent="0.25">
      <c r="B1976" s="42"/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2:41" s="28" customFormat="1" x14ac:dyDescent="0.25">
      <c r="B1977" s="42"/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2:41" s="28" customFormat="1" x14ac:dyDescent="0.25">
      <c r="B1978" s="42"/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2:41" s="28" customFormat="1" x14ac:dyDescent="0.25">
      <c r="B1979" s="42"/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2:41" s="28" customFormat="1" x14ac:dyDescent="0.25">
      <c r="B1980" s="42"/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2:41" s="28" customFormat="1" x14ac:dyDescent="0.25">
      <c r="B1981" s="42"/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2:41" s="28" customFormat="1" x14ac:dyDescent="0.25">
      <c r="B1982" s="42"/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2:41" s="28" customFormat="1" x14ac:dyDescent="0.25">
      <c r="B1983" s="42"/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2:41" s="28" customFormat="1" x14ac:dyDescent="0.25">
      <c r="B1984" s="42"/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2:41" s="28" customFormat="1" x14ac:dyDescent="0.25">
      <c r="B1985" s="42"/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2:41" s="28" customFormat="1" x14ac:dyDescent="0.25">
      <c r="B1986" s="42"/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2:41" s="28" customFormat="1" x14ac:dyDescent="0.25">
      <c r="B1987" s="42"/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2:41" s="28" customFormat="1" x14ac:dyDescent="0.25">
      <c r="B1988" s="42"/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2:41" s="28" customFormat="1" x14ac:dyDescent="0.25">
      <c r="B1989" s="42"/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2:41" s="28" customFormat="1" x14ac:dyDescent="0.25">
      <c r="B1990" s="42"/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2:41" s="28" customFormat="1" x14ac:dyDescent="0.25">
      <c r="B1991" s="42"/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2:41" s="28" customFormat="1" x14ac:dyDescent="0.25">
      <c r="B1992" s="42"/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2:41" s="28" customFormat="1" x14ac:dyDescent="0.25">
      <c r="B1993" s="42"/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2:41" s="28" customFormat="1" x14ac:dyDescent="0.25">
      <c r="B1994" s="42"/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2:41" s="28" customFormat="1" x14ac:dyDescent="0.25">
      <c r="B1995" s="42"/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2:41" s="28" customFormat="1" x14ac:dyDescent="0.25">
      <c r="B1996" s="42"/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2:41" s="28" customFormat="1" x14ac:dyDescent="0.25">
      <c r="B1997" s="42"/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2:41" s="28" customFormat="1" x14ac:dyDescent="0.25">
      <c r="B1998" s="42"/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2:41" s="28" customFormat="1" x14ac:dyDescent="0.25">
      <c r="B1999" s="42"/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2:41" s="28" customFormat="1" x14ac:dyDescent="0.25">
      <c r="B2000" s="42"/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2:41" s="28" customFormat="1" x14ac:dyDescent="0.25">
      <c r="B2001" s="42"/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2:41" s="28" customFormat="1" x14ac:dyDescent="0.25">
      <c r="B2002" s="42"/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2:41" s="28" customFormat="1" x14ac:dyDescent="0.25">
      <c r="B2003" s="42"/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2:41" s="28" customFormat="1" x14ac:dyDescent="0.25">
      <c r="B2004" s="42"/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2:41" s="28" customFormat="1" x14ac:dyDescent="0.25">
      <c r="B2005" s="42"/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2:41" s="28" customFormat="1" x14ac:dyDescent="0.25">
      <c r="B2006" s="42"/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2:41" s="28" customFormat="1" x14ac:dyDescent="0.25">
      <c r="B2007" s="42"/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2:41" s="28" customFormat="1" x14ac:dyDescent="0.25">
      <c r="B2008" s="42"/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2:41" s="28" customFormat="1" x14ac:dyDescent="0.25">
      <c r="B2009" s="42"/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2:41" s="28" customFormat="1" x14ac:dyDescent="0.25">
      <c r="B2010" s="42"/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2:41" s="28" customFormat="1" x14ac:dyDescent="0.25">
      <c r="B2011" s="42"/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2:41" s="28" customFormat="1" x14ac:dyDescent="0.25">
      <c r="B2012" s="42"/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2:41" s="28" customFormat="1" x14ac:dyDescent="0.25">
      <c r="B2013" s="42"/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2:41" s="28" customFormat="1" x14ac:dyDescent="0.25">
      <c r="B2014" s="42"/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2:41" s="28" customFormat="1" x14ac:dyDescent="0.25">
      <c r="B2015" s="42"/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2:41" s="28" customFormat="1" x14ac:dyDescent="0.25">
      <c r="B2016" s="42"/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2:41" s="28" customFormat="1" x14ac:dyDescent="0.25">
      <c r="B2017" s="42"/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2:41" s="28" customFormat="1" x14ac:dyDescent="0.25">
      <c r="B2018" s="42"/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2:41" s="28" customFormat="1" x14ac:dyDescent="0.25">
      <c r="B2019" s="42"/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2:41" s="28" customFormat="1" x14ac:dyDescent="0.25">
      <c r="B2020" s="42"/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2:41" s="28" customFormat="1" x14ac:dyDescent="0.25">
      <c r="B2021" s="42"/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2:41" s="28" customFormat="1" x14ac:dyDescent="0.25">
      <c r="B2022" s="42"/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2:41" s="28" customFormat="1" x14ac:dyDescent="0.25">
      <c r="B2023" s="42"/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2:41" s="28" customFormat="1" x14ac:dyDescent="0.25">
      <c r="B2024" s="42"/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2:41" s="28" customFormat="1" x14ac:dyDescent="0.25">
      <c r="B2025" s="42"/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2:41" s="28" customFormat="1" x14ac:dyDescent="0.25">
      <c r="B2026" s="42"/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2:41" s="28" customFormat="1" x14ac:dyDescent="0.25">
      <c r="B2027" s="42"/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2:41" s="28" customFormat="1" x14ac:dyDescent="0.25">
      <c r="B2028" s="42"/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2:41" s="28" customFormat="1" x14ac:dyDescent="0.25">
      <c r="B2029" s="42"/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2:41" s="28" customFormat="1" x14ac:dyDescent="0.25">
      <c r="B2030" s="42"/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2:41" s="28" customFormat="1" x14ac:dyDescent="0.25">
      <c r="B2031" s="42"/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2:41" s="28" customFormat="1" x14ac:dyDescent="0.25">
      <c r="B2032" s="42"/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2:41" s="28" customFormat="1" x14ac:dyDescent="0.25">
      <c r="B2033" s="42"/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2:41" s="28" customFormat="1" x14ac:dyDescent="0.25">
      <c r="B2034" s="42"/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2:41" s="28" customFormat="1" x14ac:dyDescent="0.25">
      <c r="B2035" s="42"/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2:41" s="28" customFormat="1" x14ac:dyDescent="0.25">
      <c r="B2036" s="42"/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2:41" s="28" customFormat="1" x14ac:dyDescent="0.25">
      <c r="B2037" s="42"/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2:41" s="28" customFormat="1" x14ac:dyDescent="0.25">
      <c r="B2038" s="42"/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2:41" s="28" customFormat="1" x14ac:dyDescent="0.25">
      <c r="B2039" s="42"/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2:41" s="28" customFormat="1" x14ac:dyDescent="0.25">
      <c r="B2040" s="42"/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2:41" s="28" customFormat="1" x14ac:dyDescent="0.25">
      <c r="B2041" s="42"/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2:41" s="28" customFormat="1" x14ac:dyDescent="0.25">
      <c r="B2042" s="42"/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2:41" s="28" customFormat="1" x14ac:dyDescent="0.25">
      <c r="B2043" s="42"/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2:41" s="28" customFormat="1" x14ac:dyDescent="0.25">
      <c r="B2044" s="42"/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2:41" s="28" customFormat="1" x14ac:dyDescent="0.25">
      <c r="B2045" s="42"/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2:41" s="28" customFormat="1" x14ac:dyDescent="0.25">
      <c r="B2046" s="42"/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2:41" s="28" customFormat="1" x14ac:dyDescent="0.25">
      <c r="B2047" s="42"/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2:41" s="28" customFormat="1" x14ac:dyDescent="0.25">
      <c r="B2048" s="42"/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2:41" s="28" customFormat="1" x14ac:dyDescent="0.25">
      <c r="B2049" s="42"/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2:41" s="28" customFormat="1" x14ac:dyDescent="0.25">
      <c r="B2050" s="42"/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2:41" s="28" customFormat="1" x14ac:dyDescent="0.25">
      <c r="B2051" s="42"/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2:41" s="28" customFormat="1" x14ac:dyDescent="0.25">
      <c r="B2052" s="42"/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2:41" s="28" customFormat="1" x14ac:dyDescent="0.25">
      <c r="B2053" s="42"/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2:41" s="28" customFormat="1" x14ac:dyDescent="0.25">
      <c r="B2054" s="42"/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2:41" s="28" customFormat="1" x14ac:dyDescent="0.25">
      <c r="B2055" s="42"/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2:41" s="28" customFormat="1" x14ac:dyDescent="0.25">
      <c r="B2056" s="42"/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2:41" s="28" customFormat="1" x14ac:dyDescent="0.25">
      <c r="B2057" s="42"/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2:41" s="28" customFormat="1" x14ac:dyDescent="0.25">
      <c r="B2058" s="42"/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2:41" s="28" customFormat="1" x14ac:dyDescent="0.25">
      <c r="B2059" s="42"/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2:41" s="28" customFormat="1" x14ac:dyDescent="0.25">
      <c r="B2060" s="42"/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2:41" s="28" customFormat="1" x14ac:dyDescent="0.25">
      <c r="B2061" s="42"/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2:41" s="28" customFormat="1" x14ac:dyDescent="0.25">
      <c r="B2062" s="42"/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2:41" s="28" customFormat="1" x14ac:dyDescent="0.25">
      <c r="B2063" s="42"/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2:41" s="28" customFormat="1" x14ac:dyDescent="0.25">
      <c r="B2064" s="42"/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2:41" s="28" customFormat="1" x14ac:dyDescent="0.25">
      <c r="B2065" s="42"/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2:41" s="28" customFormat="1" x14ac:dyDescent="0.25">
      <c r="B2066" s="42"/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2:41" s="28" customFormat="1" x14ac:dyDescent="0.25">
      <c r="B2067" s="42"/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2:41" s="28" customFormat="1" x14ac:dyDescent="0.25">
      <c r="B2068" s="42"/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2:41" s="28" customFormat="1" x14ac:dyDescent="0.25">
      <c r="B2069" s="42"/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2:41" s="28" customFormat="1" x14ac:dyDescent="0.25">
      <c r="B2070" s="42"/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2:41" s="28" customFormat="1" x14ac:dyDescent="0.25">
      <c r="B2071" s="42"/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2:41" s="28" customFormat="1" x14ac:dyDescent="0.25">
      <c r="B2072" s="42"/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2:41" s="28" customFormat="1" x14ac:dyDescent="0.25">
      <c r="B2073" s="42"/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2:41" s="28" customFormat="1" x14ac:dyDescent="0.25">
      <c r="B2074" s="42"/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2:41" s="28" customFormat="1" x14ac:dyDescent="0.25">
      <c r="B2075" s="42"/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2:41" s="28" customFormat="1" x14ac:dyDescent="0.25">
      <c r="B2076" s="42"/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2:41" s="28" customFormat="1" x14ac:dyDescent="0.25">
      <c r="B2077" s="42"/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2:41" s="28" customFormat="1" x14ac:dyDescent="0.25">
      <c r="B2078" s="42"/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2:41" s="28" customFormat="1" x14ac:dyDescent="0.25">
      <c r="B2079" s="42"/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2:41" s="28" customFormat="1" x14ac:dyDescent="0.25">
      <c r="B2080" s="42"/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2:41" s="28" customFormat="1" x14ac:dyDescent="0.25">
      <c r="B2081" s="42"/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2:41" s="28" customFormat="1" x14ac:dyDescent="0.25">
      <c r="B2082" s="42"/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2:41" s="28" customFormat="1" x14ac:dyDescent="0.25">
      <c r="B2083" s="42"/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2:41" s="28" customFormat="1" x14ac:dyDescent="0.25">
      <c r="B2084" s="42"/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2:41" s="28" customFormat="1" x14ac:dyDescent="0.25">
      <c r="B2085" s="42"/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2:41" s="28" customFormat="1" x14ac:dyDescent="0.25">
      <c r="B2086" s="42"/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2:41" s="28" customFormat="1" x14ac:dyDescent="0.25">
      <c r="B2087" s="42"/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2:41" s="28" customFormat="1" x14ac:dyDescent="0.25">
      <c r="B2088" s="42"/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2:41" s="28" customFormat="1" x14ac:dyDescent="0.25">
      <c r="B2089" s="42"/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2:41" s="28" customFormat="1" x14ac:dyDescent="0.25">
      <c r="B2090" s="42"/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2:41" s="28" customFormat="1" x14ac:dyDescent="0.25">
      <c r="B2091" s="42"/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2:41" s="28" customFormat="1" x14ac:dyDescent="0.25">
      <c r="B2092" s="42"/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2:41" s="28" customFormat="1" x14ac:dyDescent="0.25">
      <c r="B2093" s="42"/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2:41" s="28" customFormat="1" x14ac:dyDescent="0.25">
      <c r="B2094" s="42"/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2:41" s="28" customFormat="1" x14ac:dyDescent="0.25">
      <c r="B2095" s="42"/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2:41" s="28" customFormat="1" x14ac:dyDescent="0.25">
      <c r="B2096" s="42"/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2:41" s="28" customFormat="1" x14ac:dyDescent="0.25">
      <c r="B2097" s="42"/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2:41" s="28" customFormat="1" x14ac:dyDescent="0.25">
      <c r="B2098" s="42"/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2:41" s="28" customFormat="1" x14ac:dyDescent="0.25">
      <c r="B2099" s="42"/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2:41" s="28" customFormat="1" x14ac:dyDescent="0.25">
      <c r="B2100" s="42"/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2:41" s="28" customFormat="1" x14ac:dyDescent="0.25">
      <c r="B2101" s="42"/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2:41" s="28" customFormat="1" x14ac:dyDescent="0.25">
      <c r="B2102" s="42"/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2:41" s="28" customFormat="1" x14ac:dyDescent="0.25">
      <c r="B2103" s="42"/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2:41" s="28" customFormat="1" x14ac:dyDescent="0.25">
      <c r="B2104" s="42"/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2:41" s="28" customFormat="1" x14ac:dyDescent="0.25">
      <c r="B2105" s="42"/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2:41" s="28" customFormat="1" x14ac:dyDescent="0.25">
      <c r="B2106" s="42"/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2:41" s="28" customFormat="1" x14ac:dyDescent="0.25">
      <c r="B2107" s="42"/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2:41" s="28" customFormat="1" x14ac:dyDescent="0.25">
      <c r="B2108" s="42"/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2:41" s="28" customFormat="1" x14ac:dyDescent="0.25">
      <c r="B2109" s="42"/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2:41" s="28" customFormat="1" x14ac:dyDescent="0.25">
      <c r="B2110" s="42"/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2:41" s="28" customFormat="1" x14ac:dyDescent="0.25">
      <c r="B2111" s="42"/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2:41" s="28" customFormat="1" x14ac:dyDescent="0.25">
      <c r="B2112" s="42"/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2:41" s="28" customFormat="1" x14ac:dyDescent="0.25">
      <c r="B2113" s="42"/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2:41" s="28" customFormat="1" x14ac:dyDescent="0.25">
      <c r="B2114" s="42"/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2:41" s="28" customFormat="1" x14ac:dyDescent="0.25">
      <c r="B2115" s="42"/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2:41" s="28" customFormat="1" x14ac:dyDescent="0.25">
      <c r="B2116" s="42"/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2:41" s="28" customFormat="1" x14ac:dyDescent="0.25">
      <c r="B2117" s="42"/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2:41" s="28" customFormat="1" x14ac:dyDescent="0.25">
      <c r="B2118" s="42"/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2:41" s="28" customFormat="1" x14ac:dyDescent="0.25">
      <c r="B2119" s="42"/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2:41" s="28" customFormat="1" x14ac:dyDescent="0.25">
      <c r="B2120" s="42"/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2:41" s="28" customFormat="1" x14ac:dyDescent="0.25">
      <c r="B2121" s="42"/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2:41" s="28" customFormat="1" x14ac:dyDescent="0.25">
      <c r="B2122" s="42"/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2:41" s="28" customFormat="1" x14ac:dyDescent="0.25">
      <c r="B2123" s="42"/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2:41" s="28" customFormat="1" x14ac:dyDescent="0.25">
      <c r="B2124" s="42"/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2:41" s="28" customFormat="1" x14ac:dyDescent="0.25">
      <c r="B2125" s="42"/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2:41" s="28" customFormat="1" x14ac:dyDescent="0.25">
      <c r="B2126" s="42"/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2:41" s="28" customFormat="1" x14ac:dyDescent="0.25">
      <c r="B2127" s="42"/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2:41" s="28" customFormat="1" x14ac:dyDescent="0.25">
      <c r="B2128" s="42"/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2:41" s="28" customFormat="1" x14ac:dyDescent="0.25">
      <c r="B2129" s="42"/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2:41" s="28" customFormat="1" x14ac:dyDescent="0.25">
      <c r="B2130" s="42"/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2:41" s="28" customFormat="1" x14ac:dyDescent="0.25">
      <c r="B2131" s="42"/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2:41" s="28" customFormat="1" x14ac:dyDescent="0.25">
      <c r="B2132" s="42"/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2:41" s="28" customFormat="1" x14ac:dyDescent="0.25">
      <c r="B2133" s="42"/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2:41" s="28" customFormat="1" x14ac:dyDescent="0.25">
      <c r="B2134" s="42"/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2:41" s="28" customFormat="1" x14ac:dyDescent="0.25">
      <c r="B2135" s="42"/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2:41" s="28" customFormat="1" x14ac:dyDescent="0.25">
      <c r="B2136" s="42"/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2:41" s="28" customFormat="1" x14ac:dyDescent="0.25">
      <c r="B2137" s="42"/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2:41" s="28" customFormat="1" x14ac:dyDescent="0.25">
      <c r="B2138" s="42"/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2:41" s="28" customFormat="1" x14ac:dyDescent="0.25">
      <c r="B2139" s="42"/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2:41" s="28" customFormat="1" x14ac:dyDescent="0.25">
      <c r="B2140" s="42"/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2:41" s="28" customFormat="1" x14ac:dyDescent="0.25">
      <c r="B2141" s="42"/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2:41" s="28" customFormat="1" x14ac:dyDescent="0.25">
      <c r="B2142" s="42"/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2:41" s="28" customFormat="1" x14ac:dyDescent="0.25">
      <c r="B2143" s="42"/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2:41" s="28" customFormat="1" x14ac:dyDescent="0.25">
      <c r="B2144" s="42"/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2:41" s="28" customFormat="1" x14ac:dyDescent="0.25">
      <c r="B2145" s="42"/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2:41" s="28" customFormat="1" x14ac:dyDescent="0.25">
      <c r="B2146" s="42"/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2:41" s="28" customFormat="1" x14ac:dyDescent="0.25">
      <c r="B2147" s="42"/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2:41" s="28" customFormat="1" x14ac:dyDescent="0.25">
      <c r="B2148" s="42"/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2:41" s="28" customFormat="1" x14ac:dyDescent="0.25">
      <c r="B2149" s="42"/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2:41" s="28" customFormat="1" x14ac:dyDescent="0.25">
      <c r="B2150" s="42"/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2:41" s="28" customFormat="1" x14ac:dyDescent="0.25">
      <c r="B2151" s="42"/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2:41" s="28" customFormat="1" x14ac:dyDescent="0.25">
      <c r="B2152" s="42"/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2:41" s="28" customFormat="1" x14ac:dyDescent="0.25">
      <c r="B2153" s="42"/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2:41" s="28" customFormat="1" x14ac:dyDescent="0.25">
      <c r="B2154" s="42"/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2:41" s="28" customFormat="1" x14ac:dyDescent="0.25">
      <c r="B2155" s="42"/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2:41" s="28" customFormat="1" x14ac:dyDescent="0.25">
      <c r="B2156" s="42"/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2:41" s="28" customFormat="1" x14ac:dyDescent="0.25">
      <c r="B2157" s="42"/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2:41" s="28" customFormat="1" x14ac:dyDescent="0.25">
      <c r="B2158" s="42"/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2:41" s="28" customFormat="1" x14ac:dyDescent="0.25">
      <c r="B2159" s="42"/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2:41" s="28" customFormat="1" x14ac:dyDescent="0.25">
      <c r="B2160" s="42"/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2:41" s="28" customFormat="1" x14ac:dyDescent="0.25">
      <c r="B2161" s="42"/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2:41" s="28" customFormat="1" x14ac:dyDescent="0.25">
      <c r="B2162" s="42"/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2:41" s="28" customFormat="1" x14ac:dyDescent="0.25">
      <c r="B2163" s="42"/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2:41" s="28" customFormat="1" x14ac:dyDescent="0.25">
      <c r="B2164" s="42"/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2:41" s="28" customFormat="1" x14ac:dyDescent="0.25">
      <c r="B2165" s="42"/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2:41" s="28" customFormat="1" x14ac:dyDescent="0.25">
      <c r="B2166" s="42"/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2:41" s="28" customFormat="1" x14ac:dyDescent="0.25">
      <c r="B2167" s="42"/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2:41" s="28" customFormat="1" x14ac:dyDescent="0.25">
      <c r="B2168" s="42"/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2:41" s="28" customFormat="1" x14ac:dyDescent="0.25">
      <c r="B2169" s="42"/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2:41" s="28" customFormat="1" x14ac:dyDescent="0.25">
      <c r="B2170" s="42"/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2:41" s="28" customFormat="1" x14ac:dyDescent="0.25">
      <c r="B2171" s="42"/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2:41" s="28" customFormat="1" x14ac:dyDescent="0.25">
      <c r="B2172" s="42"/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2:41" s="28" customFormat="1" x14ac:dyDescent="0.25">
      <c r="B2173" s="42"/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2:41" s="28" customFormat="1" x14ac:dyDescent="0.25">
      <c r="B2174" s="42"/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2:41" s="28" customFormat="1" x14ac:dyDescent="0.25">
      <c r="B2175" s="42"/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2:41" s="28" customFormat="1" x14ac:dyDescent="0.25">
      <c r="B2176" s="42"/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2:41" s="28" customFormat="1" x14ac:dyDescent="0.25">
      <c r="B2177" s="42"/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2:41" s="28" customFormat="1" x14ac:dyDescent="0.25">
      <c r="B2178" s="42"/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2:41" s="28" customFormat="1" x14ac:dyDescent="0.25">
      <c r="B2179" s="42"/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2:41" s="28" customFormat="1" x14ac:dyDescent="0.25">
      <c r="B2180" s="42"/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2:41" s="28" customFormat="1" x14ac:dyDescent="0.25">
      <c r="B2181" s="42"/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2:41" s="28" customFormat="1" x14ac:dyDescent="0.25">
      <c r="B2182" s="42"/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2:41" s="28" customFormat="1" x14ac:dyDescent="0.25">
      <c r="B2183" s="42"/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2:41" s="28" customFormat="1" x14ac:dyDescent="0.25">
      <c r="B2184" s="42"/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2:41" s="28" customFormat="1" x14ac:dyDescent="0.25">
      <c r="B2185" s="42"/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2:41" s="28" customFormat="1" x14ac:dyDescent="0.25">
      <c r="B2186" s="42"/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2:41" s="28" customFormat="1" x14ac:dyDescent="0.25">
      <c r="B2187" s="42"/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2:41" s="28" customFormat="1" x14ac:dyDescent="0.25">
      <c r="B2188" s="42"/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2:41" s="28" customFormat="1" x14ac:dyDescent="0.25">
      <c r="B2189" s="42"/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2:41" s="28" customFormat="1" x14ac:dyDescent="0.25">
      <c r="B2190" s="42"/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2:41" s="28" customFormat="1" x14ac:dyDescent="0.25">
      <c r="B2191" s="42"/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2:41" s="28" customFormat="1" x14ac:dyDescent="0.25">
      <c r="B2192" s="42"/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2:41" s="28" customFormat="1" x14ac:dyDescent="0.25">
      <c r="B2193" s="42"/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2:41" s="28" customFormat="1" x14ac:dyDescent="0.25">
      <c r="B2194" s="42"/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2:41" s="28" customFormat="1" x14ac:dyDescent="0.25">
      <c r="B2195" s="42"/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2:41" s="28" customFormat="1" x14ac:dyDescent="0.25">
      <c r="B2196" s="42"/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2:41" s="28" customFormat="1" x14ac:dyDescent="0.25">
      <c r="B2197" s="42"/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2:41" s="28" customFormat="1" x14ac:dyDescent="0.25">
      <c r="B2198" s="42"/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2:41" s="28" customFormat="1" x14ac:dyDescent="0.25">
      <c r="B2199" s="42"/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2:41" s="28" customFormat="1" x14ac:dyDescent="0.25">
      <c r="B2200" s="42"/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2:41" s="28" customFormat="1" x14ac:dyDescent="0.25">
      <c r="B2201" s="42"/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2:41" s="28" customFormat="1" x14ac:dyDescent="0.25">
      <c r="B2202" s="42"/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2:41" s="28" customFormat="1" x14ac:dyDescent="0.25">
      <c r="B2203" s="42"/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2:41" s="28" customFormat="1" x14ac:dyDescent="0.25">
      <c r="B2204" s="42"/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2:41" s="28" customFormat="1" x14ac:dyDescent="0.25">
      <c r="B2205" s="42"/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2:41" s="28" customFormat="1" x14ac:dyDescent="0.25">
      <c r="B2206" s="42"/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2:41" s="28" customFormat="1" x14ac:dyDescent="0.25">
      <c r="B2207" s="42"/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2:41" s="28" customFormat="1" x14ac:dyDescent="0.25">
      <c r="B2208" s="42"/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2:41" s="28" customFormat="1" x14ac:dyDescent="0.25">
      <c r="B2209" s="42"/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2:41" s="28" customFormat="1" x14ac:dyDescent="0.25">
      <c r="B2210" s="42"/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2:41" s="28" customFormat="1" x14ac:dyDescent="0.25">
      <c r="B2211" s="42"/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2:41" s="28" customFormat="1" x14ac:dyDescent="0.25">
      <c r="B2212" s="42"/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2:41" s="28" customFormat="1" x14ac:dyDescent="0.25">
      <c r="B2213" s="42"/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2:41" s="28" customFormat="1" x14ac:dyDescent="0.25">
      <c r="B2214" s="42"/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2:41" s="28" customFormat="1" x14ac:dyDescent="0.25">
      <c r="B2215" s="42"/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2:41" s="28" customFormat="1" x14ac:dyDescent="0.25">
      <c r="B2216" s="42"/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2:41" s="28" customFormat="1" x14ac:dyDescent="0.25">
      <c r="B2217" s="42"/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2:41" s="28" customFormat="1" x14ac:dyDescent="0.25">
      <c r="B2218" s="42"/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2:41" s="28" customFormat="1" x14ac:dyDescent="0.25">
      <c r="B2219" s="42"/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2:41" s="28" customFormat="1" x14ac:dyDescent="0.25">
      <c r="B2220" s="42"/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2:41" s="28" customFormat="1" x14ac:dyDescent="0.25">
      <c r="B2221" s="42"/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2:41" s="28" customFormat="1" x14ac:dyDescent="0.25">
      <c r="B2222" s="42"/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2:41" s="28" customFormat="1" x14ac:dyDescent="0.25">
      <c r="B2223" s="42"/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2:41" s="28" customFormat="1" x14ac:dyDescent="0.25">
      <c r="B2224" s="42"/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2:41" s="28" customFormat="1" x14ac:dyDescent="0.25">
      <c r="B2225" s="42"/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2:41" s="28" customFormat="1" x14ac:dyDescent="0.25">
      <c r="B2226" s="42"/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2:41" s="28" customFormat="1" x14ac:dyDescent="0.25">
      <c r="B2227" s="42"/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2:41" s="28" customFormat="1" x14ac:dyDescent="0.25">
      <c r="B2228" s="42"/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2:41" s="28" customFormat="1" x14ac:dyDescent="0.25">
      <c r="B2229" s="42"/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2:41" s="28" customFormat="1" x14ac:dyDescent="0.25">
      <c r="B2230" s="42"/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2:41" s="28" customFormat="1" x14ac:dyDescent="0.25">
      <c r="B2231" s="42"/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2:41" s="28" customFormat="1" x14ac:dyDescent="0.25">
      <c r="B2232" s="42"/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2:41" s="28" customFormat="1" x14ac:dyDescent="0.25">
      <c r="B2233" s="42"/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2:41" s="28" customFormat="1" x14ac:dyDescent="0.25">
      <c r="B2234" s="42"/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2:41" s="28" customFormat="1" x14ac:dyDescent="0.25">
      <c r="B2235" s="42"/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2:41" s="28" customFormat="1" x14ac:dyDescent="0.25">
      <c r="B2236" s="42"/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2:41" s="28" customFormat="1" x14ac:dyDescent="0.25">
      <c r="B2237" s="42"/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2:41" s="28" customFormat="1" x14ac:dyDescent="0.25">
      <c r="B2238" s="42"/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2:41" s="28" customFormat="1" x14ac:dyDescent="0.25">
      <c r="B2239" s="42"/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2:41" s="28" customFormat="1" x14ac:dyDescent="0.25">
      <c r="B2240" s="42"/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2:41" s="28" customFormat="1" x14ac:dyDescent="0.25">
      <c r="B2241" s="42"/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2:41" s="28" customFormat="1" x14ac:dyDescent="0.25">
      <c r="B2242" s="42"/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2:41" s="28" customFormat="1" x14ac:dyDescent="0.25">
      <c r="B2243" s="42"/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2:41" s="28" customFormat="1" x14ac:dyDescent="0.25">
      <c r="B2244" s="42"/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2:41" s="28" customFormat="1" x14ac:dyDescent="0.25">
      <c r="B2245" s="42"/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2:41" s="28" customFormat="1" x14ac:dyDescent="0.25">
      <c r="B2246" s="42"/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2:41" s="28" customFormat="1" x14ac:dyDescent="0.25">
      <c r="B2247" s="42"/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2:41" s="28" customFormat="1" x14ac:dyDescent="0.25">
      <c r="B2248" s="42"/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2:41" s="28" customFormat="1" x14ac:dyDescent="0.25">
      <c r="B2249" s="42"/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2:41" s="28" customFormat="1" x14ac:dyDescent="0.25">
      <c r="B2250" s="42"/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2:41" s="28" customFormat="1" x14ac:dyDescent="0.25">
      <c r="B2251" s="42"/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2:41" s="28" customFormat="1" x14ac:dyDescent="0.25">
      <c r="B2252" s="42"/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2:41" s="28" customFormat="1" x14ac:dyDescent="0.25">
      <c r="B2253" s="42"/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2:41" s="28" customFormat="1" x14ac:dyDescent="0.25">
      <c r="B2254" s="42"/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2:41" s="28" customFormat="1" x14ac:dyDescent="0.25">
      <c r="B2255" s="42"/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2:41" s="28" customFormat="1" x14ac:dyDescent="0.25">
      <c r="B2256" s="42"/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2:41" s="28" customFormat="1" x14ac:dyDescent="0.25">
      <c r="B2257" s="42"/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2:41" s="28" customFormat="1" x14ac:dyDescent="0.25">
      <c r="B2258" s="42"/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2:41" s="28" customFormat="1" x14ac:dyDescent="0.25">
      <c r="B2259" s="42"/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2:41" s="28" customFormat="1" x14ac:dyDescent="0.25">
      <c r="B2260" s="42"/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2:41" s="28" customFormat="1" x14ac:dyDescent="0.25">
      <c r="B2261" s="42"/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2:41" s="28" customFormat="1" x14ac:dyDescent="0.25">
      <c r="B2262" s="42"/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2:41" s="28" customFormat="1" x14ac:dyDescent="0.25">
      <c r="B2263" s="42"/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2:41" s="28" customFormat="1" x14ac:dyDescent="0.25">
      <c r="B2264" s="42"/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2:41" s="28" customFormat="1" x14ac:dyDescent="0.25">
      <c r="B2265" s="42"/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2:41" s="28" customFormat="1" x14ac:dyDescent="0.25">
      <c r="B2266" s="42"/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2:41" s="28" customFormat="1" x14ac:dyDescent="0.25">
      <c r="B2267" s="42"/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2:41" s="28" customFormat="1" x14ac:dyDescent="0.25">
      <c r="B2268" s="42"/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2:41" s="28" customFormat="1" x14ac:dyDescent="0.25">
      <c r="B2269" s="42"/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2:41" s="28" customFormat="1" x14ac:dyDescent="0.25">
      <c r="B2270" s="42"/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2:41" s="28" customFormat="1" x14ac:dyDescent="0.25">
      <c r="B2271" s="42"/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2:41" s="28" customFormat="1" x14ac:dyDescent="0.25">
      <c r="B2272" s="42"/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2:41" s="28" customFormat="1" x14ac:dyDescent="0.25">
      <c r="B2273" s="42"/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2:41" s="28" customFormat="1" x14ac:dyDescent="0.25">
      <c r="B2274" s="42"/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2:41" s="28" customFormat="1" x14ac:dyDescent="0.25">
      <c r="B2275" s="42"/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2:41" s="28" customFormat="1" x14ac:dyDescent="0.25">
      <c r="B2276" s="42"/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2:41" s="28" customFormat="1" x14ac:dyDescent="0.25">
      <c r="B2277" s="42"/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2:41" s="28" customFormat="1" x14ac:dyDescent="0.25">
      <c r="B2278" s="42"/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2:41" s="28" customFormat="1" x14ac:dyDescent="0.25">
      <c r="B2279" s="42"/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2:41" s="28" customFormat="1" x14ac:dyDescent="0.25">
      <c r="B2280" s="42"/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2:41" s="28" customFormat="1" x14ac:dyDescent="0.25">
      <c r="B2281" s="42"/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2:41" s="28" customFormat="1" x14ac:dyDescent="0.25">
      <c r="B2282" s="42"/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2:41" s="28" customFormat="1" x14ac:dyDescent="0.25">
      <c r="B2283" s="42"/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2:41" s="28" customFormat="1" x14ac:dyDescent="0.25">
      <c r="B2284" s="42"/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2:41" s="28" customFormat="1" x14ac:dyDescent="0.25">
      <c r="B2285" s="42"/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2:41" s="28" customFormat="1" x14ac:dyDescent="0.25">
      <c r="B2286" s="42"/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2:41" s="28" customFormat="1" x14ac:dyDescent="0.25">
      <c r="B2287" s="42"/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2:41" s="28" customFormat="1" x14ac:dyDescent="0.25">
      <c r="B2288" s="42"/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2:41" s="28" customFormat="1" x14ac:dyDescent="0.25">
      <c r="B2289" s="42"/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2:41" s="28" customFormat="1" x14ac:dyDescent="0.25">
      <c r="B2290" s="42"/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2:41" s="28" customFormat="1" x14ac:dyDescent="0.25">
      <c r="B2291" s="42"/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2:41" s="28" customFormat="1" x14ac:dyDescent="0.25">
      <c r="B2292" s="42"/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2:41" s="28" customFormat="1" x14ac:dyDescent="0.25">
      <c r="B2293" s="42"/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2:41" s="28" customFormat="1" x14ac:dyDescent="0.25">
      <c r="B2294" s="42"/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2:41" s="28" customFormat="1" x14ac:dyDescent="0.25">
      <c r="B2295" s="42"/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2:41" s="28" customFormat="1" x14ac:dyDescent="0.25">
      <c r="B2296" s="42"/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2:41" s="28" customFormat="1" x14ac:dyDescent="0.25">
      <c r="B2297" s="42"/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2:41" s="28" customFormat="1" x14ac:dyDescent="0.25">
      <c r="B2298" s="42"/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2:41" s="28" customFormat="1" x14ac:dyDescent="0.25">
      <c r="B2299" s="42"/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2:41" s="28" customFormat="1" x14ac:dyDescent="0.25">
      <c r="B2300" s="42"/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2:41" s="28" customFormat="1" x14ac:dyDescent="0.25">
      <c r="B2301" s="42"/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2:41" s="28" customFormat="1" x14ac:dyDescent="0.25">
      <c r="B2302" s="42"/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2:41" s="28" customFormat="1" x14ac:dyDescent="0.25">
      <c r="B2303" s="42"/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2:41" s="28" customFormat="1" x14ac:dyDescent="0.25">
      <c r="B2304" s="42"/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2:41" s="28" customFormat="1" x14ac:dyDescent="0.25">
      <c r="B2305" s="42"/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2:41" s="28" customFormat="1" x14ac:dyDescent="0.25">
      <c r="B2306" s="42"/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2:41" s="28" customFormat="1" x14ac:dyDescent="0.25">
      <c r="B2307" s="42"/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2:41" s="28" customFormat="1" x14ac:dyDescent="0.25">
      <c r="B2308" s="42"/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2:41" s="28" customFormat="1" x14ac:dyDescent="0.25">
      <c r="B2309" s="42"/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2:41" s="28" customFormat="1" x14ac:dyDescent="0.25">
      <c r="B2310" s="42"/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2:41" s="28" customFormat="1" x14ac:dyDescent="0.25">
      <c r="B2311" s="42"/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2:41" s="28" customFormat="1" x14ac:dyDescent="0.25">
      <c r="B2312" s="42"/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2:41" s="28" customFormat="1" x14ac:dyDescent="0.25">
      <c r="B2313" s="42"/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2:41" s="28" customFormat="1" x14ac:dyDescent="0.25">
      <c r="B2314" s="42"/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2:41" s="28" customFormat="1" x14ac:dyDescent="0.25">
      <c r="B2315" s="42"/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2:41" s="28" customFormat="1" x14ac:dyDescent="0.25">
      <c r="B2316" s="42"/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2:41" s="28" customFormat="1" x14ac:dyDescent="0.25">
      <c r="B2317" s="42"/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2:41" s="28" customFormat="1" x14ac:dyDescent="0.25">
      <c r="B2318" s="42"/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2:41" s="28" customFormat="1" x14ac:dyDescent="0.25">
      <c r="B2319" s="42"/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2:41" s="28" customFormat="1" x14ac:dyDescent="0.25">
      <c r="B2320" s="42"/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2:41" s="28" customFormat="1" x14ac:dyDescent="0.25">
      <c r="B2321" s="42"/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2:41" s="28" customFormat="1" x14ac:dyDescent="0.25">
      <c r="B2322" s="42"/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2:41" s="28" customFormat="1" x14ac:dyDescent="0.25">
      <c r="B2323" s="42"/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2:41" s="28" customFormat="1" x14ac:dyDescent="0.25">
      <c r="B2324" s="42"/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2:41" s="28" customFormat="1" x14ac:dyDescent="0.25">
      <c r="B2325" s="42"/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2:41" s="28" customFormat="1" x14ac:dyDescent="0.25">
      <c r="B2326" s="42"/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2:41" s="28" customFormat="1" x14ac:dyDescent="0.25">
      <c r="B2327" s="42"/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2:41" s="28" customFormat="1" x14ac:dyDescent="0.25">
      <c r="B2328" s="42"/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2:41" s="28" customFormat="1" x14ac:dyDescent="0.25">
      <c r="B2329" s="42"/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2:41" s="28" customFormat="1" x14ac:dyDescent="0.25">
      <c r="B2330" s="42"/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2:41" s="28" customFormat="1" x14ac:dyDescent="0.25">
      <c r="B2331" s="42"/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2:41" s="28" customFormat="1" x14ac:dyDescent="0.25">
      <c r="B2332" s="42"/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2:41" s="28" customFormat="1" x14ac:dyDescent="0.25">
      <c r="B2333" s="42"/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2:41" s="28" customFormat="1" x14ac:dyDescent="0.25">
      <c r="B2334" s="42"/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2:41" s="28" customFormat="1" x14ac:dyDescent="0.25">
      <c r="B2335" s="42"/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2:41" s="28" customFormat="1" x14ac:dyDescent="0.25">
      <c r="B2336" s="42"/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2:41" s="28" customFormat="1" x14ac:dyDescent="0.25">
      <c r="B2337" s="42"/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2:41" s="28" customFormat="1" x14ac:dyDescent="0.25">
      <c r="B2338" s="42"/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2:41" s="28" customFormat="1" x14ac:dyDescent="0.25">
      <c r="B2339" s="42"/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2:41" s="28" customFormat="1" x14ac:dyDescent="0.25">
      <c r="B2340" s="42"/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2:41" s="28" customFormat="1" x14ac:dyDescent="0.25">
      <c r="B2341" s="42"/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2:41" s="28" customFormat="1" x14ac:dyDescent="0.25">
      <c r="B2342" s="42"/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2:41" s="28" customFormat="1" x14ac:dyDescent="0.25">
      <c r="B2343" s="42"/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2:41" s="28" customFormat="1" x14ac:dyDescent="0.25">
      <c r="B2344" s="42"/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2:41" s="28" customFormat="1" x14ac:dyDescent="0.25">
      <c r="B2345" s="42"/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2:41" s="28" customFormat="1" x14ac:dyDescent="0.25">
      <c r="B2346" s="42"/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2:41" s="28" customFormat="1" x14ac:dyDescent="0.25">
      <c r="B2347" s="42"/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2:41" s="28" customFormat="1" x14ac:dyDescent="0.25">
      <c r="B2348" s="42"/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2:41" s="28" customFormat="1" x14ac:dyDescent="0.25">
      <c r="B2349" s="42"/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2:41" s="28" customFormat="1" x14ac:dyDescent="0.25">
      <c r="B2350" s="42"/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2:41" s="28" customFormat="1" x14ac:dyDescent="0.25">
      <c r="B2351" s="42"/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2:41" s="28" customFormat="1" x14ac:dyDescent="0.25">
      <c r="B2352" s="42"/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2:41" s="28" customFormat="1" x14ac:dyDescent="0.25">
      <c r="B2353" s="42"/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2:41" s="28" customFormat="1" x14ac:dyDescent="0.25">
      <c r="B2354" s="42"/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2:41" s="28" customFormat="1" x14ac:dyDescent="0.25">
      <c r="B2355" s="42"/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2:41" s="28" customFormat="1" x14ac:dyDescent="0.25">
      <c r="B2356" s="42"/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2:41" s="28" customFormat="1" x14ac:dyDescent="0.25">
      <c r="B2357" s="42"/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2:41" s="28" customFormat="1" x14ac:dyDescent="0.25">
      <c r="B2358" s="42"/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2:41" s="28" customFormat="1" x14ac:dyDescent="0.25">
      <c r="B2359" s="42"/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2:41" s="28" customFormat="1" x14ac:dyDescent="0.25">
      <c r="B2360" s="42"/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2:41" s="28" customFormat="1" x14ac:dyDescent="0.25">
      <c r="B2361" s="42"/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2:41" s="28" customFormat="1" x14ac:dyDescent="0.25">
      <c r="B2362" s="42"/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2:41" s="28" customFormat="1" x14ac:dyDescent="0.25">
      <c r="B2363" s="42"/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2:41" s="28" customFormat="1" x14ac:dyDescent="0.25">
      <c r="B2364" s="42"/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2:41" s="28" customFormat="1" x14ac:dyDescent="0.25">
      <c r="B2365" s="42"/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2:41" s="28" customFormat="1" x14ac:dyDescent="0.25">
      <c r="B2366" s="42"/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2:41" s="28" customFormat="1" x14ac:dyDescent="0.25">
      <c r="B2367" s="42"/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2:41" s="28" customFormat="1" x14ac:dyDescent="0.25">
      <c r="B2368" s="42"/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2:41" s="28" customFormat="1" x14ac:dyDescent="0.25">
      <c r="B2369" s="42"/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2:41" s="28" customFormat="1" x14ac:dyDescent="0.25">
      <c r="B2370" s="42"/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2:41" s="28" customFormat="1" x14ac:dyDescent="0.25">
      <c r="B2371" s="42"/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2:41" s="28" customFormat="1" x14ac:dyDescent="0.25">
      <c r="B2372" s="42"/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2:41" s="28" customFormat="1" x14ac:dyDescent="0.25">
      <c r="B2373" s="42"/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2:41" s="28" customFormat="1" x14ac:dyDescent="0.25">
      <c r="B2374" s="42"/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2:41" s="28" customFormat="1" x14ac:dyDescent="0.25">
      <c r="B2375" s="42"/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2:41" s="28" customFormat="1" x14ac:dyDescent="0.25">
      <c r="B2376" s="42"/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2:41" s="28" customFormat="1" x14ac:dyDescent="0.25">
      <c r="B2377" s="42"/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2:41" s="28" customFormat="1" x14ac:dyDescent="0.25">
      <c r="B2378" s="42"/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2:41" s="28" customFormat="1" x14ac:dyDescent="0.25">
      <c r="B2379" s="42"/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2:41" s="28" customFormat="1" x14ac:dyDescent="0.25">
      <c r="B2380" s="42"/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2:41" s="28" customFormat="1" x14ac:dyDescent="0.25">
      <c r="B2381" s="42"/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2:41" s="28" customFormat="1" x14ac:dyDescent="0.25">
      <c r="B2382" s="42"/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2:41" s="28" customFormat="1" x14ac:dyDescent="0.25">
      <c r="B2383" s="42"/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2:41" s="28" customFormat="1" x14ac:dyDescent="0.25">
      <c r="B2384" s="42"/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2:41" s="28" customFormat="1" x14ac:dyDescent="0.25">
      <c r="B2385" s="42"/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2:41" s="28" customFormat="1" x14ac:dyDescent="0.25">
      <c r="B2386" s="42"/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2:41" s="28" customFormat="1" x14ac:dyDescent="0.25">
      <c r="B2387" s="42"/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2:41" s="28" customFormat="1" x14ac:dyDescent="0.25">
      <c r="B2388" s="42"/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2:41" s="28" customFormat="1" x14ac:dyDescent="0.25">
      <c r="B2389" s="42"/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2:41" s="28" customFormat="1" x14ac:dyDescent="0.25">
      <c r="B2390" s="42"/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2:41" s="28" customFormat="1" x14ac:dyDescent="0.25">
      <c r="B2391" s="42"/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2:41" s="28" customFormat="1" x14ac:dyDescent="0.25">
      <c r="B2392" s="42"/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2:41" s="28" customFormat="1" x14ac:dyDescent="0.25">
      <c r="B2393" s="42"/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2:41" s="28" customFormat="1" x14ac:dyDescent="0.25">
      <c r="B2394" s="42"/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2:41" s="28" customFormat="1" x14ac:dyDescent="0.25">
      <c r="B2395" s="42"/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2:41" s="28" customFormat="1" x14ac:dyDescent="0.25">
      <c r="B2396" s="42"/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2:41" s="28" customFormat="1" x14ac:dyDescent="0.25">
      <c r="B2397" s="42"/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2:41" s="28" customFormat="1" x14ac:dyDescent="0.25">
      <c r="B2398" s="42"/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2:41" s="28" customFormat="1" x14ac:dyDescent="0.25">
      <c r="B2399" s="42"/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2:41" s="28" customFormat="1" x14ac:dyDescent="0.25">
      <c r="B2400" s="42"/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2:41" s="28" customFormat="1" x14ac:dyDescent="0.25">
      <c r="B2401" s="42"/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2:41" s="28" customFormat="1" x14ac:dyDescent="0.25">
      <c r="B2402" s="42"/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2:41" s="28" customFormat="1" x14ac:dyDescent="0.25">
      <c r="B2403" s="42"/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2:41" s="28" customFormat="1" x14ac:dyDescent="0.25">
      <c r="B2404" s="42"/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2:41" s="28" customFormat="1" x14ac:dyDescent="0.25">
      <c r="B2405" s="42"/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2:41" s="28" customFormat="1" x14ac:dyDescent="0.25">
      <c r="B2406" s="42"/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2:41" s="28" customFormat="1" x14ac:dyDescent="0.25">
      <c r="B2407" s="42"/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2:41" s="28" customFormat="1" x14ac:dyDescent="0.25">
      <c r="B2408" s="42"/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2:41" s="28" customFormat="1" x14ac:dyDescent="0.25">
      <c r="B2409" s="42"/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2:41" s="28" customFormat="1" x14ac:dyDescent="0.25">
      <c r="B2410" s="42"/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2:41" s="28" customFormat="1" x14ac:dyDescent="0.25">
      <c r="B2411" s="42"/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2:41" s="28" customFormat="1" x14ac:dyDescent="0.25">
      <c r="B2412" s="42"/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2:41" s="28" customFormat="1" x14ac:dyDescent="0.25">
      <c r="B2413" s="42"/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2:41" s="28" customFormat="1" x14ac:dyDescent="0.25">
      <c r="B2414" s="42"/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2:41" s="28" customFormat="1" x14ac:dyDescent="0.25">
      <c r="B2415" s="42"/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2:41" s="28" customFormat="1" x14ac:dyDescent="0.25">
      <c r="B2416" s="42"/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2:41" s="28" customFormat="1" x14ac:dyDescent="0.25">
      <c r="B2417" s="42"/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2:41" s="28" customFormat="1" x14ac:dyDescent="0.25">
      <c r="B2418" s="42"/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2:41" s="28" customFormat="1" x14ac:dyDescent="0.25">
      <c r="B2419" s="42"/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2:41" s="28" customFormat="1" x14ac:dyDescent="0.25">
      <c r="B2420" s="42"/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2:41" s="28" customFormat="1" x14ac:dyDescent="0.25">
      <c r="B2421" s="42"/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2:41" s="28" customFormat="1" x14ac:dyDescent="0.25">
      <c r="B2422" s="42"/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2:41" s="28" customFormat="1" x14ac:dyDescent="0.25">
      <c r="B2423" s="42"/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2:41" s="28" customFormat="1" x14ac:dyDescent="0.25">
      <c r="B2424" s="42"/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2:41" s="28" customFormat="1" x14ac:dyDescent="0.25">
      <c r="B2425" s="42"/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2:41" s="28" customFormat="1" x14ac:dyDescent="0.25">
      <c r="B2426" s="42"/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2:41" s="28" customFormat="1" x14ac:dyDescent="0.25">
      <c r="B2427" s="42"/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2:41" s="28" customFormat="1" x14ac:dyDescent="0.25">
      <c r="B2428" s="42"/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2:41" s="28" customFormat="1" x14ac:dyDescent="0.25">
      <c r="B2429" s="42"/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2:41" s="28" customFormat="1" x14ac:dyDescent="0.25">
      <c r="B2430" s="42"/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2:41" s="28" customFormat="1" x14ac:dyDescent="0.25">
      <c r="B2431" s="42"/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2:41" s="28" customFormat="1" x14ac:dyDescent="0.25">
      <c r="B2432" s="42"/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2:41" s="28" customFormat="1" x14ac:dyDescent="0.25">
      <c r="B2433" s="42"/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2:41" s="28" customFormat="1" x14ac:dyDescent="0.25">
      <c r="B2434" s="42"/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2:41" s="28" customFormat="1" x14ac:dyDescent="0.25">
      <c r="B2435" s="42"/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2:41" s="28" customFormat="1" x14ac:dyDescent="0.25">
      <c r="B2436" s="42"/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2:41" s="28" customFormat="1" x14ac:dyDescent="0.25">
      <c r="B2437" s="42"/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2:41" s="28" customFormat="1" x14ac:dyDescent="0.25">
      <c r="B2438" s="42"/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2:41" s="28" customFormat="1" x14ac:dyDescent="0.25">
      <c r="B2439" s="42"/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2:41" s="28" customFormat="1" x14ac:dyDescent="0.25">
      <c r="B2440" s="42"/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2:41" s="28" customFormat="1" x14ac:dyDescent="0.25">
      <c r="B2441" s="42"/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2:41" s="28" customFormat="1" x14ac:dyDescent="0.25">
      <c r="B2442" s="42"/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2:41" s="28" customFormat="1" x14ac:dyDescent="0.25">
      <c r="B2443" s="42"/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2:41" s="28" customFormat="1" x14ac:dyDescent="0.25">
      <c r="B2444" s="42"/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2:41" s="28" customFormat="1" x14ac:dyDescent="0.25">
      <c r="B2445" s="42"/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2:41" s="28" customFormat="1" x14ac:dyDescent="0.25">
      <c r="B2446" s="42"/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2:41" s="28" customFormat="1" x14ac:dyDescent="0.25">
      <c r="B2447" s="42"/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2:41" s="28" customFormat="1" x14ac:dyDescent="0.25">
      <c r="B2448" s="42"/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2:41" s="28" customFormat="1" x14ac:dyDescent="0.25">
      <c r="B2449" s="42"/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2:41" s="28" customFormat="1" x14ac:dyDescent="0.25">
      <c r="B2450" s="42"/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2:41" s="28" customFormat="1" x14ac:dyDescent="0.25">
      <c r="B2451" s="42"/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2:41" s="28" customFormat="1" x14ac:dyDescent="0.25">
      <c r="B2452" s="42"/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2:41" s="28" customFormat="1" x14ac:dyDescent="0.25">
      <c r="B2453" s="42"/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2:41" s="28" customFormat="1" x14ac:dyDescent="0.25">
      <c r="B2454" s="42"/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2:41" s="28" customFormat="1" x14ac:dyDescent="0.25">
      <c r="B2455" s="42"/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2:41" s="28" customFormat="1" x14ac:dyDescent="0.25">
      <c r="B2456" s="42"/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2:41" s="28" customFormat="1" x14ac:dyDescent="0.25">
      <c r="B2457" s="42"/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2:41" s="28" customFormat="1" x14ac:dyDescent="0.25">
      <c r="B2458" s="42"/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2:41" s="28" customFormat="1" x14ac:dyDescent="0.25">
      <c r="B2459" s="42"/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2:41" s="28" customFormat="1" x14ac:dyDescent="0.25">
      <c r="B2460" s="42"/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2:41" s="28" customFormat="1" x14ac:dyDescent="0.25">
      <c r="B2461" s="42"/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2:41" s="28" customFormat="1" x14ac:dyDescent="0.25">
      <c r="B2462" s="42"/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2:41" s="28" customFormat="1" x14ac:dyDescent="0.25">
      <c r="B2463" s="42"/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2:41" s="28" customFormat="1" x14ac:dyDescent="0.25">
      <c r="B2464" s="42"/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2:41" s="28" customFormat="1" x14ac:dyDescent="0.25">
      <c r="B2465" s="42"/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2:41" s="28" customFormat="1" x14ac:dyDescent="0.25">
      <c r="B2466" s="42"/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2:41" s="28" customFormat="1" x14ac:dyDescent="0.25">
      <c r="B2467" s="42"/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2:41" s="28" customFormat="1" x14ac:dyDescent="0.25">
      <c r="B2468" s="42"/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2:41" s="28" customFormat="1" x14ac:dyDescent="0.25">
      <c r="B2469" s="42"/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2:41" s="28" customFormat="1" x14ac:dyDescent="0.25">
      <c r="B2470" s="42"/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2:41" s="28" customFormat="1" x14ac:dyDescent="0.25">
      <c r="B2471" s="42"/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2:41" s="28" customFormat="1" x14ac:dyDescent="0.25">
      <c r="B2472" s="42"/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2:41" s="28" customFormat="1" x14ac:dyDescent="0.25">
      <c r="B2473" s="42"/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2:41" s="28" customFormat="1" x14ac:dyDescent="0.25">
      <c r="B2474" s="42"/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2:41" s="28" customFormat="1" x14ac:dyDescent="0.25">
      <c r="B2475" s="42"/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2:41" s="28" customFormat="1" x14ac:dyDescent="0.25">
      <c r="B2476" s="42"/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2:41" s="28" customFormat="1" x14ac:dyDescent="0.25">
      <c r="B2477" s="42"/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2:41" s="28" customFormat="1" x14ac:dyDescent="0.25">
      <c r="B2478" s="42"/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2:41" s="28" customFormat="1" x14ac:dyDescent="0.25">
      <c r="B2479" s="42"/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2:41" s="28" customFormat="1" x14ac:dyDescent="0.25">
      <c r="B2480" s="42"/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2:41" s="28" customFormat="1" x14ac:dyDescent="0.25">
      <c r="B2481" s="42"/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2:41" s="28" customFormat="1" x14ac:dyDescent="0.25">
      <c r="B2482" s="42"/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2:41" s="28" customFormat="1" x14ac:dyDescent="0.25">
      <c r="B2483" s="42"/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2:41" s="28" customFormat="1" x14ac:dyDescent="0.25">
      <c r="B2484" s="42"/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2:41" s="28" customFormat="1" x14ac:dyDescent="0.25">
      <c r="B2485" s="42"/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2:41" s="28" customFormat="1" x14ac:dyDescent="0.25">
      <c r="B2486" s="42"/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2:41" s="28" customFormat="1" x14ac:dyDescent="0.25">
      <c r="B2487" s="42"/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2:41" s="28" customFormat="1" x14ac:dyDescent="0.25">
      <c r="B2488" s="42"/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2:41" s="28" customFormat="1" x14ac:dyDescent="0.25">
      <c r="B2489" s="42"/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2:41" s="28" customFormat="1" x14ac:dyDescent="0.25">
      <c r="B2490" s="42"/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2:41" s="28" customFormat="1" x14ac:dyDescent="0.25">
      <c r="B2491" s="42"/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2:41" s="28" customFormat="1" x14ac:dyDescent="0.25">
      <c r="B2492" s="42"/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2:41" s="28" customFormat="1" x14ac:dyDescent="0.25">
      <c r="B2493" s="42"/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2:41" s="28" customFormat="1" x14ac:dyDescent="0.25">
      <c r="B2494" s="42"/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2:41" s="28" customFormat="1" x14ac:dyDescent="0.25">
      <c r="B2495" s="42"/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2:41" s="28" customFormat="1" x14ac:dyDescent="0.25">
      <c r="B2496" s="42"/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2:41" s="28" customFormat="1" x14ac:dyDescent="0.25">
      <c r="B2497" s="42"/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2:41" s="28" customFormat="1" x14ac:dyDescent="0.25">
      <c r="B2498" s="42"/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2:41" s="28" customFormat="1" x14ac:dyDescent="0.25">
      <c r="B2499" s="42"/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2:41" s="28" customFormat="1" x14ac:dyDescent="0.25">
      <c r="B2500" s="42"/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2:41" s="28" customFormat="1" x14ac:dyDescent="0.25">
      <c r="B2501" s="42"/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2:41" s="28" customFormat="1" x14ac:dyDescent="0.25">
      <c r="B2502" s="42"/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2:41" s="28" customFormat="1" x14ac:dyDescent="0.25">
      <c r="B2503" s="42"/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2:41" s="28" customFormat="1" x14ac:dyDescent="0.25">
      <c r="B2504" s="42"/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2:41" s="28" customFormat="1" x14ac:dyDescent="0.25">
      <c r="B2505" s="42"/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2:41" s="28" customFormat="1" x14ac:dyDescent="0.25">
      <c r="B2506" s="42"/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2:41" s="28" customFormat="1" x14ac:dyDescent="0.25">
      <c r="B2507" s="42"/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2:41" s="28" customFormat="1" x14ac:dyDescent="0.25">
      <c r="B2508" s="42"/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2:41" s="28" customFormat="1" x14ac:dyDescent="0.25">
      <c r="B2509" s="42"/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2:41" s="28" customFormat="1" x14ac:dyDescent="0.25">
      <c r="B2510" s="42"/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2:41" s="28" customFormat="1" x14ac:dyDescent="0.25">
      <c r="B2511" s="42"/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2:41" s="28" customFormat="1" x14ac:dyDescent="0.25">
      <c r="B2512" s="42"/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2:41" s="28" customFormat="1" x14ac:dyDescent="0.25">
      <c r="B2513" s="42"/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2:41" s="28" customFormat="1" x14ac:dyDescent="0.25">
      <c r="B2514" s="42"/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2:41" s="28" customFormat="1" x14ac:dyDescent="0.25">
      <c r="B2515" s="42"/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2:41" s="28" customFormat="1" x14ac:dyDescent="0.25">
      <c r="B2516" s="42"/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2:41" s="28" customFormat="1" x14ac:dyDescent="0.25">
      <c r="B2517" s="42"/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2:41" s="28" customFormat="1" x14ac:dyDescent="0.25">
      <c r="B2518" s="42"/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2:41" s="28" customFormat="1" x14ac:dyDescent="0.25">
      <c r="B2519" s="42"/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2:41" s="28" customFormat="1" x14ac:dyDescent="0.25">
      <c r="B2520" s="42"/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2:41" s="28" customFormat="1" x14ac:dyDescent="0.25">
      <c r="B2521" s="42"/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2:41" s="28" customFormat="1" x14ac:dyDescent="0.25">
      <c r="B2522" s="42"/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2:41" s="28" customFormat="1" x14ac:dyDescent="0.25">
      <c r="B2523" s="42"/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2:41" s="28" customFormat="1" x14ac:dyDescent="0.25">
      <c r="B2524" s="42"/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2:41" s="28" customFormat="1" x14ac:dyDescent="0.25">
      <c r="B2525" s="42"/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2:41" s="28" customFormat="1" x14ac:dyDescent="0.25">
      <c r="B2526" s="42"/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2:41" s="28" customFormat="1" x14ac:dyDescent="0.25">
      <c r="B2527" s="42"/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2:41" s="28" customFormat="1" x14ac:dyDescent="0.25">
      <c r="B2528" s="42"/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2:41" s="28" customFormat="1" x14ac:dyDescent="0.25">
      <c r="B2529" s="42"/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2:41" s="28" customFormat="1" x14ac:dyDescent="0.25">
      <c r="B2530" s="42"/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2:41" s="28" customFormat="1" x14ac:dyDescent="0.25">
      <c r="B2531" s="42"/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2:41" s="28" customFormat="1" x14ac:dyDescent="0.25">
      <c r="B2532" s="42"/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2:41" s="28" customFormat="1" x14ac:dyDescent="0.25">
      <c r="B2533" s="42"/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2:41" s="28" customFormat="1" x14ac:dyDescent="0.25">
      <c r="B2534" s="42"/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2:41" s="28" customFormat="1" x14ac:dyDescent="0.25">
      <c r="B2535" s="42"/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2:41" s="28" customFormat="1" x14ac:dyDescent="0.25">
      <c r="B2536" s="42"/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2:41" s="28" customFormat="1" x14ac:dyDescent="0.25">
      <c r="B2537" s="42"/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2:41" s="28" customFormat="1" x14ac:dyDescent="0.25">
      <c r="B2538" s="42"/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2:41" s="28" customFormat="1" x14ac:dyDescent="0.25">
      <c r="B2539" s="42"/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2:41" s="28" customFormat="1" x14ac:dyDescent="0.25">
      <c r="B2540" s="42"/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2:41" s="28" customFormat="1" x14ac:dyDescent="0.25">
      <c r="B2541" s="42"/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2:41" s="28" customFormat="1" x14ac:dyDescent="0.25">
      <c r="B2542" s="42"/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2:41" s="28" customFormat="1" x14ac:dyDescent="0.25">
      <c r="B2543" s="42"/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2:41" s="28" customFormat="1" x14ac:dyDescent="0.25">
      <c r="B2544" s="42"/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2:41" s="28" customFormat="1" x14ac:dyDescent="0.25">
      <c r="B2545" s="42"/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2:41" s="28" customFormat="1" x14ac:dyDescent="0.25">
      <c r="B2546" s="42"/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2:41" s="28" customFormat="1" x14ac:dyDescent="0.25">
      <c r="B2547" s="42"/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2:41" s="28" customFormat="1" x14ac:dyDescent="0.25">
      <c r="B2548" s="42"/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2:41" s="28" customFormat="1" x14ac:dyDescent="0.25">
      <c r="B2549" s="42"/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2:41" s="28" customFormat="1" x14ac:dyDescent="0.25">
      <c r="B2550" s="42"/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2:41" s="28" customFormat="1" x14ac:dyDescent="0.25">
      <c r="B2551" s="42"/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2:41" s="28" customFormat="1" x14ac:dyDescent="0.25">
      <c r="B2552" s="42"/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2:41" s="28" customFormat="1" x14ac:dyDescent="0.25">
      <c r="B2553" s="42"/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2:41" s="28" customFormat="1" x14ac:dyDescent="0.25">
      <c r="B2554" s="42"/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2:41" s="28" customFormat="1" x14ac:dyDescent="0.25">
      <c r="B2555" s="42"/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2:41" s="28" customFormat="1" x14ac:dyDescent="0.25">
      <c r="B2556" s="42"/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2:41" s="28" customFormat="1" x14ac:dyDescent="0.25">
      <c r="B2557" s="42"/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2:41" s="28" customFormat="1" x14ac:dyDescent="0.25">
      <c r="B2558" s="42"/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2:41" s="28" customFormat="1" x14ac:dyDescent="0.25">
      <c r="B2559" s="42"/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2:41" s="28" customFormat="1" x14ac:dyDescent="0.25">
      <c r="B2560" s="42"/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2:41" s="28" customFormat="1" x14ac:dyDescent="0.25">
      <c r="B2561" s="42"/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2:41" s="28" customFormat="1" x14ac:dyDescent="0.25">
      <c r="B2562" s="42"/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2:41" s="28" customFormat="1" x14ac:dyDescent="0.25">
      <c r="B2563" s="42"/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2:41" s="28" customFormat="1" x14ac:dyDescent="0.25">
      <c r="B2564" s="42"/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2:41" s="28" customFormat="1" x14ac:dyDescent="0.25">
      <c r="B2565" s="42"/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2:41" s="28" customFormat="1" x14ac:dyDescent="0.25">
      <c r="B2566" s="42"/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2:41" s="28" customFormat="1" x14ac:dyDescent="0.25">
      <c r="B2567" s="42"/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2:41" s="28" customFormat="1" x14ac:dyDescent="0.25">
      <c r="B2568" s="42"/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2:41" s="28" customFormat="1" x14ac:dyDescent="0.25">
      <c r="B2569" s="42"/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2:41" s="28" customFormat="1" x14ac:dyDescent="0.25">
      <c r="B2570" s="42"/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2:41" s="28" customFormat="1" x14ac:dyDescent="0.25">
      <c r="B2571" s="42"/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2:41" s="28" customFormat="1" x14ac:dyDescent="0.25">
      <c r="B2572" s="42"/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2:41" s="28" customFormat="1" x14ac:dyDescent="0.25">
      <c r="B2573" s="42"/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2:41" s="28" customFormat="1" x14ac:dyDescent="0.25">
      <c r="B2574" s="42"/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2:41" s="28" customFormat="1" x14ac:dyDescent="0.25">
      <c r="B2575" s="42"/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2:41" s="28" customFormat="1" x14ac:dyDescent="0.25">
      <c r="B2576" s="42"/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2:41" s="28" customFormat="1" x14ac:dyDescent="0.25">
      <c r="B2577" s="42"/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2:41" s="28" customFormat="1" x14ac:dyDescent="0.25">
      <c r="B2578" s="42"/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2:41" s="28" customFormat="1" x14ac:dyDescent="0.25">
      <c r="B2579" s="42"/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2:41" s="28" customFormat="1" x14ac:dyDescent="0.25">
      <c r="B2580" s="42"/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2:41" s="28" customFormat="1" x14ac:dyDescent="0.25">
      <c r="B2581" s="42"/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2:41" s="28" customFormat="1" x14ac:dyDescent="0.25">
      <c r="B2582" s="42"/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2:41" s="28" customFormat="1" x14ac:dyDescent="0.25">
      <c r="B2583" s="42"/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2:41" s="28" customFormat="1" x14ac:dyDescent="0.25">
      <c r="B2584" s="42"/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2:41" s="28" customFormat="1" x14ac:dyDescent="0.25">
      <c r="B2585" s="42"/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2:41" s="28" customFormat="1" x14ac:dyDescent="0.25">
      <c r="B2586" s="42"/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2:41" s="28" customFormat="1" x14ac:dyDescent="0.25">
      <c r="B2587" s="42"/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2:41" s="28" customFormat="1" x14ac:dyDescent="0.25">
      <c r="B2588" s="42"/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2:41" s="28" customFormat="1" x14ac:dyDescent="0.25">
      <c r="B2589" s="42"/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2:41" s="28" customFormat="1" x14ac:dyDescent="0.25">
      <c r="B2590" s="42"/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2:41" s="28" customFormat="1" x14ac:dyDescent="0.25">
      <c r="B2591" s="42"/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2:41" s="28" customFormat="1" x14ac:dyDescent="0.25">
      <c r="B2592" s="42"/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2:41" s="28" customFormat="1" x14ac:dyDescent="0.25">
      <c r="B2593" s="42"/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2:41" s="28" customFormat="1" x14ac:dyDescent="0.25">
      <c r="B2594" s="42"/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2:41" s="28" customFormat="1" x14ac:dyDescent="0.25">
      <c r="B2595" s="42"/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2:41" s="28" customFormat="1" x14ac:dyDescent="0.25">
      <c r="B2596" s="42"/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2:41" s="28" customFormat="1" x14ac:dyDescent="0.25">
      <c r="B2597" s="42"/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2:41" s="28" customFormat="1" x14ac:dyDescent="0.25">
      <c r="B2598" s="42"/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2:41" s="28" customFormat="1" x14ac:dyDescent="0.25">
      <c r="B2599" s="42"/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2:41" s="28" customFormat="1" x14ac:dyDescent="0.25">
      <c r="B2600" s="42"/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2:41" s="28" customFormat="1" x14ac:dyDescent="0.25">
      <c r="B2601" s="42"/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2:41" s="28" customFormat="1" x14ac:dyDescent="0.25">
      <c r="B2602" s="42"/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2:41" s="28" customFormat="1" x14ac:dyDescent="0.25">
      <c r="B2603" s="42"/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2:41" s="28" customFormat="1" x14ac:dyDescent="0.25">
      <c r="B2604" s="42"/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2:41" s="28" customFormat="1" x14ac:dyDescent="0.25">
      <c r="B2605" s="42"/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2:41" s="28" customFormat="1" x14ac:dyDescent="0.25">
      <c r="B2606" s="42"/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2:41" s="28" customFormat="1" x14ac:dyDescent="0.25">
      <c r="B2607" s="42"/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2:41" s="28" customFormat="1" x14ac:dyDescent="0.25">
      <c r="B2608" s="42"/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2:41" s="28" customFormat="1" x14ac:dyDescent="0.25">
      <c r="B2609" s="42"/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2:41" s="28" customFormat="1" x14ac:dyDescent="0.25">
      <c r="B2610" s="42"/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2:41" s="28" customFormat="1" x14ac:dyDescent="0.25">
      <c r="B2611" s="42"/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2:41" s="28" customFormat="1" x14ac:dyDescent="0.25">
      <c r="B2612" s="42"/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2:41" s="28" customFormat="1" x14ac:dyDescent="0.25">
      <c r="B2613" s="42"/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2:41" s="28" customFormat="1" x14ac:dyDescent="0.25">
      <c r="B2614" s="42"/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2:41" s="28" customFormat="1" x14ac:dyDescent="0.25">
      <c r="B2615" s="42"/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2:41" s="28" customFormat="1" x14ac:dyDescent="0.25">
      <c r="B2616" s="42"/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2:41" s="28" customFormat="1" x14ac:dyDescent="0.25">
      <c r="B2617" s="42"/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2:41" s="28" customFormat="1" x14ac:dyDescent="0.25">
      <c r="B2618" s="42"/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2:41" s="28" customFormat="1" x14ac:dyDescent="0.25">
      <c r="B2619" s="42"/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2:41" s="28" customFormat="1" x14ac:dyDescent="0.25">
      <c r="B2620" s="42"/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2:41" s="28" customFormat="1" x14ac:dyDescent="0.25">
      <c r="B2621" s="42"/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2:41" s="28" customFormat="1" x14ac:dyDescent="0.25">
      <c r="B2622" s="42"/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2:41" s="28" customFormat="1" x14ac:dyDescent="0.25">
      <c r="B2623" s="42"/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2:41" s="28" customFormat="1" x14ac:dyDescent="0.25">
      <c r="B2624" s="42"/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2:41" s="28" customFormat="1" x14ac:dyDescent="0.25">
      <c r="B2625" s="42"/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2:41" s="28" customFormat="1" x14ac:dyDescent="0.25">
      <c r="B2626" s="42"/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2:41" s="28" customFormat="1" x14ac:dyDescent="0.25">
      <c r="B2627" s="42"/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2:41" s="28" customFormat="1" x14ac:dyDescent="0.25">
      <c r="B2628" s="42"/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2:41" s="28" customFormat="1" x14ac:dyDescent="0.25">
      <c r="B2629" s="42"/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2:41" s="28" customFormat="1" x14ac:dyDescent="0.25">
      <c r="B2630" s="42"/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2:41" s="28" customFormat="1" x14ac:dyDescent="0.25">
      <c r="B2631" s="42"/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2:41" s="28" customFormat="1" x14ac:dyDescent="0.25">
      <c r="B2632" s="42"/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2:41" s="28" customFormat="1" x14ac:dyDescent="0.25">
      <c r="B2633" s="42"/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2:41" s="28" customFormat="1" x14ac:dyDescent="0.25">
      <c r="B2634" s="42"/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2:41" s="28" customFormat="1" x14ac:dyDescent="0.25">
      <c r="B2635" s="42"/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2:41" s="28" customFormat="1" x14ac:dyDescent="0.25">
      <c r="B2636" s="42"/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2:41" s="28" customFormat="1" x14ac:dyDescent="0.25">
      <c r="B2637" s="42"/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2:41" s="28" customFormat="1" x14ac:dyDescent="0.25">
      <c r="B2638" s="42"/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2:41" s="28" customFormat="1" x14ac:dyDescent="0.25">
      <c r="B2639" s="42"/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2:41" s="28" customFormat="1" x14ac:dyDescent="0.25">
      <c r="B2640" s="42"/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2:41" s="28" customFormat="1" x14ac:dyDescent="0.25">
      <c r="B2641" s="42"/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2:41" s="28" customFormat="1" x14ac:dyDescent="0.25">
      <c r="B2642" s="42"/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2:41" s="28" customFormat="1" x14ac:dyDescent="0.25">
      <c r="B2643" s="42"/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2:41" s="28" customFormat="1" x14ac:dyDescent="0.25">
      <c r="B2644" s="42"/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2:41" s="28" customFormat="1" x14ac:dyDescent="0.25">
      <c r="B2645" s="42"/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2:41" s="28" customFormat="1" x14ac:dyDescent="0.25">
      <c r="B2646" s="42"/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2:41" s="28" customFormat="1" x14ac:dyDescent="0.25">
      <c r="B2647" s="42"/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2:41" s="28" customFormat="1" x14ac:dyDescent="0.25">
      <c r="B2648" s="42"/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2:41" s="28" customFormat="1" x14ac:dyDescent="0.25">
      <c r="B2649" s="42"/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2:41" s="28" customFormat="1" x14ac:dyDescent="0.25">
      <c r="B2650" s="42"/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2:41" s="28" customFormat="1" x14ac:dyDescent="0.25">
      <c r="B2651" s="42"/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2:41" s="28" customFormat="1" x14ac:dyDescent="0.25">
      <c r="B2652" s="42"/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2:41" s="28" customFormat="1" x14ac:dyDescent="0.25">
      <c r="B2653" s="42"/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2:41" s="28" customFormat="1" x14ac:dyDescent="0.25">
      <c r="B2654" s="42"/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2:41" s="28" customFormat="1" x14ac:dyDescent="0.25">
      <c r="B2655" s="42"/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2:41" s="28" customFormat="1" x14ac:dyDescent="0.25">
      <c r="B2656" s="42"/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2:41" s="28" customFormat="1" x14ac:dyDescent="0.25">
      <c r="B2657" s="42"/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2:41" s="28" customFormat="1" x14ac:dyDescent="0.25">
      <c r="B2658" s="42"/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2:41" s="28" customFormat="1" x14ac:dyDescent="0.25">
      <c r="B2659" s="42"/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2:41" s="28" customFormat="1" x14ac:dyDescent="0.25">
      <c r="B2660" s="42"/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2:41" s="28" customFormat="1" x14ac:dyDescent="0.25">
      <c r="B2661" s="42"/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2:41" s="28" customFormat="1" x14ac:dyDescent="0.25">
      <c r="B2662" s="42"/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2:41" s="28" customFormat="1" x14ac:dyDescent="0.25">
      <c r="B2663" s="42"/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2:41" s="28" customFormat="1" x14ac:dyDescent="0.25">
      <c r="B2664" s="42"/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2:41" s="28" customFormat="1" x14ac:dyDescent="0.25">
      <c r="B2665" s="42"/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2:41" s="28" customFormat="1" x14ac:dyDescent="0.25">
      <c r="B2666" s="42"/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2:41" s="28" customFormat="1" x14ac:dyDescent="0.25">
      <c r="B2667" s="42"/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2:41" s="28" customFormat="1" x14ac:dyDescent="0.25">
      <c r="B2668" s="42"/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2:41" s="28" customFormat="1" x14ac:dyDescent="0.25">
      <c r="B2669" s="42"/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2:41" s="28" customFormat="1" x14ac:dyDescent="0.25">
      <c r="B2670" s="42"/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2:41" s="28" customFormat="1" x14ac:dyDescent="0.25">
      <c r="B2671" s="42"/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2:41" s="28" customFormat="1" x14ac:dyDescent="0.25">
      <c r="B2672" s="42"/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2:41" s="28" customFormat="1" x14ac:dyDescent="0.25">
      <c r="B2673" s="42"/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2:41" s="28" customFormat="1" x14ac:dyDescent="0.25">
      <c r="B2674" s="42"/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2:41" s="28" customFormat="1" x14ac:dyDescent="0.25">
      <c r="B2675" s="42"/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2:41" s="28" customFormat="1" x14ac:dyDescent="0.25">
      <c r="B2676" s="42"/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2:41" s="28" customFormat="1" x14ac:dyDescent="0.25">
      <c r="B2677" s="42"/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2:41" s="28" customFormat="1" x14ac:dyDescent="0.25">
      <c r="B2678" s="42"/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2:41" s="28" customFormat="1" x14ac:dyDescent="0.25">
      <c r="B2679" s="42"/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2:41" s="28" customFormat="1" x14ac:dyDescent="0.25">
      <c r="B2680" s="42"/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2:41" s="28" customFormat="1" x14ac:dyDescent="0.25">
      <c r="B2681" s="42"/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2:41" s="28" customFormat="1" x14ac:dyDescent="0.25">
      <c r="B2682" s="42"/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2:41" s="28" customFormat="1" x14ac:dyDescent="0.25">
      <c r="B2683" s="42"/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2:41" s="28" customFormat="1" x14ac:dyDescent="0.25">
      <c r="B2684" s="42"/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2:41" s="28" customFormat="1" x14ac:dyDescent="0.25">
      <c r="B2685" s="42"/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2:41" s="28" customFormat="1" x14ac:dyDescent="0.25">
      <c r="B2686" s="42"/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2:41" s="28" customFormat="1" x14ac:dyDescent="0.25">
      <c r="B2687" s="42"/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2:41" s="28" customFormat="1" x14ac:dyDescent="0.25">
      <c r="B2688" s="42"/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2:41" s="28" customFormat="1" x14ac:dyDescent="0.25">
      <c r="B2689" s="42"/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2:41" s="28" customFormat="1" x14ac:dyDescent="0.25">
      <c r="B2690" s="42"/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2:41" s="28" customFormat="1" x14ac:dyDescent="0.25">
      <c r="B2691" s="42"/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2:41" s="28" customFormat="1" x14ac:dyDescent="0.25">
      <c r="B2692" s="42"/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2:41" s="28" customFormat="1" x14ac:dyDescent="0.25">
      <c r="B2693" s="42"/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2:41" s="28" customFormat="1" x14ac:dyDescent="0.25">
      <c r="B2694" s="42"/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2:41" s="28" customFormat="1" x14ac:dyDescent="0.25">
      <c r="B2695" s="42"/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2:41" s="28" customFormat="1" x14ac:dyDescent="0.25">
      <c r="B2696" s="42"/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2:41" s="28" customFormat="1" x14ac:dyDescent="0.25">
      <c r="B2697" s="42"/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2:41" s="28" customFormat="1" x14ac:dyDescent="0.25">
      <c r="B2698" s="42"/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2:41" s="28" customFormat="1" x14ac:dyDescent="0.25">
      <c r="B2699" s="42"/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2:41" s="28" customFormat="1" x14ac:dyDescent="0.25">
      <c r="B2700" s="42"/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2:41" s="28" customFormat="1" x14ac:dyDescent="0.25">
      <c r="B2701" s="42"/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2:41" s="28" customFormat="1" x14ac:dyDescent="0.25">
      <c r="B2702" s="42"/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2:41" s="28" customFormat="1" x14ac:dyDescent="0.25">
      <c r="B2703" s="42"/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2:41" s="28" customFormat="1" x14ac:dyDescent="0.25">
      <c r="B2704" s="42"/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2:41" s="28" customFormat="1" x14ac:dyDescent="0.25">
      <c r="B2705" s="42"/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2:41" s="28" customFormat="1" x14ac:dyDescent="0.25">
      <c r="B2706" s="42"/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2:41" s="28" customFormat="1" x14ac:dyDescent="0.25">
      <c r="B2707" s="42"/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2:41" s="28" customFormat="1" x14ac:dyDescent="0.25">
      <c r="B2708" s="42"/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2:41" s="28" customFormat="1" x14ac:dyDescent="0.25">
      <c r="B2709" s="42"/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2:41" s="28" customFormat="1" x14ac:dyDescent="0.25">
      <c r="B2710" s="42"/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2:41" s="28" customFormat="1" x14ac:dyDescent="0.25">
      <c r="B2711" s="42"/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2:41" s="28" customFormat="1" x14ac:dyDescent="0.25">
      <c r="B2712" s="42"/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2:41" s="28" customFormat="1" x14ac:dyDescent="0.25">
      <c r="B2713" s="42"/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2:41" s="28" customFormat="1" x14ac:dyDescent="0.25">
      <c r="B2714" s="42"/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2:41" s="28" customFormat="1" x14ac:dyDescent="0.25">
      <c r="B2715" s="42"/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2:41" s="28" customFormat="1" x14ac:dyDescent="0.25">
      <c r="B2716" s="42"/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2:41" s="28" customFormat="1" x14ac:dyDescent="0.25">
      <c r="B2717" s="42"/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2:41" s="28" customFormat="1" x14ac:dyDescent="0.25">
      <c r="B2718" s="42"/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2:41" s="28" customFormat="1" x14ac:dyDescent="0.25">
      <c r="B2719" s="42"/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2:41" s="28" customFormat="1" x14ac:dyDescent="0.25">
      <c r="B2720" s="42"/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2:41" s="28" customFormat="1" x14ac:dyDescent="0.25">
      <c r="B2721" s="42"/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2:41" s="28" customFormat="1" x14ac:dyDescent="0.25">
      <c r="B2722" s="42"/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2:41" s="28" customFormat="1" x14ac:dyDescent="0.25">
      <c r="B2723" s="42"/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2:41" s="28" customFormat="1" x14ac:dyDescent="0.25">
      <c r="B2724" s="42"/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2:41" s="28" customFormat="1" x14ac:dyDescent="0.25">
      <c r="B2725" s="42"/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2:41" s="28" customFormat="1" x14ac:dyDescent="0.25">
      <c r="B2726" s="42"/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2:41" s="28" customFormat="1" x14ac:dyDescent="0.25">
      <c r="B2727" s="42"/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2:41" s="28" customFormat="1" x14ac:dyDescent="0.25">
      <c r="B2728" s="42"/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2:41" s="28" customFormat="1" x14ac:dyDescent="0.25">
      <c r="B2729" s="42"/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2:41" s="28" customFormat="1" x14ac:dyDescent="0.25">
      <c r="B2730" s="42"/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2:41" s="28" customFormat="1" x14ac:dyDescent="0.25">
      <c r="B2731" s="42"/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2:41" s="28" customFormat="1" x14ac:dyDescent="0.25">
      <c r="B2732" s="42"/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2:41" s="28" customFormat="1" x14ac:dyDescent="0.25">
      <c r="B2733" s="42"/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2:41" s="28" customFormat="1" x14ac:dyDescent="0.25">
      <c r="B2734" s="42"/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2:41" s="28" customFormat="1" x14ac:dyDescent="0.25">
      <c r="B2735" s="42"/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2:41" s="28" customFormat="1" x14ac:dyDescent="0.25">
      <c r="B2736" s="42"/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2:41" s="28" customFormat="1" x14ac:dyDescent="0.25">
      <c r="B2737" s="42"/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2:41" s="28" customFormat="1" x14ac:dyDescent="0.25">
      <c r="B2738" s="42"/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2:41" s="28" customFormat="1" x14ac:dyDescent="0.25">
      <c r="B2739" s="42"/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2:41" s="28" customFormat="1" x14ac:dyDescent="0.25">
      <c r="B2740" s="42"/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2:41" s="28" customFormat="1" x14ac:dyDescent="0.25">
      <c r="B2741" s="42"/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2:41" s="28" customFormat="1" x14ac:dyDescent="0.25">
      <c r="B2742" s="42"/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2:41" s="28" customFormat="1" x14ac:dyDescent="0.25">
      <c r="B2743" s="42"/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2:41" s="28" customFormat="1" x14ac:dyDescent="0.25">
      <c r="B2744" s="42"/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2:41" s="28" customFormat="1" x14ac:dyDescent="0.25">
      <c r="B2745" s="42"/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2:41" s="28" customFormat="1" x14ac:dyDescent="0.25">
      <c r="B2746" s="42"/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2:41" s="28" customFormat="1" x14ac:dyDescent="0.25">
      <c r="B2747" s="42"/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2:41" s="28" customFormat="1" x14ac:dyDescent="0.25">
      <c r="B2748" s="42"/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2:41" s="28" customFormat="1" x14ac:dyDescent="0.25">
      <c r="B2749" s="42"/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2:41" s="28" customFormat="1" x14ac:dyDescent="0.25">
      <c r="B2750" s="42"/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2:41" s="28" customFormat="1" x14ac:dyDescent="0.25">
      <c r="B2751" s="42"/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2:41" s="28" customFormat="1" x14ac:dyDescent="0.25">
      <c r="B2752" s="42"/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2:41" s="28" customFormat="1" x14ac:dyDescent="0.25">
      <c r="B2753" s="42"/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2:41" s="28" customFormat="1" x14ac:dyDescent="0.25">
      <c r="B2754" s="42"/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2:41" s="28" customFormat="1" x14ac:dyDescent="0.25">
      <c r="B2755" s="42"/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2:41" s="28" customFormat="1" x14ac:dyDescent="0.25">
      <c r="B2756" s="42"/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2:41" s="28" customFormat="1" x14ac:dyDescent="0.25">
      <c r="B2757" s="42"/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2:41" s="28" customFormat="1" x14ac:dyDescent="0.25">
      <c r="B2758" s="42"/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2:41" s="28" customFormat="1" x14ac:dyDescent="0.25">
      <c r="B2759" s="42"/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2:41" s="28" customFormat="1" x14ac:dyDescent="0.25">
      <c r="B2760" s="42"/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2:41" s="28" customFormat="1" x14ac:dyDescent="0.25">
      <c r="B2761" s="42"/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2:41" s="28" customFormat="1" x14ac:dyDescent="0.25">
      <c r="B2762" s="42"/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2:41" s="28" customFormat="1" x14ac:dyDescent="0.25">
      <c r="B2763" s="42"/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2:41" s="28" customFormat="1" x14ac:dyDescent="0.25">
      <c r="B2764" s="42"/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2:41" s="28" customFormat="1" x14ac:dyDescent="0.25">
      <c r="B2765" s="42"/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2:41" s="28" customFormat="1" x14ac:dyDescent="0.25">
      <c r="B2766" s="42"/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2:41" s="28" customFormat="1" x14ac:dyDescent="0.25">
      <c r="B2767" s="42"/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2:41" s="28" customFormat="1" x14ac:dyDescent="0.25">
      <c r="B2768" s="42"/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2:41" s="28" customFormat="1" x14ac:dyDescent="0.25">
      <c r="B2769" s="42"/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2:41" s="28" customFormat="1" x14ac:dyDescent="0.25">
      <c r="B2770" s="42"/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2:41" s="28" customFormat="1" x14ac:dyDescent="0.25">
      <c r="B2771" s="42"/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2:41" s="28" customFormat="1" x14ac:dyDescent="0.25">
      <c r="B2772" s="42"/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2:41" s="28" customFormat="1" x14ac:dyDescent="0.25">
      <c r="B2773" s="42"/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2:41" s="28" customFormat="1" x14ac:dyDescent="0.25">
      <c r="B2774" s="42"/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2:41" s="28" customFormat="1" x14ac:dyDescent="0.25">
      <c r="B2775" s="42"/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2:41" s="28" customFormat="1" x14ac:dyDescent="0.25">
      <c r="B2776" s="42"/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2:41" s="28" customFormat="1" x14ac:dyDescent="0.25">
      <c r="B2777" s="42"/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2:41" s="28" customFormat="1" x14ac:dyDescent="0.25">
      <c r="B2778" s="42"/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2:41" s="28" customFormat="1" x14ac:dyDescent="0.25">
      <c r="B2779" s="42"/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2:41" s="28" customFormat="1" x14ac:dyDescent="0.25">
      <c r="B2780" s="42"/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2:41" s="28" customFormat="1" x14ac:dyDescent="0.25">
      <c r="B2781" s="42"/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2:41" s="28" customFormat="1" x14ac:dyDescent="0.25">
      <c r="B2782" s="42"/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2:41" s="28" customFormat="1" x14ac:dyDescent="0.25">
      <c r="B2783" s="42"/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2:41" s="28" customFormat="1" x14ac:dyDescent="0.25">
      <c r="B2784" s="42"/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2:41" s="28" customFormat="1" x14ac:dyDescent="0.25">
      <c r="B2785" s="42"/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2:41" s="28" customFormat="1" x14ac:dyDescent="0.25">
      <c r="B2786" s="42"/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2:41" s="28" customFormat="1" x14ac:dyDescent="0.25">
      <c r="B2787" s="42"/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2:41" s="28" customFormat="1" x14ac:dyDescent="0.25">
      <c r="B2788" s="42"/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2:41" s="28" customFormat="1" x14ac:dyDescent="0.25">
      <c r="B2789" s="42"/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2:41" s="28" customFormat="1" x14ac:dyDescent="0.25">
      <c r="B2790" s="42"/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2:41" s="28" customFormat="1" x14ac:dyDescent="0.25">
      <c r="B2791" s="42"/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2:41" s="28" customFormat="1" x14ac:dyDescent="0.25">
      <c r="B2792" s="42"/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2:41" s="28" customFormat="1" x14ac:dyDescent="0.25">
      <c r="B2793" s="42"/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2:41" s="28" customFormat="1" x14ac:dyDescent="0.25">
      <c r="B2794" s="42"/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2:41" s="28" customFormat="1" x14ac:dyDescent="0.25">
      <c r="B2795" s="42"/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2:41" s="28" customFormat="1" x14ac:dyDescent="0.25">
      <c r="B2796" s="42"/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2:41" s="28" customFormat="1" x14ac:dyDescent="0.25">
      <c r="B2797" s="42"/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2:41" s="28" customFormat="1" x14ac:dyDescent="0.25">
      <c r="B2798" s="42"/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2:41" s="28" customFormat="1" x14ac:dyDescent="0.25">
      <c r="B2799" s="42"/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2:41" s="28" customFormat="1" x14ac:dyDescent="0.25">
      <c r="B2800" s="42"/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2:41" s="28" customFormat="1" x14ac:dyDescent="0.25">
      <c r="B2801" s="42"/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2:41" s="28" customFormat="1" x14ac:dyDescent="0.25">
      <c r="B2802" s="42"/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2:41" s="28" customFormat="1" x14ac:dyDescent="0.25">
      <c r="B2803" s="42"/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2:41" s="28" customFormat="1" x14ac:dyDescent="0.25">
      <c r="B2804" s="42"/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2:41" s="28" customFormat="1" x14ac:dyDescent="0.25">
      <c r="B2805" s="42"/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2:41" s="28" customFormat="1" x14ac:dyDescent="0.25">
      <c r="B2806" s="42"/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2:41" s="28" customFormat="1" x14ac:dyDescent="0.25">
      <c r="B2807" s="42"/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2:41" s="28" customFormat="1" x14ac:dyDescent="0.25">
      <c r="B2808" s="42"/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2:41" s="28" customFormat="1" x14ac:dyDescent="0.25">
      <c r="B2809" s="42"/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2:41" s="28" customFormat="1" x14ac:dyDescent="0.25">
      <c r="B2810" s="42"/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2:41" s="28" customFormat="1" x14ac:dyDescent="0.25">
      <c r="B2811" s="42"/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2:41" s="28" customFormat="1" x14ac:dyDescent="0.25">
      <c r="B2812" s="42"/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2:41" s="28" customFormat="1" x14ac:dyDescent="0.25">
      <c r="B2813" s="42"/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2:41" s="28" customFormat="1" x14ac:dyDescent="0.25">
      <c r="B2814" s="42"/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2:41" s="28" customFormat="1" x14ac:dyDescent="0.25">
      <c r="B2815" s="42"/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2:41" s="28" customFormat="1" x14ac:dyDescent="0.25">
      <c r="B2816" s="42"/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2:41" s="28" customFormat="1" x14ac:dyDescent="0.25">
      <c r="B2817" s="42"/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2:41" s="28" customFormat="1" x14ac:dyDescent="0.25">
      <c r="B2818" s="42"/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2:41" s="28" customFormat="1" x14ac:dyDescent="0.25">
      <c r="B2819" s="42"/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2:41" s="28" customFormat="1" x14ac:dyDescent="0.25">
      <c r="B2820" s="42"/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2:41" s="28" customFormat="1" x14ac:dyDescent="0.25">
      <c r="B2821" s="42"/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2:41" s="28" customFormat="1" x14ac:dyDescent="0.25">
      <c r="B2822" s="42"/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2:41" s="28" customFormat="1" x14ac:dyDescent="0.25">
      <c r="B2823" s="42"/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2:41" s="28" customFormat="1" x14ac:dyDescent="0.25">
      <c r="B2824" s="42"/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2:41" s="28" customFormat="1" x14ac:dyDescent="0.25">
      <c r="B2825" s="42"/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2:41" s="28" customFormat="1" x14ac:dyDescent="0.25">
      <c r="B2826" s="42"/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2:41" s="28" customFormat="1" x14ac:dyDescent="0.25">
      <c r="B2827" s="42"/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2:41" s="28" customFormat="1" x14ac:dyDescent="0.25">
      <c r="B2828" s="42"/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2:41" s="28" customFormat="1" x14ac:dyDescent="0.25">
      <c r="B2829" s="42"/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2:41" s="28" customFormat="1" x14ac:dyDescent="0.25">
      <c r="B2830" s="42"/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2:41" s="28" customFormat="1" x14ac:dyDescent="0.25">
      <c r="B2831" s="42"/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2:41" s="28" customFormat="1" x14ac:dyDescent="0.25">
      <c r="B2832" s="42"/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2:41" s="28" customFormat="1" x14ac:dyDescent="0.25">
      <c r="B2833" s="42"/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2:41" s="28" customFormat="1" x14ac:dyDescent="0.25">
      <c r="B2834" s="42"/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2:41" s="28" customFormat="1" x14ac:dyDescent="0.25">
      <c r="B2835" s="42"/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2:41" s="28" customFormat="1" x14ac:dyDescent="0.25">
      <c r="B2836" s="42"/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2:41" s="28" customFormat="1" x14ac:dyDescent="0.25">
      <c r="B2837" s="42"/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2:41" s="28" customFormat="1" x14ac:dyDescent="0.25">
      <c r="B2838" s="42"/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2:41" s="28" customFormat="1" x14ac:dyDescent="0.25">
      <c r="B2839" s="42"/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2:41" s="28" customFormat="1" x14ac:dyDescent="0.25">
      <c r="B2840" s="42"/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2:41" s="28" customFormat="1" x14ac:dyDescent="0.25">
      <c r="B2841" s="42"/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2:41" s="28" customFormat="1" x14ac:dyDescent="0.25">
      <c r="B2842" s="42"/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2:41" s="28" customFormat="1" x14ac:dyDescent="0.25">
      <c r="B2843" s="42"/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2:41" s="28" customFormat="1" x14ac:dyDescent="0.25">
      <c r="B2844" s="42"/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2:41" s="28" customFormat="1" x14ac:dyDescent="0.25">
      <c r="B2845" s="42"/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2:41" s="28" customFormat="1" x14ac:dyDescent="0.25">
      <c r="B2846" s="42"/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2:41" s="28" customFormat="1" x14ac:dyDescent="0.25">
      <c r="B2847" s="42"/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2:41" s="28" customFormat="1" x14ac:dyDescent="0.25">
      <c r="B2848" s="42"/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2:41" s="28" customFormat="1" x14ac:dyDescent="0.25">
      <c r="B2849" s="42"/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2:41" s="28" customFormat="1" x14ac:dyDescent="0.25">
      <c r="B2850" s="42"/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2:41" s="28" customFormat="1" x14ac:dyDescent="0.25">
      <c r="B2851" s="42"/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2:41" s="28" customFormat="1" x14ac:dyDescent="0.25">
      <c r="B2852" s="42"/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2:41" s="28" customFormat="1" x14ac:dyDescent="0.25">
      <c r="B2853" s="42"/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2:41" s="28" customFormat="1" x14ac:dyDescent="0.25">
      <c r="B2854" s="42"/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2:41" s="28" customFormat="1" x14ac:dyDescent="0.25">
      <c r="B2855" s="42"/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2:41" s="28" customFormat="1" x14ac:dyDescent="0.25">
      <c r="B2856" s="42"/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2:41" s="28" customFormat="1" x14ac:dyDescent="0.25">
      <c r="B2857" s="42"/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2:41" s="28" customFormat="1" x14ac:dyDescent="0.25">
      <c r="B2858" s="42"/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2:41" s="28" customFormat="1" x14ac:dyDescent="0.25">
      <c r="B2859" s="42"/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2:41" s="28" customFormat="1" x14ac:dyDescent="0.25">
      <c r="B2860" s="42"/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2:41" s="28" customFormat="1" x14ac:dyDescent="0.25">
      <c r="B2861" s="42"/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2:41" s="28" customFormat="1" x14ac:dyDescent="0.25">
      <c r="B2862" s="42"/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2:41" s="28" customFormat="1" x14ac:dyDescent="0.25">
      <c r="B2863" s="42"/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2:41" s="28" customFormat="1" x14ac:dyDescent="0.25">
      <c r="B2864" s="42"/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2:41" s="28" customFormat="1" x14ac:dyDescent="0.25">
      <c r="B2865" s="42"/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2:41" s="28" customFormat="1" x14ac:dyDescent="0.25">
      <c r="B2866" s="42"/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2:41" s="28" customFormat="1" x14ac:dyDescent="0.25">
      <c r="B2867" s="42"/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2:41" s="28" customFormat="1" x14ac:dyDescent="0.25">
      <c r="B2868" s="42"/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2:41" s="28" customFormat="1" x14ac:dyDescent="0.25">
      <c r="B2869" s="42"/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2:41" s="28" customFormat="1" x14ac:dyDescent="0.25">
      <c r="B2870" s="42"/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2:41" s="28" customFormat="1" x14ac:dyDescent="0.25">
      <c r="B2871" s="42"/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2:41" s="28" customFormat="1" x14ac:dyDescent="0.25">
      <c r="B2872" s="42"/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2:41" s="28" customFormat="1" x14ac:dyDescent="0.25">
      <c r="B2873" s="42"/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2:41" s="28" customFormat="1" x14ac:dyDescent="0.25">
      <c r="B2874" s="42"/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2:41" s="28" customFormat="1" x14ac:dyDescent="0.25">
      <c r="B2875" s="42"/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2:41" s="28" customFormat="1" x14ac:dyDescent="0.25">
      <c r="B2876" s="42"/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2:41" s="28" customFormat="1" x14ac:dyDescent="0.25">
      <c r="B2877" s="42"/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2:41" s="28" customFormat="1" x14ac:dyDescent="0.25">
      <c r="B2878" s="42"/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2:41" s="28" customFormat="1" x14ac:dyDescent="0.25">
      <c r="B2879" s="42"/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2:41" s="28" customFormat="1" x14ac:dyDescent="0.25">
      <c r="B2880" s="42"/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2:41" s="28" customFormat="1" x14ac:dyDescent="0.25">
      <c r="B2881" s="42"/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2:41" s="28" customFormat="1" x14ac:dyDescent="0.25">
      <c r="B2882" s="42"/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2:41" s="28" customFormat="1" x14ac:dyDescent="0.25">
      <c r="B2883" s="42"/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2:41" s="28" customFormat="1" x14ac:dyDescent="0.25">
      <c r="B2884" s="42"/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2:41" s="28" customFormat="1" x14ac:dyDescent="0.25">
      <c r="B2885" s="42"/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2:41" s="28" customFormat="1" x14ac:dyDescent="0.25">
      <c r="B2886" s="42"/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2:41" s="28" customFormat="1" x14ac:dyDescent="0.25">
      <c r="B2887" s="42"/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2:41" s="28" customFormat="1" x14ac:dyDescent="0.25">
      <c r="B2888" s="42"/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2:41" s="28" customFormat="1" x14ac:dyDescent="0.25">
      <c r="B2889" s="42"/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2:41" s="28" customFormat="1" x14ac:dyDescent="0.25">
      <c r="B2890" s="42"/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2:41" s="28" customFormat="1" x14ac:dyDescent="0.25">
      <c r="B2891" s="42"/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2:41" s="28" customFormat="1" x14ac:dyDescent="0.25">
      <c r="B2892" s="42"/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2:41" s="28" customFormat="1" x14ac:dyDescent="0.25">
      <c r="B2893" s="42"/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2:41" s="28" customFormat="1" x14ac:dyDescent="0.25">
      <c r="B2894" s="42"/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2:41" s="28" customFormat="1" x14ac:dyDescent="0.25">
      <c r="B2895" s="42"/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2:41" s="28" customFormat="1" x14ac:dyDescent="0.25">
      <c r="B2896" s="42"/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2:41" s="28" customFormat="1" x14ac:dyDescent="0.25">
      <c r="B2897" s="42"/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2:41" s="28" customFormat="1" x14ac:dyDescent="0.25">
      <c r="B2898" s="42"/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2:41" s="28" customFormat="1" x14ac:dyDescent="0.25">
      <c r="B2899" s="42"/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2:41" s="28" customFormat="1" x14ac:dyDescent="0.25">
      <c r="B2900" s="42"/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2:41" s="28" customFormat="1" x14ac:dyDescent="0.25">
      <c r="B2901" s="42"/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2:41" s="28" customFormat="1" x14ac:dyDescent="0.25">
      <c r="B2902" s="42"/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2:41" s="28" customFormat="1" x14ac:dyDescent="0.25">
      <c r="B2903" s="42"/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2:41" s="28" customFormat="1" x14ac:dyDescent="0.25">
      <c r="B2904" s="42"/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2:41" s="28" customFormat="1" x14ac:dyDescent="0.25">
      <c r="B2905" s="42"/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2:41" s="28" customFormat="1" x14ac:dyDescent="0.25">
      <c r="B2906" s="42"/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2:41" s="28" customFormat="1" x14ac:dyDescent="0.25">
      <c r="B2907" s="42"/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2:41" s="28" customFormat="1" x14ac:dyDescent="0.25">
      <c r="B2908" s="42"/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2:41" s="28" customFormat="1" x14ac:dyDescent="0.25">
      <c r="B2909" s="42"/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2:41" s="28" customFormat="1" x14ac:dyDescent="0.25">
      <c r="B2910" s="42"/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2:41" s="28" customFormat="1" x14ac:dyDescent="0.25">
      <c r="B2911" s="42"/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2:41" s="28" customFormat="1" x14ac:dyDescent="0.25">
      <c r="B2912" s="42"/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2:41" s="28" customFormat="1" x14ac:dyDescent="0.25">
      <c r="B2913" s="42"/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2:41" s="28" customFormat="1" x14ac:dyDescent="0.25">
      <c r="B2914" s="42"/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2:41" s="28" customFormat="1" x14ac:dyDescent="0.25">
      <c r="B2915" s="42"/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2:41" s="28" customFormat="1" x14ac:dyDescent="0.25">
      <c r="B2916" s="42"/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2:41" s="28" customFormat="1" x14ac:dyDescent="0.25">
      <c r="B2917" s="42"/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2:41" s="28" customFormat="1" x14ac:dyDescent="0.25">
      <c r="B2918" s="42"/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2:41" s="28" customFormat="1" x14ac:dyDescent="0.25">
      <c r="B2919" s="42"/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2:41" s="28" customFormat="1" x14ac:dyDescent="0.25">
      <c r="B2920" s="42"/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2:41" s="28" customFormat="1" x14ac:dyDescent="0.25">
      <c r="B2921" s="42"/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2:41" s="28" customFormat="1" x14ac:dyDescent="0.25">
      <c r="B2922" s="42"/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2:41" s="28" customFormat="1" x14ac:dyDescent="0.25">
      <c r="B2923" s="42"/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2:41" s="28" customFormat="1" x14ac:dyDescent="0.25">
      <c r="B2924" s="42"/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2:41" s="28" customFormat="1" x14ac:dyDescent="0.25">
      <c r="B2925" s="42"/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2:41" s="28" customFormat="1" x14ac:dyDescent="0.25">
      <c r="B2926" s="42"/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2:41" s="28" customFormat="1" x14ac:dyDescent="0.25">
      <c r="B2927" s="42"/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2:41" s="28" customFormat="1" x14ac:dyDescent="0.25">
      <c r="B2928" s="42"/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2:41" s="28" customFormat="1" x14ac:dyDescent="0.25">
      <c r="B2929" s="42"/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2:41" s="28" customFormat="1" x14ac:dyDescent="0.25">
      <c r="B2930" s="42"/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2:41" s="28" customFormat="1" x14ac:dyDescent="0.25">
      <c r="B2931" s="42"/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2:41" s="28" customFormat="1" x14ac:dyDescent="0.25">
      <c r="B2932" s="42"/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2:41" s="28" customFormat="1" x14ac:dyDescent="0.25">
      <c r="B2933" s="42"/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2:41" s="28" customFormat="1" x14ac:dyDescent="0.25">
      <c r="B2934" s="42"/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2:41" s="28" customFormat="1" x14ac:dyDescent="0.25">
      <c r="B2935" s="42"/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2:41" s="28" customFormat="1" x14ac:dyDescent="0.25">
      <c r="B2936" s="42"/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2:41" s="28" customFormat="1" x14ac:dyDescent="0.25">
      <c r="B2937" s="42"/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2:41" s="28" customFormat="1" x14ac:dyDescent="0.25">
      <c r="B2938" s="42"/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2:41" s="28" customFormat="1" x14ac:dyDescent="0.25">
      <c r="B2939" s="42"/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2:41" s="28" customFormat="1" x14ac:dyDescent="0.25">
      <c r="B2940" s="42"/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2:41" s="28" customFormat="1" x14ac:dyDescent="0.25">
      <c r="B2941" s="42"/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2:41" s="28" customFormat="1" x14ac:dyDescent="0.25">
      <c r="B2942" s="42"/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2:41" s="28" customFormat="1" x14ac:dyDescent="0.25">
      <c r="B2943" s="42"/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2:41" s="28" customFormat="1" x14ac:dyDescent="0.25">
      <c r="B2944" s="42"/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2:41" s="28" customFormat="1" x14ac:dyDescent="0.25">
      <c r="B2945" s="42"/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2:41" s="28" customFormat="1" x14ac:dyDescent="0.25">
      <c r="B2946" s="42"/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2:41" s="28" customFormat="1" x14ac:dyDescent="0.25">
      <c r="B2947" s="42"/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2:41" s="28" customFormat="1" x14ac:dyDescent="0.25">
      <c r="B2948" s="42"/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2:41" s="28" customFormat="1" x14ac:dyDescent="0.25">
      <c r="B2949" s="42"/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2:41" s="28" customFormat="1" x14ac:dyDescent="0.25">
      <c r="B2950" s="42"/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2:41" s="28" customFormat="1" x14ac:dyDescent="0.25">
      <c r="B2951" s="42"/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2:41" s="28" customFormat="1" x14ac:dyDescent="0.25">
      <c r="B2952" s="42"/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2:41" s="28" customFormat="1" x14ac:dyDescent="0.25">
      <c r="B2953" s="42"/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2:41" s="28" customFormat="1" x14ac:dyDescent="0.25">
      <c r="B2954" s="42"/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2:41" s="28" customFormat="1" x14ac:dyDescent="0.25">
      <c r="B2955" s="42"/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2:41" s="28" customFormat="1" x14ac:dyDescent="0.25">
      <c r="B2956" s="42"/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2:41" s="28" customFormat="1" x14ac:dyDescent="0.25">
      <c r="B2957" s="42"/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2:41" s="28" customFormat="1" x14ac:dyDescent="0.25">
      <c r="B2958" s="42"/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2:41" s="28" customFormat="1" x14ac:dyDescent="0.25">
      <c r="B2959" s="42"/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2:41" s="28" customFormat="1" x14ac:dyDescent="0.25">
      <c r="B2960" s="42"/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2:41" s="28" customFormat="1" x14ac:dyDescent="0.25">
      <c r="B2961" s="42"/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2:41" s="28" customFormat="1" x14ac:dyDescent="0.25">
      <c r="B2962" s="42"/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2:41" s="28" customFormat="1" x14ac:dyDescent="0.25">
      <c r="B2963" s="42"/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2:41" s="28" customFormat="1" x14ac:dyDescent="0.25">
      <c r="B2964" s="42"/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2:41" s="28" customFormat="1" x14ac:dyDescent="0.25">
      <c r="B2965" s="42"/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2:41" s="28" customFormat="1" x14ac:dyDescent="0.25">
      <c r="B2966" s="42"/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2:41" s="28" customFormat="1" x14ac:dyDescent="0.25">
      <c r="B2967" s="42"/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2:41" s="28" customFormat="1" x14ac:dyDescent="0.25">
      <c r="B2968" s="42"/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2:41" s="28" customFormat="1" x14ac:dyDescent="0.25">
      <c r="B2969" s="42"/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2:41" s="28" customFormat="1" x14ac:dyDescent="0.25">
      <c r="B2970" s="42"/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2:41" s="28" customFormat="1" x14ac:dyDescent="0.25">
      <c r="B2971" s="42"/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2:41" s="28" customFormat="1" x14ac:dyDescent="0.25">
      <c r="B2972" s="42"/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2:41" s="28" customFormat="1" x14ac:dyDescent="0.25">
      <c r="B2973" s="42"/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2:41" s="28" customFormat="1" x14ac:dyDescent="0.25">
      <c r="B2974" s="42"/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2:41" s="28" customFormat="1" x14ac:dyDescent="0.25">
      <c r="B2975" s="42"/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2:41" s="28" customFormat="1" x14ac:dyDescent="0.25">
      <c r="B2976" s="42"/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2:41" s="28" customFormat="1" x14ac:dyDescent="0.25">
      <c r="B2977" s="42"/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2:41" s="28" customFormat="1" x14ac:dyDescent="0.25">
      <c r="B2978" s="42"/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2:41" s="28" customFormat="1" x14ac:dyDescent="0.25">
      <c r="B2979" s="42"/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2:41" s="28" customFormat="1" x14ac:dyDescent="0.25">
      <c r="B2980" s="42"/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2:41" s="28" customFormat="1" x14ac:dyDescent="0.25">
      <c r="B2981" s="42"/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2:41" s="28" customFormat="1" x14ac:dyDescent="0.25">
      <c r="B2982" s="42"/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2:41" s="28" customFormat="1" x14ac:dyDescent="0.25">
      <c r="B2983" s="42"/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2:41" s="28" customFormat="1" x14ac:dyDescent="0.25">
      <c r="B2984" s="42"/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2:41" s="28" customFormat="1" x14ac:dyDescent="0.25">
      <c r="B2985" s="42"/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2:41" s="28" customFormat="1" x14ac:dyDescent="0.25">
      <c r="B2986" s="42"/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2:41" s="28" customFormat="1" x14ac:dyDescent="0.25">
      <c r="B2987" s="42"/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2:41" s="28" customFormat="1" x14ac:dyDescent="0.25">
      <c r="B2988" s="42"/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2:41" s="28" customFormat="1" x14ac:dyDescent="0.25">
      <c r="B2989" s="42"/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2:41" s="28" customFormat="1" x14ac:dyDescent="0.25">
      <c r="B2990" s="42"/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2:41" s="28" customFormat="1" x14ac:dyDescent="0.25">
      <c r="B2991" s="42"/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2:41" s="28" customFormat="1" x14ac:dyDescent="0.25">
      <c r="B2992" s="42"/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2:41" s="28" customFormat="1" x14ac:dyDescent="0.25">
      <c r="B2993" s="42"/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2:41" s="28" customFormat="1" x14ac:dyDescent="0.25">
      <c r="B2994" s="42"/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2:41" s="28" customFormat="1" x14ac:dyDescent="0.25">
      <c r="B2995" s="42"/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2:41" s="28" customFormat="1" x14ac:dyDescent="0.25">
      <c r="B2996" s="42"/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2:41" s="28" customFormat="1" x14ac:dyDescent="0.25">
      <c r="B2997" s="42"/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2:41" s="28" customFormat="1" x14ac:dyDescent="0.25">
      <c r="B2998" s="42"/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2:41" s="28" customFormat="1" x14ac:dyDescent="0.25">
      <c r="B2999" s="42"/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2:41" s="28" customFormat="1" x14ac:dyDescent="0.25">
      <c r="B3000" s="42"/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2:41" s="28" customFormat="1" x14ac:dyDescent="0.25">
      <c r="B3001" s="42"/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2:41" s="28" customFormat="1" x14ac:dyDescent="0.25">
      <c r="B3002" s="42"/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2:41" s="28" customFormat="1" x14ac:dyDescent="0.25">
      <c r="B3003" s="42"/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2:41" s="28" customFormat="1" x14ac:dyDescent="0.25">
      <c r="B3004" s="42"/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2:41" s="28" customFormat="1" x14ac:dyDescent="0.25">
      <c r="B3005" s="42"/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2:41" s="28" customFormat="1" x14ac:dyDescent="0.25">
      <c r="B3006" s="42"/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2:41" s="28" customFormat="1" x14ac:dyDescent="0.25">
      <c r="B3007" s="42"/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2:41" s="28" customFormat="1" x14ac:dyDescent="0.25">
      <c r="B3008" s="42"/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2:41" s="28" customFormat="1" x14ac:dyDescent="0.25">
      <c r="B3009" s="42"/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2:41" s="28" customFormat="1" x14ac:dyDescent="0.25">
      <c r="B3010" s="42"/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2:41" s="28" customFormat="1" x14ac:dyDescent="0.25">
      <c r="B3011" s="42"/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2:41" s="28" customFormat="1" x14ac:dyDescent="0.25">
      <c r="B3012" s="42"/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2:41" s="28" customFormat="1" x14ac:dyDescent="0.25">
      <c r="B3013" s="42"/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2:41" s="28" customFormat="1" x14ac:dyDescent="0.25">
      <c r="B3014" s="42"/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2:41" s="28" customFormat="1" x14ac:dyDescent="0.25">
      <c r="B3015" s="42"/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2:41" s="28" customFormat="1" x14ac:dyDescent="0.25">
      <c r="B3016" s="42"/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2:41" s="28" customFormat="1" x14ac:dyDescent="0.25">
      <c r="B3017" s="42"/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2:41" s="28" customFormat="1" x14ac:dyDescent="0.25">
      <c r="B3018" s="42"/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2:41" s="28" customFormat="1" x14ac:dyDescent="0.25">
      <c r="B3019" s="42"/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2:41" s="28" customFormat="1" x14ac:dyDescent="0.25">
      <c r="B3020" s="42"/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2:41" s="28" customFormat="1" x14ac:dyDescent="0.25">
      <c r="B3021" s="42"/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2:41" s="28" customFormat="1" x14ac:dyDescent="0.25">
      <c r="B3022" s="42"/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2:41" s="28" customFormat="1" x14ac:dyDescent="0.25">
      <c r="B3023" s="42"/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2:41" s="28" customFormat="1" x14ac:dyDescent="0.25">
      <c r="B3024" s="42"/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2:41" s="28" customFormat="1" x14ac:dyDescent="0.25">
      <c r="B3025" s="42"/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2:41" s="28" customFormat="1" x14ac:dyDescent="0.25">
      <c r="B3026" s="42"/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2:41" s="28" customFormat="1" x14ac:dyDescent="0.25">
      <c r="B3027" s="42"/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2:41" s="28" customFormat="1" x14ac:dyDescent="0.25">
      <c r="B3028" s="42"/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2:41" s="28" customFormat="1" x14ac:dyDescent="0.25">
      <c r="B3029" s="42"/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2:41" s="28" customFormat="1" x14ac:dyDescent="0.25">
      <c r="B3030" s="42"/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2:41" s="28" customFormat="1" x14ac:dyDescent="0.25">
      <c r="B3031" s="42"/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2:41" s="28" customFormat="1" x14ac:dyDescent="0.25">
      <c r="B3032" s="42"/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2:41" s="28" customFormat="1" x14ac:dyDescent="0.25">
      <c r="B3033" s="42"/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2:41" s="28" customFormat="1" x14ac:dyDescent="0.25">
      <c r="B3034" s="42"/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2:41" s="28" customFormat="1" x14ac:dyDescent="0.25">
      <c r="B3035" s="42"/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2:41" s="28" customFormat="1" x14ac:dyDescent="0.25">
      <c r="B3036" s="42"/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2:41" s="28" customFormat="1" x14ac:dyDescent="0.25">
      <c r="B3037" s="42"/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2:41" s="28" customFormat="1" x14ac:dyDescent="0.25">
      <c r="B3038" s="42"/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2:41" s="28" customFormat="1" x14ac:dyDescent="0.25">
      <c r="B3039" s="42"/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2:41" s="28" customFormat="1" x14ac:dyDescent="0.25">
      <c r="B3040" s="42"/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2:41" s="28" customFormat="1" x14ac:dyDescent="0.25">
      <c r="B3041" s="42"/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2:41" s="28" customFormat="1" x14ac:dyDescent="0.25">
      <c r="B3042" s="42"/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2:41" s="28" customFormat="1" x14ac:dyDescent="0.25">
      <c r="B3043" s="42"/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2:41" s="28" customFormat="1" x14ac:dyDescent="0.25">
      <c r="B3044" s="42"/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2:41" s="28" customFormat="1" x14ac:dyDescent="0.25">
      <c r="B3045" s="42"/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2:41" s="28" customFormat="1" x14ac:dyDescent="0.25">
      <c r="B3046" s="42"/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2:41" s="28" customFormat="1" x14ac:dyDescent="0.25">
      <c r="B3047" s="42"/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2:41" s="28" customFormat="1" x14ac:dyDescent="0.25">
      <c r="B3048" s="42"/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2:41" s="28" customFormat="1" x14ac:dyDescent="0.25">
      <c r="B3049" s="42"/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2:41" s="28" customFormat="1" x14ac:dyDescent="0.25">
      <c r="B3050" s="42"/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2:41" s="28" customFormat="1" x14ac:dyDescent="0.25">
      <c r="B3051" s="42"/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2:41" s="28" customFormat="1" x14ac:dyDescent="0.25">
      <c r="B3052" s="42"/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2:41" s="28" customFormat="1" x14ac:dyDescent="0.25">
      <c r="B3053" s="42"/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2:41" s="28" customFormat="1" x14ac:dyDescent="0.25">
      <c r="B3054" s="42"/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2:41" s="28" customFormat="1" x14ac:dyDescent="0.25">
      <c r="B3055" s="42"/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2:41" s="28" customFormat="1" x14ac:dyDescent="0.25">
      <c r="B3056" s="42"/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2:41" s="28" customFormat="1" x14ac:dyDescent="0.25">
      <c r="B3057" s="42"/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2:41" s="28" customFormat="1" x14ac:dyDescent="0.25">
      <c r="B3058" s="42"/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2:41" s="28" customFormat="1" x14ac:dyDescent="0.25">
      <c r="B3059" s="42"/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2:41" s="28" customFormat="1" x14ac:dyDescent="0.25">
      <c r="B3060" s="42"/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2:41" s="28" customFormat="1" x14ac:dyDescent="0.25">
      <c r="B3061" s="42"/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2:41" s="28" customFormat="1" x14ac:dyDescent="0.25">
      <c r="B3062" s="42"/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2:41" s="28" customFormat="1" x14ac:dyDescent="0.25">
      <c r="B3063" s="42"/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2:41" s="28" customFormat="1" x14ac:dyDescent="0.25">
      <c r="B3064" s="42"/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2:41" s="28" customFormat="1" x14ac:dyDescent="0.25">
      <c r="B3065" s="42"/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2:41" s="28" customFormat="1" x14ac:dyDescent="0.25">
      <c r="B3066" s="42"/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2:41" s="28" customFormat="1" x14ac:dyDescent="0.25">
      <c r="B3067" s="42"/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2:41" s="28" customFormat="1" x14ac:dyDescent="0.25">
      <c r="B3068" s="42"/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2:41" s="28" customFormat="1" x14ac:dyDescent="0.25">
      <c r="B3069" s="42"/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2:41" s="28" customFormat="1" x14ac:dyDescent="0.25">
      <c r="B3070" s="42"/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2:41" s="28" customFormat="1" x14ac:dyDescent="0.25">
      <c r="B3071" s="42"/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2:41" s="28" customFormat="1" x14ac:dyDescent="0.25">
      <c r="B3072" s="42"/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2:41" s="28" customFormat="1" x14ac:dyDescent="0.25">
      <c r="B3073" s="42"/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2:41" s="28" customFormat="1" x14ac:dyDescent="0.25">
      <c r="B3074" s="42"/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2:41" s="28" customFormat="1" x14ac:dyDescent="0.25">
      <c r="B3075" s="42"/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2:41" s="28" customFormat="1" x14ac:dyDescent="0.25">
      <c r="B3076" s="42"/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2:41" s="28" customFormat="1" x14ac:dyDescent="0.25">
      <c r="B3077" s="42"/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2:41" s="28" customFormat="1" x14ac:dyDescent="0.25">
      <c r="B3078" s="42"/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2:41" s="28" customFormat="1" x14ac:dyDescent="0.25">
      <c r="B3079" s="42"/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2:41" s="28" customFormat="1" x14ac:dyDescent="0.25">
      <c r="B3080" s="42"/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2:41" s="28" customFormat="1" x14ac:dyDescent="0.25">
      <c r="B3081" s="42"/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2:41" s="28" customFormat="1" x14ac:dyDescent="0.25">
      <c r="B3082" s="42"/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2:41" s="28" customFormat="1" x14ac:dyDescent="0.25">
      <c r="B3083" s="42"/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2:41" s="28" customFormat="1" x14ac:dyDescent="0.25">
      <c r="B3084" s="42"/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2:41" s="28" customFormat="1" x14ac:dyDescent="0.25">
      <c r="B3085" s="42"/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2:41" s="28" customFormat="1" x14ac:dyDescent="0.25">
      <c r="B3086" s="42"/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2:41" s="28" customFormat="1" x14ac:dyDescent="0.25">
      <c r="B3087" s="42"/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2:41" s="28" customFormat="1" x14ac:dyDescent="0.25">
      <c r="B3088" s="42"/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2:41" s="28" customFormat="1" x14ac:dyDescent="0.25">
      <c r="B3089" s="42"/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2:41" s="28" customFormat="1" x14ac:dyDescent="0.25">
      <c r="B3090" s="42"/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2:41" s="28" customFormat="1" x14ac:dyDescent="0.25">
      <c r="B3091" s="42"/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2:41" s="28" customFormat="1" x14ac:dyDescent="0.25">
      <c r="B3092" s="42"/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2:41" s="28" customFormat="1" x14ac:dyDescent="0.25">
      <c r="B3093" s="42"/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2:41" s="28" customFormat="1" x14ac:dyDescent="0.25">
      <c r="B3094" s="42"/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2:41" s="28" customFormat="1" x14ac:dyDescent="0.25">
      <c r="B3095" s="42"/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2:41" s="28" customFormat="1" x14ac:dyDescent="0.25">
      <c r="B3096" s="42"/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2:41" s="28" customFormat="1" x14ac:dyDescent="0.25">
      <c r="B3097" s="42"/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2:41" s="28" customFormat="1" x14ac:dyDescent="0.25">
      <c r="B3098" s="42"/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2:41" s="28" customFormat="1" x14ac:dyDescent="0.25">
      <c r="B3099" s="42"/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2:41" s="28" customFormat="1" x14ac:dyDescent="0.25">
      <c r="B3100" s="42"/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2:41" s="28" customFormat="1" x14ac:dyDescent="0.25">
      <c r="B3101" s="42"/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2:41" s="28" customFormat="1" x14ac:dyDescent="0.25">
      <c r="B3102" s="42"/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2:41" s="28" customFormat="1" x14ac:dyDescent="0.25">
      <c r="B3103" s="42"/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2:41" s="28" customFormat="1" x14ac:dyDescent="0.25">
      <c r="B3104" s="42"/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2:41" s="28" customFormat="1" x14ac:dyDescent="0.25">
      <c r="B3105" s="42"/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2:41" s="28" customFormat="1" x14ac:dyDescent="0.25">
      <c r="B3106" s="42"/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2:41" s="28" customFormat="1" x14ac:dyDescent="0.25">
      <c r="B3107" s="42"/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2:41" s="28" customFormat="1" x14ac:dyDescent="0.25">
      <c r="B3108" s="42"/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2:41" s="28" customFormat="1" x14ac:dyDescent="0.25">
      <c r="B3109" s="42"/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2:41" s="28" customFormat="1" x14ac:dyDescent="0.25">
      <c r="B3110" s="42"/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2:41" s="28" customFormat="1" x14ac:dyDescent="0.25">
      <c r="B3111" s="42"/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2:41" s="28" customFormat="1" x14ac:dyDescent="0.25">
      <c r="B3112" s="42"/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2:41" s="28" customFormat="1" x14ac:dyDescent="0.25">
      <c r="B3113" s="42"/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2:41" s="28" customFormat="1" x14ac:dyDescent="0.25">
      <c r="B3114" s="42"/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2:41" s="28" customFormat="1" x14ac:dyDescent="0.25">
      <c r="B3115" s="42"/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2:41" s="28" customFormat="1" x14ac:dyDescent="0.25">
      <c r="B3116" s="42"/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2:41" s="28" customFormat="1" x14ac:dyDescent="0.25">
      <c r="B3117" s="42"/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2:41" s="28" customFormat="1" x14ac:dyDescent="0.25">
      <c r="B3118" s="42"/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2:41" s="28" customFormat="1" x14ac:dyDescent="0.25">
      <c r="B3119" s="42"/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2:41" s="28" customFormat="1" x14ac:dyDescent="0.25">
      <c r="B3120" s="42"/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2:41" s="28" customFormat="1" x14ac:dyDescent="0.25">
      <c r="B3121" s="42"/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2:41" s="28" customFormat="1" x14ac:dyDescent="0.25">
      <c r="B3122" s="42"/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2:41" s="28" customFormat="1" x14ac:dyDescent="0.25">
      <c r="B3123" s="42"/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2:41" s="28" customFormat="1" x14ac:dyDescent="0.25">
      <c r="B3124" s="42"/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2:41" s="28" customFormat="1" x14ac:dyDescent="0.25">
      <c r="B3125" s="42"/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2:41" s="28" customFormat="1" x14ac:dyDescent="0.25">
      <c r="B3126" s="42"/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2:41" s="28" customFormat="1" x14ac:dyDescent="0.25">
      <c r="B3127" s="42"/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2:41" s="28" customFormat="1" x14ac:dyDescent="0.25">
      <c r="B3128" s="42"/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2:41" s="28" customFormat="1" x14ac:dyDescent="0.25">
      <c r="B3129" s="42"/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2:41" s="28" customFormat="1" x14ac:dyDescent="0.25">
      <c r="B3130" s="42"/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2:41" s="28" customFormat="1" x14ac:dyDescent="0.25">
      <c r="B3131" s="42"/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2:41" s="28" customFormat="1" x14ac:dyDescent="0.25">
      <c r="B3132" s="42"/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2:41" s="28" customFormat="1" x14ac:dyDescent="0.25">
      <c r="B3133" s="42"/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2:41" s="28" customFormat="1" x14ac:dyDescent="0.25">
      <c r="B3134" s="42"/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2:41" s="28" customFormat="1" x14ac:dyDescent="0.25">
      <c r="B3135" s="42"/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2:41" s="28" customFormat="1" x14ac:dyDescent="0.25">
      <c r="B3136" s="42"/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2:41" s="28" customFormat="1" x14ac:dyDescent="0.25">
      <c r="B3137" s="42"/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2:41" s="28" customFormat="1" x14ac:dyDescent="0.25">
      <c r="B3138" s="42"/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2:41" s="28" customFormat="1" x14ac:dyDescent="0.25">
      <c r="B3139" s="42"/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2:41" s="28" customFormat="1" x14ac:dyDescent="0.25">
      <c r="B3140" s="42"/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2:41" s="28" customFormat="1" x14ac:dyDescent="0.25">
      <c r="B3141" s="42"/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2:41" s="28" customFormat="1" x14ac:dyDescent="0.25">
      <c r="B3142" s="42"/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2:41" s="28" customFormat="1" x14ac:dyDescent="0.25">
      <c r="B3143" s="42"/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2:41" s="28" customFormat="1" x14ac:dyDescent="0.25">
      <c r="B3144" s="42"/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2:41" s="28" customFormat="1" x14ac:dyDescent="0.25">
      <c r="B3145" s="42"/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2:41" s="28" customFormat="1" x14ac:dyDescent="0.25">
      <c r="B3146" s="42"/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2:41" s="28" customFormat="1" x14ac:dyDescent="0.25">
      <c r="B3147" s="42"/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2:41" s="28" customFormat="1" x14ac:dyDescent="0.25">
      <c r="B3148" s="42"/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2:41" s="28" customFormat="1" x14ac:dyDescent="0.25">
      <c r="B3149" s="42"/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2:41" s="28" customFormat="1" x14ac:dyDescent="0.25">
      <c r="B3150" s="42"/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2:41" s="28" customFormat="1" x14ac:dyDescent="0.25">
      <c r="B3151" s="42"/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2:41" s="28" customFormat="1" x14ac:dyDescent="0.25">
      <c r="B3152" s="42"/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2:41" s="28" customFormat="1" x14ac:dyDescent="0.25">
      <c r="B3153" s="42"/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2:41" s="28" customFormat="1" x14ac:dyDescent="0.25">
      <c r="B3154" s="42"/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2:41" s="28" customFormat="1" x14ac:dyDescent="0.25">
      <c r="B3155" s="42"/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2:41" s="28" customFormat="1" x14ac:dyDescent="0.25">
      <c r="B3156" s="42"/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2:41" s="28" customFormat="1" x14ac:dyDescent="0.25">
      <c r="B3157" s="42"/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2:41" s="28" customFormat="1" x14ac:dyDescent="0.25">
      <c r="B3158" s="42"/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2:41" s="28" customFormat="1" x14ac:dyDescent="0.25">
      <c r="B3159" s="42"/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2:41" s="28" customFormat="1" x14ac:dyDescent="0.25">
      <c r="B3160" s="42"/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2:41" s="28" customFormat="1" x14ac:dyDescent="0.25">
      <c r="B3161" s="42"/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2:41" s="28" customFormat="1" x14ac:dyDescent="0.25">
      <c r="B3162" s="42"/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2:41" s="28" customFormat="1" x14ac:dyDescent="0.25">
      <c r="B3163" s="42"/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2:41" s="28" customFormat="1" x14ac:dyDescent="0.25">
      <c r="B3164" s="42"/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2:41" s="28" customFormat="1" x14ac:dyDescent="0.25">
      <c r="B3165" s="42"/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2:41" s="28" customFormat="1" x14ac:dyDescent="0.25">
      <c r="B3166" s="42"/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2:41" s="28" customFormat="1" x14ac:dyDescent="0.25">
      <c r="B3167" s="42"/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2:41" s="28" customFormat="1" x14ac:dyDescent="0.25">
      <c r="B3168" s="42"/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2:41" s="28" customFormat="1" x14ac:dyDescent="0.25">
      <c r="B3169" s="42"/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2:41" s="28" customFormat="1" x14ac:dyDescent="0.25">
      <c r="B3170" s="42"/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2:41" s="28" customFormat="1" x14ac:dyDescent="0.25">
      <c r="B3171" s="42"/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2:41" s="28" customFormat="1" x14ac:dyDescent="0.25">
      <c r="B3172" s="42"/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2:41" s="28" customFormat="1" x14ac:dyDescent="0.25">
      <c r="B3173" s="42"/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2:41" s="28" customFormat="1" x14ac:dyDescent="0.25">
      <c r="B3174" s="42"/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2:41" s="28" customFormat="1" x14ac:dyDescent="0.25">
      <c r="B3175" s="42"/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2:41" s="28" customFormat="1" x14ac:dyDescent="0.25">
      <c r="B3176" s="42"/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2:41" s="28" customFormat="1" x14ac:dyDescent="0.25">
      <c r="B3177" s="42"/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2:41" s="28" customFormat="1" x14ac:dyDescent="0.25">
      <c r="B3178" s="42"/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2:41" s="28" customFormat="1" x14ac:dyDescent="0.25">
      <c r="B3179" s="42"/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2:41" s="28" customFormat="1" x14ac:dyDescent="0.25">
      <c r="B3180" s="42"/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2:41" s="28" customFormat="1" x14ac:dyDescent="0.25">
      <c r="B3181" s="42"/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2:41" s="28" customFormat="1" x14ac:dyDescent="0.25">
      <c r="B3182" s="42"/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2:41" s="28" customFormat="1" x14ac:dyDescent="0.25">
      <c r="B3183" s="42"/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2:41" s="28" customFormat="1" x14ac:dyDescent="0.25">
      <c r="B3184" s="42"/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2:41" s="28" customFormat="1" x14ac:dyDescent="0.25">
      <c r="B3185" s="42"/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2:41" s="28" customFormat="1" x14ac:dyDescent="0.25">
      <c r="B3186" s="42"/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2:41" s="28" customFormat="1" x14ac:dyDescent="0.25">
      <c r="B3187" s="42"/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2:41" s="28" customFormat="1" x14ac:dyDescent="0.25">
      <c r="B3188" s="42"/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2:41" s="28" customFormat="1" x14ac:dyDescent="0.25">
      <c r="B3189" s="42"/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2:41" s="28" customFormat="1" x14ac:dyDescent="0.25">
      <c r="B3190" s="42"/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2:41" s="28" customFormat="1" x14ac:dyDescent="0.25">
      <c r="B3191" s="42"/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2:41" s="28" customFormat="1" x14ac:dyDescent="0.25">
      <c r="B3192" s="42"/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2:41" s="28" customFormat="1" x14ac:dyDescent="0.25">
      <c r="B3193" s="42"/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2:41" s="28" customFormat="1" x14ac:dyDescent="0.25">
      <c r="B3194" s="42"/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2:41" s="28" customFormat="1" x14ac:dyDescent="0.25">
      <c r="B3195" s="42"/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2:41" s="28" customFormat="1" x14ac:dyDescent="0.25">
      <c r="B3196" s="42"/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2:41" s="28" customFormat="1" x14ac:dyDescent="0.25">
      <c r="B3197" s="42"/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2:41" s="28" customFormat="1" x14ac:dyDescent="0.25">
      <c r="B3198" s="42"/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2:41" s="28" customFormat="1" x14ac:dyDescent="0.25">
      <c r="B3199" s="42"/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2:41" s="28" customFormat="1" x14ac:dyDescent="0.25">
      <c r="B3200" s="42"/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2:41" s="28" customFormat="1" x14ac:dyDescent="0.25">
      <c r="B3201" s="42"/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2:41" s="28" customFormat="1" x14ac:dyDescent="0.25">
      <c r="B3202" s="42"/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2:41" s="28" customFormat="1" x14ac:dyDescent="0.25">
      <c r="B3203" s="42"/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2:41" s="28" customFormat="1" x14ac:dyDescent="0.25">
      <c r="B3204" s="42"/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2:41" s="28" customFormat="1" x14ac:dyDescent="0.25">
      <c r="B3205" s="42"/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2:41" s="28" customFormat="1" x14ac:dyDescent="0.25">
      <c r="B3206" s="42"/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2:41" s="28" customFormat="1" x14ac:dyDescent="0.25">
      <c r="B3207" s="42"/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2:41" s="28" customFormat="1" x14ac:dyDescent="0.25">
      <c r="B3208" s="42"/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2:41" s="28" customFormat="1" x14ac:dyDescent="0.25">
      <c r="B3209" s="42"/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2:41" s="28" customFormat="1" x14ac:dyDescent="0.25">
      <c r="B3210" s="42"/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2:41" s="28" customFormat="1" x14ac:dyDescent="0.25">
      <c r="B3211" s="42"/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2:41" s="28" customFormat="1" x14ac:dyDescent="0.25">
      <c r="B3212" s="42"/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2:41" s="28" customFormat="1" x14ac:dyDescent="0.25">
      <c r="B3213" s="42"/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2:41" s="28" customFormat="1" x14ac:dyDescent="0.25">
      <c r="B3214" s="42"/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2:41" s="28" customFormat="1" x14ac:dyDescent="0.25">
      <c r="B3215" s="42"/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2:41" s="28" customFormat="1" x14ac:dyDescent="0.25">
      <c r="B3216" s="42"/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2:41" s="28" customFormat="1" x14ac:dyDescent="0.25">
      <c r="B3217" s="42"/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2:41" s="28" customFormat="1" x14ac:dyDescent="0.25">
      <c r="B3218" s="42"/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2:41" s="28" customFormat="1" x14ac:dyDescent="0.25">
      <c r="B3219" s="42"/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2:41" s="28" customFormat="1" x14ac:dyDescent="0.25">
      <c r="B3220" s="42"/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2:41" s="28" customFormat="1" x14ac:dyDescent="0.25">
      <c r="B3221" s="42"/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2:41" s="28" customFormat="1" x14ac:dyDescent="0.25">
      <c r="B3222" s="42"/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2:41" s="28" customFormat="1" x14ac:dyDescent="0.25">
      <c r="B3223" s="42"/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2:41" s="28" customFormat="1" x14ac:dyDescent="0.25">
      <c r="B3224" s="42"/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2:41" s="28" customFormat="1" x14ac:dyDescent="0.25">
      <c r="B3225" s="42"/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2:41" s="28" customFormat="1" x14ac:dyDescent="0.25">
      <c r="B3226" s="42"/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2:41" s="28" customFormat="1" x14ac:dyDescent="0.25">
      <c r="B3227" s="42"/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2:41" s="28" customFormat="1" x14ac:dyDescent="0.25">
      <c r="B3228" s="42"/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2:41" s="28" customFormat="1" x14ac:dyDescent="0.25">
      <c r="B3229" s="42"/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2:41" s="28" customFormat="1" x14ac:dyDescent="0.25">
      <c r="B3230" s="42"/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2:41" s="28" customFormat="1" x14ac:dyDescent="0.25">
      <c r="B3231" s="42"/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2:41" s="28" customFormat="1" x14ac:dyDescent="0.25">
      <c r="B3232" s="42"/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2:41" s="28" customFormat="1" x14ac:dyDescent="0.25">
      <c r="B3233" s="42"/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2:41" s="28" customFormat="1" x14ac:dyDescent="0.25">
      <c r="B3234" s="42"/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2:41" s="28" customFormat="1" x14ac:dyDescent="0.25">
      <c r="B3235" s="42"/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2:41" s="28" customFormat="1" x14ac:dyDescent="0.25">
      <c r="B3236" s="42"/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2:41" s="28" customFormat="1" x14ac:dyDescent="0.25">
      <c r="B3237" s="42"/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2:41" s="28" customFormat="1" x14ac:dyDescent="0.25">
      <c r="B3238" s="42"/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2:41" s="28" customFormat="1" x14ac:dyDescent="0.25">
      <c r="B3239" s="42"/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2:41" s="28" customFormat="1" x14ac:dyDescent="0.25">
      <c r="B3240" s="42"/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2:41" s="28" customFormat="1" x14ac:dyDescent="0.25">
      <c r="B3241" s="42"/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2:41" s="28" customFormat="1" x14ac:dyDescent="0.25">
      <c r="B3242" s="42"/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2:41" s="28" customFormat="1" x14ac:dyDescent="0.25">
      <c r="B3243" s="42"/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2:41" s="28" customFormat="1" x14ac:dyDescent="0.25">
      <c r="B3244" s="42"/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2:41" s="28" customFormat="1" x14ac:dyDescent="0.25">
      <c r="B3245" s="42"/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2:41" s="28" customFormat="1" x14ac:dyDescent="0.25">
      <c r="B3246" s="42"/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2:41" s="28" customFormat="1" x14ac:dyDescent="0.25">
      <c r="B3247" s="42"/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2:41" s="28" customFormat="1" x14ac:dyDescent="0.25">
      <c r="B3248" s="42"/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2:41" s="28" customFormat="1" x14ac:dyDescent="0.25">
      <c r="B3249" s="42"/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2:41" s="28" customFormat="1" x14ac:dyDescent="0.25">
      <c r="B3250" s="42"/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2:41" s="28" customFormat="1" x14ac:dyDescent="0.25">
      <c r="B3251" s="42"/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2:41" s="28" customFormat="1" x14ac:dyDescent="0.25">
      <c r="B3252" s="42"/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2:41" s="28" customFormat="1" x14ac:dyDescent="0.25">
      <c r="B3253" s="42"/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2:41" s="28" customFormat="1" x14ac:dyDescent="0.25">
      <c r="B3254" s="42"/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2:41" s="28" customFormat="1" x14ac:dyDescent="0.25">
      <c r="B3255" s="42"/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2:41" s="28" customFormat="1" x14ac:dyDescent="0.25">
      <c r="B3256" s="42"/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2:41" s="28" customFormat="1" x14ac:dyDescent="0.25">
      <c r="B3257" s="42"/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2:41" s="28" customFormat="1" x14ac:dyDescent="0.25">
      <c r="B3258" s="42"/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2:41" s="28" customFormat="1" x14ac:dyDescent="0.25">
      <c r="B3259" s="42"/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2:41" s="28" customFormat="1" x14ac:dyDescent="0.25">
      <c r="B3260" s="42"/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2:41" s="28" customFormat="1" x14ac:dyDescent="0.25">
      <c r="B3261" s="42"/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2:41" s="28" customFormat="1" x14ac:dyDescent="0.25">
      <c r="B3262" s="42"/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2:41" s="28" customFormat="1" x14ac:dyDescent="0.25">
      <c r="B3263" s="42"/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2:41" s="28" customFormat="1" x14ac:dyDescent="0.25">
      <c r="B3264" s="42"/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2:41" s="28" customFormat="1" x14ac:dyDescent="0.25">
      <c r="B3265" s="42"/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2:41" s="28" customFormat="1" x14ac:dyDescent="0.25">
      <c r="B3266" s="42"/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2:41" s="28" customFormat="1" x14ac:dyDescent="0.25">
      <c r="B3267" s="42"/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2:41" s="28" customFormat="1" x14ac:dyDescent="0.25">
      <c r="B3268" s="42"/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2:41" s="28" customFormat="1" x14ac:dyDescent="0.25">
      <c r="B3269" s="42"/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2:41" s="28" customFormat="1" x14ac:dyDescent="0.25">
      <c r="B3270" s="42"/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2:41" s="28" customFormat="1" x14ac:dyDescent="0.25">
      <c r="B3271" s="42"/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2:41" s="28" customFormat="1" x14ac:dyDescent="0.25">
      <c r="B3272" s="42"/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2:41" s="28" customFormat="1" x14ac:dyDescent="0.25">
      <c r="B3273" s="42"/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2:41" s="28" customFormat="1" x14ac:dyDescent="0.25">
      <c r="B3274" s="42"/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2:41" s="28" customFormat="1" x14ac:dyDescent="0.25">
      <c r="B3275" s="42"/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2:41" s="28" customFormat="1" x14ac:dyDescent="0.25">
      <c r="B3276" s="42"/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2:41" s="28" customFormat="1" x14ac:dyDescent="0.25">
      <c r="B3277" s="42"/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2:41" s="28" customFormat="1" x14ac:dyDescent="0.25">
      <c r="B3278" s="42"/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2:41" s="28" customFormat="1" x14ac:dyDescent="0.25">
      <c r="B3279" s="42"/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2:41" s="28" customFormat="1" x14ac:dyDescent="0.25">
      <c r="B3280" s="42"/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2:41" s="28" customFormat="1" x14ac:dyDescent="0.25">
      <c r="B3281" s="42"/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2:41" s="28" customFormat="1" x14ac:dyDescent="0.25">
      <c r="B3282" s="42"/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2:41" s="28" customFormat="1" x14ac:dyDescent="0.25">
      <c r="B3283" s="42"/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2:41" s="28" customFormat="1" x14ac:dyDescent="0.25">
      <c r="B3284" s="42"/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2:41" s="28" customFormat="1" x14ac:dyDescent="0.25">
      <c r="B3285" s="42"/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2:41" s="28" customFormat="1" x14ac:dyDescent="0.25">
      <c r="B3286" s="42"/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2:41" s="28" customFormat="1" x14ac:dyDescent="0.25">
      <c r="B3287" s="42"/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2:41" s="28" customFormat="1" x14ac:dyDescent="0.25">
      <c r="B3288" s="42"/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2:41" s="28" customFormat="1" x14ac:dyDescent="0.25">
      <c r="B3289" s="42"/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2:41" s="28" customFormat="1" x14ac:dyDescent="0.25">
      <c r="B3290" s="42"/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2:41" s="28" customFormat="1" x14ac:dyDescent="0.25">
      <c r="B3291" s="42"/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2:41" s="28" customFormat="1" x14ac:dyDescent="0.25">
      <c r="B3292" s="42"/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2:41" s="28" customFormat="1" x14ac:dyDescent="0.25">
      <c r="B3293" s="42"/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2:41" s="28" customFormat="1" x14ac:dyDescent="0.25">
      <c r="B3294" s="42"/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2:41" s="28" customFormat="1" x14ac:dyDescent="0.25">
      <c r="B3295" s="42"/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2:41" s="28" customFormat="1" x14ac:dyDescent="0.25">
      <c r="B3296" s="42"/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2:41" s="28" customFormat="1" x14ac:dyDescent="0.25">
      <c r="B3297" s="42"/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2:41" s="28" customFormat="1" x14ac:dyDescent="0.25">
      <c r="B3298" s="42"/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2:41" s="28" customFormat="1" x14ac:dyDescent="0.25">
      <c r="B3299" s="42"/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2:41" s="28" customFormat="1" x14ac:dyDescent="0.25">
      <c r="B3300" s="42"/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2:41" s="28" customFormat="1" x14ac:dyDescent="0.25">
      <c r="B3301" s="42"/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2:41" s="28" customFormat="1" x14ac:dyDescent="0.25">
      <c r="B3302" s="42"/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2:41" s="28" customFormat="1" x14ac:dyDescent="0.25">
      <c r="B3303" s="42"/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2:41" s="28" customFormat="1" x14ac:dyDescent="0.25">
      <c r="B3304" s="42"/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2:41" s="28" customFormat="1" x14ac:dyDescent="0.25">
      <c r="B3305" s="42"/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2:41" s="28" customFormat="1" x14ac:dyDescent="0.25">
      <c r="B3306" s="42"/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2:41" s="28" customFormat="1" x14ac:dyDescent="0.25">
      <c r="B3307" s="42"/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2:41" s="28" customFormat="1" x14ac:dyDescent="0.25">
      <c r="B3308" s="42"/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2:41" s="28" customFormat="1" x14ac:dyDescent="0.25">
      <c r="B3309" s="42"/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2:41" s="28" customFormat="1" x14ac:dyDescent="0.25">
      <c r="B3310" s="42"/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2:41" s="28" customFormat="1" x14ac:dyDescent="0.25">
      <c r="B3311" s="42"/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2:41" s="28" customFormat="1" x14ac:dyDescent="0.25">
      <c r="B3312" s="42"/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2:41" s="28" customFormat="1" x14ac:dyDescent="0.25">
      <c r="B3313" s="42"/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2:41" s="28" customFormat="1" x14ac:dyDescent="0.25">
      <c r="B3314" s="42"/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2:41" s="28" customFormat="1" x14ac:dyDescent="0.25">
      <c r="B3315" s="42"/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2:41" s="28" customFormat="1" x14ac:dyDescent="0.25">
      <c r="B3316" s="42"/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2:41" s="28" customFormat="1" x14ac:dyDescent="0.25">
      <c r="B3317" s="42"/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2:41" s="28" customFormat="1" x14ac:dyDescent="0.25">
      <c r="B3318" s="42"/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2:41" s="28" customFormat="1" x14ac:dyDescent="0.25">
      <c r="B3319" s="42"/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2:41" s="28" customFormat="1" x14ac:dyDescent="0.25">
      <c r="B3320" s="42"/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2:41" s="28" customFormat="1" x14ac:dyDescent="0.25">
      <c r="B3321" s="42"/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2:41" s="28" customFormat="1" x14ac:dyDescent="0.25">
      <c r="B3322" s="42"/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2:41" s="28" customFormat="1" x14ac:dyDescent="0.25">
      <c r="B3323" s="42"/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2:41" s="28" customFormat="1" x14ac:dyDescent="0.25">
      <c r="B3324" s="42"/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2:41" s="28" customFormat="1" x14ac:dyDescent="0.25">
      <c r="B3325" s="42"/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2:41" s="28" customFormat="1" x14ac:dyDescent="0.25">
      <c r="B3326" s="42"/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2:41" s="28" customFormat="1" x14ac:dyDescent="0.25">
      <c r="B3327" s="42"/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2:41" s="28" customFormat="1" x14ac:dyDescent="0.25">
      <c r="B3328" s="42"/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2:41" s="28" customFormat="1" x14ac:dyDescent="0.25">
      <c r="B3329" s="42"/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2:41" s="28" customFormat="1" x14ac:dyDescent="0.25">
      <c r="B3330" s="42"/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2:41" s="28" customFormat="1" x14ac:dyDescent="0.25">
      <c r="B3331" s="42"/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2:41" s="28" customFormat="1" x14ac:dyDescent="0.25">
      <c r="B3332" s="42"/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2:41" s="28" customFormat="1" x14ac:dyDescent="0.25">
      <c r="B3333" s="42"/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2:41" s="28" customFormat="1" x14ac:dyDescent="0.25">
      <c r="B3334" s="42"/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2:41" s="28" customFormat="1" x14ac:dyDescent="0.25">
      <c r="B3335" s="42"/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2:41" s="28" customFormat="1" x14ac:dyDescent="0.25">
      <c r="B3336" s="42"/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2:41" s="28" customFormat="1" x14ac:dyDescent="0.25">
      <c r="B3337" s="42"/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2:41" s="28" customFormat="1" x14ac:dyDescent="0.25">
      <c r="B3338" s="42"/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2:41" s="28" customFormat="1" x14ac:dyDescent="0.25">
      <c r="B3339" s="42"/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2:41" s="28" customFormat="1" x14ac:dyDescent="0.25">
      <c r="B3340" s="42"/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2:41" s="28" customFormat="1" x14ac:dyDescent="0.25">
      <c r="B3341" s="42"/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2:41" s="28" customFormat="1" x14ac:dyDescent="0.25">
      <c r="B3342" s="42"/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2:41" s="28" customFormat="1" x14ac:dyDescent="0.25">
      <c r="B3343" s="42"/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2:41" s="28" customFormat="1" x14ac:dyDescent="0.25">
      <c r="B3344" s="42"/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2:41" s="28" customFormat="1" x14ac:dyDescent="0.25">
      <c r="B3345" s="42"/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2:41" s="28" customFormat="1" x14ac:dyDescent="0.25">
      <c r="B3346" s="42"/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2:41" s="28" customFormat="1" x14ac:dyDescent="0.25">
      <c r="B3347" s="42"/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2:41" s="28" customFormat="1" x14ac:dyDescent="0.25">
      <c r="B3348" s="42"/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2:41" s="28" customFormat="1" x14ac:dyDescent="0.25">
      <c r="B3349" s="42"/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2:41" s="28" customFormat="1" x14ac:dyDescent="0.25">
      <c r="B3350" s="42"/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2:41" s="28" customFormat="1" x14ac:dyDescent="0.25">
      <c r="B3351" s="42"/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2:41" s="28" customFormat="1" x14ac:dyDescent="0.25">
      <c r="B3352" s="42"/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2:41" s="28" customFormat="1" x14ac:dyDescent="0.25">
      <c r="B3353" s="42"/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2:41" s="28" customFormat="1" x14ac:dyDescent="0.25">
      <c r="B3354" s="42"/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2:41" s="28" customFormat="1" x14ac:dyDescent="0.25">
      <c r="B3355" s="42"/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2:41" s="28" customFormat="1" x14ac:dyDescent="0.25">
      <c r="B3356" s="42"/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2:41" s="28" customFormat="1" x14ac:dyDescent="0.25">
      <c r="B3357" s="42"/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2:41" s="28" customFormat="1" x14ac:dyDescent="0.25">
      <c r="B3358" s="42"/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2:41" s="28" customFormat="1" x14ac:dyDescent="0.25">
      <c r="B3359" s="42"/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2:41" s="28" customFormat="1" x14ac:dyDescent="0.25">
      <c r="B3360" s="42"/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2:41" s="28" customFormat="1" x14ac:dyDescent="0.25">
      <c r="B3361" s="42"/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2:41" s="28" customFormat="1" x14ac:dyDescent="0.25">
      <c r="B3362" s="42"/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2:41" s="28" customFormat="1" x14ac:dyDescent="0.25">
      <c r="B3363" s="42"/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2:41" s="28" customFormat="1" x14ac:dyDescent="0.25">
      <c r="B3364" s="42"/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2:41" s="28" customFormat="1" x14ac:dyDescent="0.25">
      <c r="B3365" s="42"/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2:41" s="28" customFormat="1" x14ac:dyDescent="0.25">
      <c r="B3366" s="42"/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2:41" s="28" customFormat="1" x14ac:dyDescent="0.25">
      <c r="B3367" s="42"/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2:41" s="28" customFormat="1" x14ac:dyDescent="0.25">
      <c r="B3368" s="42"/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2:41" s="28" customFormat="1" x14ac:dyDescent="0.25">
      <c r="B3369" s="42"/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2:41" s="28" customFormat="1" x14ac:dyDescent="0.25">
      <c r="B3370" s="42"/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2:41" s="28" customFormat="1" x14ac:dyDescent="0.25">
      <c r="B3371" s="42"/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2:41" s="28" customFormat="1" x14ac:dyDescent="0.25">
      <c r="B3372" s="42"/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2:41" s="28" customFormat="1" x14ac:dyDescent="0.25">
      <c r="B3373" s="42"/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2:41" s="28" customFormat="1" x14ac:dyDescent="0.25">
      <c r="B3374" s="42"/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2:41" s="28" customFormat="1" x14ac:dyDescent="0.25">
      <c r="B3375" s="42"/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2:41" s="28" customFormat="1" x14ac:dyDescent="0.25">
      <c r="B3376" s="42"/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2:41" s="28" customFormat="1" x14ac:dyDescent="0.25">
      <c r="B3377" s="42"/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2:41" s="28" customFormat="1" x14ac:dyDescent="0.25">
      <c r="B3378" s="42"/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2:41" s="28" customFormat="1" x14ac:dyDescent="0.25">
      <c r="B3379" s="42"/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2:41" s="28" customFormat="1" x14ac:dyDescent="0.25">
      <c r="B3380" s="42"/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2:41" s="28" customFormat="1" x14ac:dyDescent="0.25">
      <c r="B3381" s="42"/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2:41" s="28" customFormat="1" x14ac:dyDescent="0.25">
      <c r="B3382" s="42"/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2:41" s="28" customFormat="1" x14ac:dyDescent="0.25">
      <c r="B3383" s="42"/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2:41" s="28" customFormat="1" x14ac:dyDescent="0.25">
      <c r="B3384" s="42"/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2:41" s="28" customFormat="1" x14ac:dyDescent="0.25">
      <c r="B3385" s="42"/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2:41" s="28" customFormat="1" x14ac:dyDescent="0.25">
      <c r="B3386" s="42"/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2:41" s="28" customFormat="1" x14ac:dyDescent="0.25">
      <c r="B3387" s="42"/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2:41" s="28" customFormat="1" x14ac:dyDescent="0.25">
      <c r="B3388" s="42"/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2:41" s="28" customFormat="1" x14ac:dyDescent="0.25">
      <c r="B3389" s="42"/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2:41" s="28" customFormat="1" x14ac:dyDescent="0.25">
      <c r="B3390" s="42"/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2:41" s="28" customFormat="1" x14ac:dyDescent="0.25">
      <c r="B3391" s="42"/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2:41" s="28" customFormat="1" x14ac:dyDescent="0.25">
      <c r="B3392" s="42"/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2:41" s="28" customFormat="1" x14ac:dyDescent="0.25">
      <c r="B3393" s="42"/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2:41" s="28" customFormat="1" x14ac:dyDescent="0.25">
      <c r="B3394" s="42"/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2:41" s="28" customFormat="1" x14ac:dyDescent="0.25">
      <c r="B3395" s="42"/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2:41" s="28" customFormat="1" x14ac:dyDescent="0.25">
      <c r="B3396" s="42"/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2:41" s="28" customFormat="1" x14ac:dyDescent="0.25">
      <c r="B3397" s="42"/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2:41" s="28" customFormat="1" x14ac:dyDescent="0.25">
      <c r="B3398" s="42"/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2:41" s="28" customFormat="1" x14ac:dyDescent="0.25">
      <c r="B3399" s="42"/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2:41" s="28" customFormat="1" x14ac:dyDescent="0.25">
      <c r="B3400" s="42"/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2:41" s="28" customFormat="1" x14ac:dyDescent="0.25">
      <c r="B3401" s="42"/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2:41" s="28" customFormat="1" x14ac:dyDescent="0.25">
      <c r="B3402" s="42"/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2:41" s="28" customFormat="1" x14ac:dyDescent="0.25">
      <c r="B3403" s="42"/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2:41" s="28" customFormat="1" x14ac:dyDescent="0.25">
      <c r="B3404" s="42"/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2:41" s="28" customFormat="1" x14ac:dyDescent="0.25">
      <c r="B3405" s="42"/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2:41" s="28" customFormat="1" x14ac:dyDescent="0.25">
      <c r="B3406" s="42"/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2:41" s="28" customFormat="1" x14ac:dyDescent="0.25">
      <c r="B3407" s="42"/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2:41" s="28" customFormat="1" x14ac:dyDescent="0.25">
      <c r="B3408" s="42"/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2:41" s="28" customFormat="1" x14ac:dyDescent="0.25">
      <c r="B3409" s="42"/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2:41" s="28" customFormat="1" x14ac:dyDescent="0.25">
      <c r="B3410" s="42"/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2:41" s="28" customFormat="1" x14ac:dyDescent="0.25">
      <c r="B3411" s="42"/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2:41" s="28" customFormat="1" x14ac:dyDescent="0.25">
      <c r="B3412" s="42"/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2:41" s="28" customFormat="1" x14ac:dyDescent="0.25">
      <c r="B3413" s="42"/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2:41" s="28" customFormat="1" x14ac:dyDescent="0.25">
      <c r="B3414" s="42"/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2:41" s="28" customFormat="1" x14ac:dyDescent="0.25">
      <c r="B3415" s="42"/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2:41" s="28" customFormat="1" x14ac:dyDescent="0.25">
      <c r="B3416" s="42"/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2:41" s="28" customFormat="1" x14ac:dyDescent="0.25">
      <c r="B3417" s="42"/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2:41" s="28" customFormat="1" x14ac:dyDescent="0.25">
      <c r="B3418" s="42"/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2:41" s="28" customFormat="1" x14ac:dyDescent="0.25">
      <c r="B3419" s="42"/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2:41" s="28" customFormat="1" x14ac:dyDescent="0.25">
      <c r="B3420" s="42"/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2:41" s="28" customFormat="1" x14ac:dyDescent="0.25">
      <c r="B3421" s="42"/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2:41" s="28" customFormat="1" x14ac:dyDescent="0.25">
      <c r="B3422" s="42"/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2:41" s="28" customFormat="1" x14ac:dyDescent="0.25">
      <c r="B3423" s="42"/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2:41" s="28" customFormat="1" x14ac:dyDescent="0.25">
      <c r="B3424" s="42"/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2:41" s="28" customFormat="1" x14ac:dyDescent="0.25">
      <c r="B3425" s="42"/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2:41" s="28" customFormat="1" x14ac:dyDescent="0.25">
      <c r="B3426" s="42"/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2:41" s="28" customFormat="1" x14ac:dyDescent="0.25">
      <c r="B3427" s="42"/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2:41" s="28" customFormat="1" x14ac:dyDescent="0.25">
      <c r="B3428" s="42"/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2:41" s="28" customFormat="1" x14ac:dyDescent="0.25">
      <c r="B3429" s="42"/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2:41" s="28" customFormat="1" x14ac:dyDescent="0.25">
      <c r="B3430" s="42"/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2:41" s="28" customFormat="1" x14ac:dyDescent="0.25">
      <c r="B3431" s="42"/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2:41" s="28" customFormat="1" x14ac:dyDescent="0.25">
      <c r="B3432" s="42"/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2:41" s="28" customFormat="1" x14ac:dyDescent="0.25">
      <c r="B3433" s="42"/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2:41" s="28" customFormat="1" x14ac:dyDescent="0.25">
      <c r="B3434" s="42"/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2:41" s="28" customFormat="1" x14ac:dyDescent="0.25">
      <c r="B3435" s="42"/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2:41" s="28" customFormat="1" x14ac:dyDescent="0.25">
      <c r="B3436" s="42"/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2:41" s="28" customFormat="1" x14ac:dyDescent="0.25">
      <c r="B3437" s="42"/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2:41" s="28" customFormat="1" x14ac:dyDescent="0.25">
      <c r="B3438" s="42"/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2:41" s="28" customFormat="1" x14ac:dyDescent="0.25">
      <c r="B3439" s="42"/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2:41" s="28" customFormat="1" x14ac:dyDescent="0.25">
      <c r="B3440" s="42"/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2:41" s="28" customFormat="1" x14ac:dyDescent="0.25">
      <c r="B3441" s="42"/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2:41" s="28" customFormat="1" x14ac:dyDescent="0.25">
      <c r="B3442" s="42"/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2:41" s="28" customFormat="1" x14ac:dyDescent="0.25">
      <c r="B3443" s="42"/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2:41" s="28" customFormat="1" x14ac:dyDescent="0.25">
      <c r="B3444" s="42"/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2:41" s="28" customFormat="1" x14ac:dyDescent="0.25">
      <c r="B3445" s="42"/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2:41" s="28" customFormat="1" x14ac:dyDescent="0.25">
      <c r="B3446" s="42"/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2:41" s="28" customFormat="1" x14ac:dyDescent="0.25">
      <c r="B3447" s="42"/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2:41" s="28" customFormat="1" x14ac:dyDescent="0.25">
      <c r="B3448" s="42"/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2:41" s="28" customFormat="1" x14ac:dyDescent="0.25">
      <c r="B3449" s="42"/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2:41" s="28" customFormat="1" x14ac:dyDescent="0.25">
      <c r="B3450" s="42"/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2:41" s="28" customFormat="1" x14ac:dyDescent="0.25">
      <c r="B3451" s="42"/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2:41" s="28" customFormat="1" x14ac:dyDescent="0.25">
      <c r="B3452" s="42"/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2:41" s="28" customFormat="1" x14ac:dyDescent="0.25">
      <c r="B3453" s="42"/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2:41" s="28" customFormat="1" x14ac:dyDescent="0.25">
      <c r="B3454" s="42"/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2:41" s="28" customFormat="1" x14ac:dyDescent="0.25">
      <c r="B3455" s="42"/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2:41" s="28" customFormat="1" x14ac:dyDescent="0.25">
      <c r="B3456" s="42"/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2:41" s="28" customFormat="1" x14ac:dyDescent="0.25">
      <c r="B3457" s="42"/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2:41" s="28" customFormat="1" x14ac:dyDescent="0.25">
      <c r="B3458" s="42"/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2:41" s="28" customFormat="1" x14ac:dyDescent="0.25">
      <c r="B3459" s="42"/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2:41" s="28" customFormat="1" x14ac:dyDescent="0.25">
      <c r="B3460" s="42"/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2:41" s="28" customFormat="1" x14ac:dyDescent="0.25">
      <c r="B3461" s="42"/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2:41" s="28" customFormat="1" x14ac:dyDescent="0.25">
      <c r="B3462" s="42"/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2:41" s="28" customFormat="1" x14ac:dyDescent="0.25">
      <c r="B3463" s="42"/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2:41" s="28" customFormat="1" x14ac:dyDescent="0.25">
      <c r="B3464" s="42"/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2:41" s="28" customFormat="1" x14ac:dyDescent="0.25">
      <c r="B3465" s="42"/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2:41" s="28" customFormat="1" x14ac:dyDescent="0.25">
      <c r="B3466" s="42"/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2:41" s="28" customFormat="1" x14ac:dyDescent="0.25">
      <c r="B3467" s="42"/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2:41" s="28" customFormat="1" x14ac:dyDescent="0.25">
      <c r="B3468" s="42"/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2:41" s="28" customFormat="1" x14ac:dyDescent="0.25">
      <c r="B3469" s="42"/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2:41" s="28" customFormat="1" x14ac:dyDescent="0.25">
      <c r="B3470" s="42"/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2:41" s="28" customFormat="1" x14ac:dyDescent="0.25">
      <c r="B3471" s="42"/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2:41" s="28" customFormat="1" x14ac:dyDescent="0.25">
      <c r="B3472" s="42"/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2:41" s="28" customFormat="1" x14ac:dyDescent="0.25">
      <c r="B3473" s="42"/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2:41" s="28" customFormat="1" x14ac:dyDescent="0.25">
      <c r="B3474" s="42"/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2:41" s="28" customFormat="1" x14ac:dyDescent="0.25">
      <c r="B3475" s="42"/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2:41" s="28" customFormat="1" x14ac:dyDescent="0.25">
      <c r="B3476" s="42"/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2:41" s="28" customFormat="1" x14ac:dyDescent="0.25">
      <c r="B3477" s="42"/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2:41" s="28" customFormat="1" x14ac:dyDescent="0.25">
      <c r="B3478" s="42"/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2:41" s="28" customFormat="1" x14ac:dyDescent="0.25">
      <c r="B3479" s="42"/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2:41" s="28" customFormat="1" x14ac:dyDescent="0.25">
      <c r="B3480" s="42"/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2:41" s="28" customFormat="1" x14ac:dyDescent="0.25">
      <c r="B3481" s="42"/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2:41" s="28" customFormat="1" x14ac:dyDescent="0.25">
      <c r="B3482" s="42"/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2:41" s="28" customFormat="1" x14ac:dyDescent="0.25">
      <c r="B3483" s="42"/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2:41" s="28" customFormat="1" x14ac:dyDescent="0.25">
      <c r="B3484" s="42"/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2:41" s="28" customFormat="1" x14ac:dyDescent="0.25">
      <c r="B3485" s="42"/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2:41" s="28" customFormat="1" x14ac:dyDescent="0.25">
      <c r="B3486" s="42"/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2:41" s="28" customFormat="1" x14ac:dyDescent="0.25">
      <c r="B3487" s="42"/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2:41" s="28" customFormat="1" x14ac:dyDescent="0.25">
      <c r="B3488" s="42"/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2:41" s="28" customFormat="1" x14ac:dyDescent="0.25">
      <c r="B3489" s="42"/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2:41" s="28" customFormat="1" x14ac:dyDescent="0.25">
      <c r="B3490" s="42"/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2:41" s="28" customFormat="1" x14ac:dyDescent="0.25">
      <c r="B3491" s="42"/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2:41" s="28" customFormat="1" x14ac:dyDescent="0.25">
      <c r="B3492" s="42"/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2:41" s="28" customFormat="1" x14ac:dyDescent="0.25">
      <c r="B3493" s="42"/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2:41" s="28" customFormat="1" x14ac:dyDescent="0.25">
      <c r="B3494" s="42"/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2:41" s="28" customFormat="1" x14ac:dyDescent="0.25">
      <c r="B3495" s="42"/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2:41" s="28" customFormat="1" x14ac:dyDescent="0.25">
      <c r="B3496" s="42"/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2:41" s="28" customFormat="1" x14ac:dyDescent="0.25">
      <c r="B3497" s="42"/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2:41" s="28" customFormat="1" x14ac:dyDescent="0.25">
      <c r="B3498" s="42"/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2:41" s="28" customFormat="1" x14ac:dyDescent="0.25">
      <c r="B3499" s="42"/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2:41" s="28" customFormat="1" x14ac:dyDescent="0.25">
      <c r="B3500" s="42"/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2:41" s="28" customFormat="1" x14ac:dyDescent="0.25">
      <c r="B3501" s="42"/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2:41" s="28" customFormat="1" x14ac:dyDescent="0.25">
      <c r="B3502" s="42"/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2:41" s="28" customFormat="1" x14ac:dyDescent="0.25">
      <c r="B3503" s="42"/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2:41" s="28" customFormat="1" x14ac:dyDescent="0.25">
      <c r="B3504" s="42"/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2:41" s="28" customFormat="1" x14ac:dyDescent="0.25">
      <c r="B3505" s="42"/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2:41" s="28" customFormat="1" x14ac:dyDescent="0.25">
      <c r="B3506" s="42"/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2:41" s="28" customFormat="1" x14ac:dyDescent="0.25">
      <c r="B3507" s="42"/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2:41" s="28" customFormat="1" x14ac:dyDescent="0.25">
      <c r="B3508" s="42"/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2:41" s="28" customFormat="1" x14ac:dyDescent="0.25">
      <c r="B3509" s="42"/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2:41" s="28" customFormat="1" x14ac:dyDescent="0.25">
      <c r="B3510" s="42"/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2:41" s="28" customFormat="1" x14ac:dyDescent="0.25">
      <c r="B3511" s="42"/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2:41" s="28" customFormat="1" x14ac:dyDescent="0.25">
      <c r="B3512" s="42"/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2:41" s="28" customFormat="1" x14ac:dyDescent="0.25">
      <c r="B3513" s="42"/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2:41" s="28" customFormat="1" x14ac:dyDescent="0.25">
      <c r="B3514" s="42"/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2:41" s="28" customFormat="1" x14ac:dyDescent="0.25">
      <c r="B3515" s="42"/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2:41" s="28" customFormat="1" x14ac:dyDescent="0.25">
      <c r="B3516" s="42"/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2:41" s="28" customFormat="1" x14ac:dyDescent="0.25">
      <c r="B3517" s="42"/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2:41" s="28" customFormat="1" x14ac:dyDescent="0.25">
      <c r="B3518" s="42"/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2:41" s="28" customFormat="1" x14ac:dyDescent="0.25">
      <c r="B3519" s="42"/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2:41" s="28" customFormat="1" x14ac:dyDescent="0.25">
      <c r="B3520" s="42"/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2:41" s="28" customFormat="1" x14ac:dyDescent="0.25">
      <c r="B3521" s="42"/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2:41" s="28" customFormat="1" x14ac:dyDescent="0.25">
      <c r="B3522" s="42"/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2:41" s="28" customFormat="1" x14ac:dyDescent="0.25">
      <c r="B3523" s="42"/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2:41" s="28" customFormat="1" x14ac:dyDescent="0.25">
      <c r="B3524" s="42"/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2:41" s="28" customFormat="1" x14ac:dyDescent="0.25">
      <c r="B3525" s="42"/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2:41" s="28" customFormat="1" x14ac:dyDescent="0.25">
      <c r="B3526" s="42"/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2:41" s="28" customFormat="1" x14ac:dyDescent="0.25">
      <c r="B3527" s="42"/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2:41" s="28" customFormat="1" x14ac:dyDescent="0.25">
      <c r="B3528" s="42"/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2:41" s="28" customFormat="1" x14ac:dyDescent="0.25">
      <c r="B3529" s="42"/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2:41" s="28" customFormat="1" x14ac:dyDescent="0.25">
      <c r="B3530" s="42"/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2:41" s="28" customFormat="1" x14ac:dyDescent="0.25">
      <c r="B3531" s="42"/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2:41" s="28" customFormat="1" x14ac:dyDescent="0.25">
      <c r="B3532" s="42"/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2:41" s="28" customFormat="1" x14ac:dyDescent="0.25">
      <c r="B3533" s="42"/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2:41" s="28" customFormat="1" x14ac:dyDescent="0.25">
      <c r="B3534" s="42"/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2:41" s="28" customFormat="1" x14ac:dyDescent="0.25">
      <c r="B3535" s="42"/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2:41" s="28" customFormat="1" x14ac:dyDescent="0.25">
      <c r="B3536" s="42"/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2:41" s="28" customFormat="1" x14ac:dyDescent="0.25">
      <c r="B3537" s="42"/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2:41" s="28" customFormat="1" x14ac:dyDescent="0.25">
      <c r="B3538" s="42"/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2:41" s="28" customFormat="1" x14ac:dyDescent="0.25">
      <c r="B3539" s="42"/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2:41" s="28" customFormat="1" x14ac:dyDescent="0.25">
      <c r="B3540" s="42"/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2:41" s="28" customFormat="1" x14ac:dyDescent="0.25">
      <c r="B3541" s="42"/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2:41" s="28" customFormat="1" x14ac:dyDescent="0.25">
      <c r="B3542" s="42"/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2:41" s="28" customFormat="1" x14ac:dyDescent="0.25">
      <c r="B3543" s="42"/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2:41" s="28" customFormat="1" x14ac:dyDescent="0.25">
      <c r="B3544" s="42"/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2:41" s="28" customFormat="1" x14ac:dyDescent="0.25">
      <c r="B3545" s="42"/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2:41" s="28" customFormat="1" x14ac:dyDescent="0.25">
      <c r="B3546" s="42"/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2:41" s="28" customFormat="1" x14ac:dyDescent="0.25">
      <c r="B3547" s="42"/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2:41" s="28" customFormat="1" x14ac:dyDescent="0.25">
      <c r="B3548" s="42"/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2:41" s="28" customFormat="1" x14ac:dyDescent="0.25">
      <c r="B3549" s="42"/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2:41" s="28" customFormat="1" x14ac:dyDescent="0.25">
      <c r="B3550" s="42"/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2:41" s="28" customFormat="1" x14ac:dyDescent="0.25">
      <c r="B3551" s="42"/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2:41" s="28" customFormat="1" x14ac:dyDescent="0.25">
      <c r="B3552" s="42"/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2:41" s="28" customFormat="1" x14ac:dyDescent="0.25">
      <c r="B3553" s="42"/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2:41" s="28" customFormat="1" x14ac:dyDescent="0.25">
      <c r="B3554" s="42"/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2:41" s="28" customFormat="1" x14ac:dyDescent="0.25">
      <c r="B3555" s="42"/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2:41" s="28" customFormat="1" x14ac:dyDescent="0.25">
      <c r="B3556" s="42"/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2:41" s="28" customFormat="1" x14ac:dyDescent="0.25">
      <c r="B3557" s="42"/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2:41" s="28" customFormat="1" x14ac:dyDescent="0.25">
      <c r="B3558" s="42"/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2:41" s="28" customFormat="1" x14ac:dyDescent="0.25">
      <c r="B3559" s="42"/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2:41" s="28" customFormat="1" x14ac:dyDescent="0.25">
      <c r="B3560" s="42"/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2:41" s="28" customFormat="1" x14ac:dyDescent="0.25">
      <c r="B3561" s="42"/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2:41" s="28" customFormat="1" x14ac:dyDescent="0.25">
      <c r="B3562" s="42"/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2:41" s="28" customFormat="1" x14ac:dyDescent="0.25">
      <c r="B3563" s="42"/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2:41" s="28" customFormat="1" x14ac:dyDescent="0.25">
      <c r="B3564" s="42"/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2:41" s="28" customFormat="1" x14ac:dyDescent="0.25">
      <c r="B3565" s="42"/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2:41" s="28" customFormat="1" x14ac:dyDescent="0.25">
      <c r="B3566" s="42"/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2:41" s="28" customFormat="1" x14ac:dyDescent="0.25">
      <c r="B3567" s="42"/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2:41" s="28" customFormat="1" x14ac:dyDescent="0.25">
      <c r="B3568" s="42"/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2:41" s="28" customFormat="1" x14ac:dyDescent="0.25">
      <c r="B3569" s="42"/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2:41" s="28" customFormat="1" x14ac:dyDescent="0.25">
      <c r="B3570" s="42"/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2:41" s="28" customFormat="1" x14ac:dyDescent="0.25">
      <c r="B3571" s="42"/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2:41" s="28" customFormat="1" x14ac:dyDescent="0.25">
      <c r="B3572" s="42"/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2:41" s="28" customFormat="1" x14ac:dyDescent="0.25">
      <c r="B3573" s="42"/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2:41" s="28" customFormat="1" x14ac:dyDescent="0.25">
      <c r="B3574" s="42"/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2:41" s="28" customFormat="1" x14ac:dyDescent="0.25">
      <c r="B3575" s="42"/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19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2:41" s="28" customFormat="1" x14ac:dyDescent="0.25">
      <c r="B3576" s="42"/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2:41" s="28" customFormat="1" x14ac:dyDescent="0.25">
      <c r="B3577" s="42"/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2:41" s="28" customFormat="1" x14ac:dyDescent="0.25">
      <c r="B3578" s="42"/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2:41" s="28" customFormat="1" x14ac:dyDescent="0.25">
      <c r="B3579" s="42"/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2:41" s="28" customFormat="1" x14ac:dyDescent="0.25">
      <c r="B3580" s="42"/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2:41" s="28" customFormat="1" x14ac:dyDescent="0.25">
      <c r="B3581" s="42"/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2:41" s="28" customFormat="1" x14ac:dyDescent="0.25">
      <c r="B3582" s="42"/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2:41" s="28" customFormat="1" x14ac:dyDescent="0.25">
      <c r="B3583" s="42"/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2:41" s="28" customFormat="1" x14ac:dyDescent="0.25">
      <c r="B3584" s="42"/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2:41" s="28" customFormat="1" x14ac:dyDescent="0.25">
      <c r="B3585" s="42"/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2:41" s="28" customFormat="1" x14ac:dyDescent="0.25">
      <c r="B3586" s="42"/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2:41" s="28" customFormat="1" x14ac:dyDescent="0.25">
      <c r="B3587" s="42"/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2:41" s="28" customFormat="1" x14ac:dyDescent="0.25">
      <c r="B3588" s="42"/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2:41" s="28" customFormat="1" x14ac:dyDescent="0.25">
      <c r="B3589" s="42"/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2:41" s="28" customFormat="1" x14ac:dyDescent="0.25">
      <c r="B3590" s="42"/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2:41" s="28" customFormat="1" x14ac:dyDescent="0.25">
      <c r="B3591" s="42"/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2:41" s="28" customFormat="1" x14ac:dyDescent="0.25">
      <c r="B3592" s="42"/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2:41" s="28" customFormat="1" x14ac:dyDescent="0.25">
      <c r="B3593" s="42"/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2:41" s="28" customFormat="1" x14ac:dyDescent="0.25">
      <c r="B3594" s="42"/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2:41" s="28" customFormat="1" x14ac:dyDescent="0.25">
      <c r="B3595" s="42"/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2:41" s="28" customFormat="1" x14ac:dyDescent="0.25">
      <c r="B3596" s="42"/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2:41" s="28" customFormat="1" x14ac:dyDescent="0.25">
      <c r="B3597" s="42"/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2:41" s="28" customFormat="1" x14ac:dyDescent="0.25">
      <c r="B3598" s="42"/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2:41" s="28" customFormat="1" x14ac:dyDescent="0.25">
      <c r="B3599" s="42"/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2:41" s="28" customFormat="1" x14ac:dyDescent="0.25">
      <c r="B3600" s="42"/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2:41" s="28" customFormat="1" x14ac:dyDescent="0.25">
      <c r="B3601" s="42"/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2:41" s="28" customFormat="1" x14ac:dyDescent="0.25">
      <c r="B3602" s="42"/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2:41" s="28" customFormat="1" x14ac:dyDescent="0.25">
      <c r="B3603" s="42"/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2:41" s="28" customFormat="1" x14ac:dyDescent="0.25">
      <c r="B3604" s="42"/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2:41" s="28" customFormat="1" x14ac:dyDescent="0.25">
      <c r="B3605" s="42"/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2:41" s="28" customFormat="1" x14ac:dyDescent="0.25">
      <c r="B3606" s="42"/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2:41" s="28" customFormat="1" x14ac:dyDescent="0.25">
      <c r="B3607" s="42"/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2:41" s="28" customFormat="1" x14ac:dyDescent="0.25">
      <c r="B3608" s="42"/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2:41" s="28" customFormat="1" x14ac:dyDescent="0.25">
      <c r="B3609" s="42"/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2:41" s="28" customFormat="1" x14ac:dyDescent="0.25">
      <c r="B3610" s="42"/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2:41" s="28" customFormat="1" x14ac:dyDescent="0.25">
      <c r="B3611" s="42"/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2:41" s="28" customFormat="1" x14ac:dyDescent="0.25">
      <c r="B3612" s="42"/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2:41" s="28" customFormat="1" x14ac:dyDescent="0.25">
      <c r="B3613" s="42"/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2:41" s="28" customFormat="1" x14ac:dyDescent="0.25">
      <c r="B3614" s="42"/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2:41" s="28" customFormat="1" x14ac:dyDescent="0.25">
      <c r="B3615" s="42"/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2:41" s="28" customFormat="1" x14ac:dyDescent="0.25">
      <c r="B3616" s="42"/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2:41" s="28" customFormat="1" x14ac:dyDescent="0.25">
      <c r="B3617" s="42"/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2:41" s="28" customFormat="1" x14ac:dyDescent="0.25">
      <c r="B3618" s="42"/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2:41" s="28" customFormat="1" x14ac:dyDescent="0.25">
      <c r="B3619" s="42"/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2:41" s="28" customFormat="1" x14ac:dyDescent="0.25">
      <c r="B3620" s="42"/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2:41" s="28" customFormat="1" x14ac:dyDescent="0.25">
      <c r="B3621" s="42"/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2:41" s="28" customFormat="1" x14ac:dyDescent="0.25">
      <c r="B3622" s="42"/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2:41" s="28" customFormat="1" x14ac:dyDescent="0.25">
      <c r="B3623" s="42"/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2:41" s="28" customFormat="1" x14ac:dyDescent="0.25">
      <c r="B3624" s="42"/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2:41" s="28" customFormat="1" x14ac:dyDescent="0.25">
      <c r="B3625" s="42"/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2:41" s="28" customFormat="1" x14ac:dyDescent="0.25">
      <c r="B3626" s="42"/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2:41" s="28" customFormat="1" x14ac:dyDescent="0.25">
      <c r="B3627" s="42"/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2:41" s="28" customFormat="1" x14ac:dyDescent="0.25">
      <c r="B3628" s="42"/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2:41" s="28" customFormat="1" x14ac:dyDescent="0.25">
      <c r="B3629" s="42"/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2:41" s="28" customFormat="1" x14ac:dyDescent="0.25">
      <c r="B3630" s="42"/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2:41" s="28" customFormat="1" x14ac:dyDescent="0.25">
      <c r="B3631" s="42"/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2:41" s="28" customFormat="1" x14ac:dyDescent="0.25">
      <c r="B3632" s="42"/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2:41" s="28" customFormat="1" x14ac:dyDescent="0.25">
      <c r="B3633" s="42"/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2:41" s="28" customFormat="1" x14ac:dyDescent="0.25">
      <c r="B3634" s="42"/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2:41" s="28" customFormat="1" x14ac:dyDescent="0.25">
      <c r="B3635" s="42"/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2:41" s="28" customFormat="1" x14ac:dyDescent="0.25">
      <c r="B3636" s="42"/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2:41" s="28" customFormat="1" x14ac:dyDescent="0.25">
      <c r="B3637" s="42"/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2:41" s="28" customFormat="1" x14ac:dyDescent="0.25">
      <c r="B3638" s="42"/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2:41" s="28" customFormat="1" x14ac:dyDescent="0.25">
      <c r="B3639" s="42"/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2:41" s="28" customFormat="1" x14ac:dyDescent="0.25">
      <c r="B3640" s="42"/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2:41" s="28" customFormat="1" x14ac:dyDescent="0.25">
      <c r="B3641" s="42"/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2:41" s="28" customFormat="1" x14ac:dyDescent="0.25">
      <c r="B3642" s="42"/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2:41" s="28" customFormat="1" x14ac:dyDescent="0.25">
      <c r="B3643" s="42"/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2:41" s="28" customFormat="1" x14ac:dyDescent="0.25">
      <c r="B3644" s="42"/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2:41" s="28" customFormat="1" x14ac:dyDescent="0.25">
      <c r="B3645" s="42"/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2:41" s="28" customFormat="1" x14ac:dyDescent="0.25">
      <c r="B3646" s="42"/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2:41" s="28" customFormat="1" x14ac:dyDescent="0.25">
      <c r="B3647" s="42"/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2:41" s="28" customFormat="1" x14ac:dyDescent="0.25">
      <c r="B3648" s="42"/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2:41" s="28" customFormat="1" x14ac:dyDescent="0.25">
      <c r="B3649" s="42"/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2:41" s="28" customFormat="1" x14ac:dyDescent="0.25">
      <c r="B3650" s="42"/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2:41" s="28" customFormat="1" x14ac:dyDescent="0.25">
      <c r="B3651" s="42"/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2:41" s="28" customFormat="1" x14ac:dyDescent="0.25">
      <c r="B3652" s="42"/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2:41" s="28" customFormat="1" x14ac:dyDescent="0.25">
      <c r="B3653" s="42"/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2:41" s="28" customFormat="1" x14ac:dyDescent="0.25">
      <c r="B3654" s="42"/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2:41" s="28" customFormat="1" x14ac:dyDescent="0.25">
      <c r="B3655" s="42"/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2:41" s="28" customFormat="1" x14ac:dyDescent="0.25">
      <c r="B3656" s="42"/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2:41" s="28" customFormat="1" x14ac:dyDescent="0.25">
      <c r="B3657" s="42"/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2:41" s="28" customFormat="1" x14ac:dyDescent="0.25">
      <c r="B3658" s="42"/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2:41" s="28" customFormat="1" x14ac:dyDescent="0.25">
      <c r="B3659" s="42"/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2:41" s="28" customFormat="1" x14ac:dyDescent="0.25">
      <c r="B3660" s="42"/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2:41" s="28" customFormat="1" x14ac:dyDescent="0.25">
      <c r="B3661" s="42"/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2:41" s="28" customFormat="1" x14ac:dyDescent="0.25">
      <c r="B3662" s="42"/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2:41" s="28" customFormat="1" x14ac:dyDescent="0.25">
      <c r="B3663" s="42"/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2:41" s="28" customFormat="1" x14ac:dyDescent="0.25">
      <c r="B3664" s="42"/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2:41" s="28" customFormat="1" x14ac:dyDescent="0.25">
      <c r="B3665" s="42"/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2:41" s="28" customFormat="1" x14ac:dyDescent="0.25">
      <c r="B3666" s="42"/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2:41" s="28" customFormat="1" x14ac:dyDescent="0.25">
      <c r="B3667" s="42"/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2:41" s="28" customFormat="1" x14ac:dyDescent="0.25">
      <c r="B3668" s="42"/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2:41" s="28" customFormat="1" x14ac:dyDescent="0.25">
      <c r="B3669" s="42"/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2:41" s="28" customFormat="1" x14ac:dyDescent="0.25">
      <c r="B3670" s="42"/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2:41" s="28" customFormat="1" x14ac:dyDescent="0.25">
      <c r="B3671" s="42"/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2:41" s="28" customFormat="1" x14ac:dyDescent="0.25">
      <c r="B3672" s="42"/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2:41" s="28" customFormat="1" x14ac:dyDescent="0.25">
      <c r="B3673" s="42"/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2:41" s="28" customFormat="1" x14ac:dyDescent="0.25">
      <c r="B3674" s="42"/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2:41" s="28" customFormat="1" x14ac:dyDescent="0.25">
      <c r="B3675" s="42"/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2:41" s="28" customFormat="1" x14ac:dyDescent="0.25">
      <c r="B3676" s="42"/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2:41" s="28" customFormat="1" x14ac:dyDescent="0.25">
      <c r="B3677" s="42"/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2:41" s="28" customFormat="1" x14ac:dyDescent="0.25">
      <c r="B3678" s="42"/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2:41" s="28" customFormat="1" x14ac:dyDescent="0.25">
      <c r="B3679" s="42"/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2:41" s="28" customFormat="1" x14ac:dyDescent="0.25">
      <c r="B3680" s="42"/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2:41" s="28" customFormat="1" x14ac:dyDescent="0.25">
      <c r="B3681" s="42"/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2:41" s="28" customFormat="1" x14ac:dyDescent="0.25">
      <c r="B3682" s="42"/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2:41" s="28" customFormat="1" x14ac:dyDescent="0.25">
      <c r="B3683" s="42"/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2:41" s="28" customFormat="1" x14ac:dyDescent="0.25">
      <c r="B3684" s="42"/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2:41" s="28" customFormat="1" x14ac:dyDescent="0.25">
      <c r="B3685" s="42"/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2:41" s="28" customFormat="1" x14ac:dyDescent="0.25">
      <c r="B3686" s="42"/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2:41" s="28" customFormat="1" x14ac:dyDescent="0.25">
      <c r="B3687" s="42"/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2:41" s="28" customFormat="1" x14ac:dyDescent="0.25">
      <c r="B3688" s="42"/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2:41" s="28" customFormat="1" x14ac:dyDescent="0.25">
      <c r="B3689" s="42"/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2:41" s="28" customFormat="1" x14ac:dyDescent="0.25">
      <c r="B3690" s="42"/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2:41" s="28" customFormat="1" x14ac:dyDescent="0.25">
      <c r="B3691" s="42"/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2:41" s="28" customFormat="1" x14ac:dyDescent="0.25">
      <c r="B3692" s="42"/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2:41" s="28" customFormat="1" x14ac:dyDescent="0.25">
      <c r="B3693" s="42"/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2:41" s="28" customFormat="1" x14ac:dyDescent="0.25">
      <c r="B3694" s="42"/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2:41" s="28" customFormat="1" x14ac:dyDescent="0.25">
      <c r="B3695" s="42"/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2:41" s="28" customFormat="1" x14ac:dyDescent="0.25">
      <c r="B3696" s="42"/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2:41" s="28" customFormat="1" x14ac:dyDescent="0.25">
      <c r="B3697" s="42"/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2:41" s="28" customFormat="1" x14ac:dyDescent="0.25">
      <c r="B3698" s="42"/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2:41" s="28" customFormat="1" x14ac:dyDescent="0.25">
      <c r="B3699" s="42"/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2:41" s="28" customFormat="1" x14ac:dyDescent="0.25">
      <c r="B3700" s="42"/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2:41" s="28" customFormat="1" x14ac:dyDescent="0.25">
      <c r="B3701" s="42"/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2:41" s="28" customFormat="1" x14ac:dyDescent="0.25">
      <c r="B3702" s="42"/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2:41" s="28" customFormat="1" x14ac:dyDescent="0.25">
      <c r="B3703" s="42"/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2:41" s="28" customFormat="1" x14ac:dyDescent="0.25">
      <c r="B3704" s="42"/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2:41" s="28" customFormat="1" x14ac:dyDescent="0.25">
      <c r="B3705" s="42"/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2:41" s="28" customFormat="1" x14ac:dyDescent="0.25">
      <c r="B3706" s="42"/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2:41" s="28" customFormat="1" x14ac:dyDescent="0.25">
      <c r="B3707" s="42"/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2:41" s="28" customFormat="1" x14ac:dyDescent="0.25">
      <c r="B3708" s="42"/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2:41" s="28" customFormat="1" x14ac:dyDescent="0.25">
      <c r="B3709" s="42"/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2:41" s="28" customFormat="1" x14ac:dyDescent="0.25">
      <c r="B3710" s="42"/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2:41" s="28" customFormat="1" x14ac:dyDescent="0.25">
      <c r="B3711" s="42"/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2:41" s="28" customFormat="1" x14ac:dyDescent="0.25">
      <c r="B3712" s="42"/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2:41" s="28" customFormat="1" x14ac:dyDescent="0.25">
      <c r="B3713" s="42"/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2:41" s="28" customFormat="1" x14ac:dyDescent="0.25">
      <c r="B3714" s="42"/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2:41" s="28" customFormat="1" x14ac:dyDescent="0.25">
      <c r="B3715" s="42"/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2:41" s="28" customFormat="1" x14ac:dyDescent="0.25">
      <c r="B3716" s="42"/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2:41" s="28" customFormat="1" x14ac:dyDescent="0.25">
      <c r="B3717" s="42"/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2:41" s="28" customFormat="1" x14ac:dyDescent="0.25">
      <c r="B3718" s="42"/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2:41" s="28" customFormat="1" x14ac:dyDescent="0.25">
      <c r="B3719" s="42"/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2:41" s="28" customFormat="1" x14ac:dyDescent="0.25">
      <c r="B3720" s="42"/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2:41" s="28" customFormat="1" x14ac:dyDescent="0.25">
      <c r="B3721" s="42"/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2:41" s="28" customFormat="1" x14ac:dyDescent="0.25">
      <c r="B3722" s="42"/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2:41" s="28" customFormat="1" x14ac:dyDescent="0.25">
      <c r="B3723" s="42"/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2:41" s="28" customFormat="1" x14ac:dyDescent="0.25">
      <c r="B3724" s="42"/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2:41" s="28" customFormat="1" x14ac:dyDescent="0.25">
      <c r="B3725" s="42"/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2:41" s="28" customFormat="1" x14ac:dyDescent="0.25">
      <c r="B3726" s="42"/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2:41" s="28" customFormat="1" x14ac:dyDescent="0.25">
      <c r="B3727" s="42"/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2:41" s="28" customFormat="1" x14ac:dyDescent="0.25">
      <c r="B3728" s="42"/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2:41" s="28" customFormat="1" x14ac:dyDescent="0.25">
      <c r="B3729" s="42"/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2:41" s="28" customFormat="1" x14ac:dyDescent="0.25">
      <c r="B3730" s="42"/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2:41" s="28" customFormat="1" x14ac:dyDescent="0.25">
      <c r="B3731" s="42"/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2:41" s="28" customFormat="1" x14ac:dyDescent="0.25">
      <c r="B3732" s="42"/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2:41" s="28" customFormat="1" x14ac:dyDescent="0.25">
      <c r="B3733" s="42"/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2:41" s="28" customFormat="1" x14ac:dyDescent="0.25">
      <c r="B3734" s="42"/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2:41" s="28" customFormat="1" x14ac:dyDescent="0.25">
      <c r="B3735" s="42"/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2:41" s="28" customFormat="1" x14ac:dyDescent="0.25">
      <c r="B3736" s="42"/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2:41" s="28" customFormat="1" x14ac:dyDescent="0.25">
      <c r="B3737" s="42"/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2:41" s="28" customFormat="1" x14ac:dyDescent="0.25">
      <c r="B3738" s="42"/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2:41" s="28" customFormat="1" x14ac:dyDescent="0.25">
      <c r="B3739" s="42"/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2:41" s="28" customFormat="1" x14ac:dyDescent="0.25">
      <c r="B3740" s="42"/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2:41" s="28" customFormat="1" x14ac:dyDescent="0.25">
      <c r="B3741" s="42"/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2:41" s="28" customFormat="1" x14ac:dyDescent="0.25">
      <c r="B3742" s="42"/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2:41" s="28" customFormat="1" x14ac:dyDescent="0.25">
      <c r="B3743" s="42"/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2:41" s="28" customFormat="1" x14ac:dyDescent="0.25">
      <c r="B3744" s="42"/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2:41" s="28" customFormat="1" x14ac:dyDescent="0.25">
      <c r="B3745" s="42"/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2:41" s="28" customFormat="1" x14ac:dyDescent="0.25">
      <c r="B3746" s="42"/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2:41" s="28" customFormat="1" x14ac:dyDescent="0.25">
      <c r="B3747" s="42"/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2:41" s="28" customFormat="1" x14ac:dyDescent="0.25">
      <c r="B3748" s="42"/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2:41" s="28" customFormat="1" x14ac:dyDescent="0.25">
      <c r="B3749" s="42"/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2:41" s="28" customFormat="1" x14ac:dyDescent="0.25">
      <c r="B3750" s="42"/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2:41" s="28" customFormat="1" x14ac:dyDescent="0.25">
      <c r="B3751" s="42"/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2:41" s="28" customFormat="1" x14ac:dyDescent="0.25">
      <c r="B3752" s="42"/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2:41" s="28" customFormat="1" x14ac:dyDescent="0.25">
      <c r="B3753" s="42"/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2:41" s="28" customFormat="1" x14ac:dyDescent="0.25">
      <c r="B3754" s="42"/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2:41" s="28" customFormat="1" x14ac:dyDescent="0.25">
      <c r="B3755" s="42"/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2:41" s="28" customFormat="1" x14ac:dyDescent="0.25">
      <c r="B3756" s="42"/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2:41" s="28" customFormat="1" x14ac:dyDescent="0.25">
      <c r="B3757" s="42"/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2:41" s="28" customFormat="1" x14ac:dyDescent="0.25">
      <c r="B3758" s="42"/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2:41" s="28" customFormat="1" x14ac:dyDescent="0.25">
      <c r="B3759" s="42"/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2:41" s="28" customFormat="1" x14ac:dyDescent="0.25">
      <c r="B3760" s="42"/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2:41" s="28" customFormat="1" x14ac:dyDescent="0.25">
      <c r="B3761" s="42"/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2:41" s="28" customFormat="1" x14ac:dyDescent="0.25">
      <c r="B3762" s="42"/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2:41" s="28" customFormat="1" x14ac:dyDescent="0.25">
      <c r="B3763" s="42"/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2:41" s="28" customFormat="1" x14ac:dyDescent="0.25">
      <c r="B3764" s="42"/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2:41" s="28" customFormat="1" x14ac:dyDescent="0.25">
      <c r="B3765" s="42"/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2:41" s="28" customFormat="1" x14ac:dyDescent="0.25">
      <c r="B3766" s="42"/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2:41" s="28" customFormat="1" x14ac:dyDescent="0.25">
      <c r="B3767" s="42"/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2:41" s="28" customFormat="1" x14ac:dyDescent="0.25">
      <c r="B3768" s="42"/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2:41" s="28" customFormat="1" x14ac:dyDescent="0.25">
      <c r="B3769" s="42"/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2:41" s="28" customFormat="1" x14ac:dyDescent="0.25">
      <c r="B3770" s="42"/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2:41" s="28" customFormat="1" x14ac:dyDescent="0.25">
      <c r="B3771" s="42"/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2:41" s="28" customFormat="1" x14ac:dyDescent="0.25">
      <c r="B3772" s="42"/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2:41" s="28" customFormat="1" x14ac:dyDescent="0.25">
      <c r="B3773" s="42"/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2:41" s="28" customFormat="1" x14ac:dyDescent="0.25">
      <c r="B3774" s="42"/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2:41" s="28" customFormat="1" x14ac:dyDescent="0.25">
      <c r="B3775" s="42"/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2:41" s="28" customFormat="1" x14ac:dyDescent="0.25">
      <c r="B3776" s="42"/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2:41" s="28" customFormat="1" x14ac:dyDescent="0.25">
      <c r="B3777" s="42"/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2:41" s="28" customFormat="1" x14ac:dyDescent="0.25">
      <c r="B3778" s="42"/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2:41" s="28" customFormat="1" x14ac:dyDescent="0.25">
      <c r="B3779" s="42"/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2:41" s="28" customFormat="1" x14ac:dyDescent="0.25">
      <c r="B3780" s="42"/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2:41" s="28" customFormat="1" x14ac:dyDescent="0.25">
      <c r="B3781" s="42"/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2:41" s="28" customFormat="1" x14ac:dyDescent="0.25">
      <c r="B3782" s="42"/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2:41" s="28" customFormat="1" x14ac:dyDescent="0.25">
      <c r="B3783" s="42"/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2:41" s="28" customFormat="1" x14ac:dyDescent="0.25">
      <c r="B3784" s="42"/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2:41" s="28" customFormat="1" x14ac:dyDescent="0.25">
      <c r="B3785" s="42"/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2:41" s="28" customFormat="1" x14ac:dyDescent="0.25">
      <c r="B3786" s="42"/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2:41" s="28" customFormat="1" x14ac:dyDescent="0.25">
      <c r="B3787" s="42"/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2:41" s="28" customFormat="1" x14ac:dyDescent="0.25">
      <c r="B3788" s="42"/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2:41" s="28" customFormat="1" x14ac:dyDescent="0.25">
      <c r="B3789" s="42"/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2:41" s="28" customFormat="1" x14ac:dyDescent="0.25">
      <c r="B3790" s="42"/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2:41" s="28" customFormat="1" x14ac:dyDescent="0.25">
      <c r="B3791" s="42"/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2:41" s="28" customFormat="1" x14ac:dyDescent="0.25">
      <c r="B3792" s="42"/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2:41" s="28" customFormat="1" x14ac:dyDescent="0.25">
      <c r="B3793" s="42"/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2:41" s="28" customFormat="1" x14ac:dyDescent="0.25">
      <c r="B3794" s="42"/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2:41" s="28" customFormat="1" x14ac:dyDescent="0.25">
      <c r="B3795" s="42"/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2:41" s="28" customFormat="1" x14ac:dyDescent="0.25">
      <c r="B3796" s="42"/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2:41" s="28" customFormat="1" x14ac:dyDescent="0.25">
      <c r="B3797" s="42"/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2:41" s="28" customFormat="1" x14ac:dyDescent="0.25">
      <c r="B3798" s="42"/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2:41" s="28" customFormat="1" x14ac:dyDescent="0.25">
      <c r="B3799" s="42"/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2:41" s="28" customFormat="1" x14ac:dyDescent="0.25">
      <c r="B3800" s="42"/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2:41" s="28" customFormat="1" x14ac:dyDescent="0.25">
      <c r="B3801" s="42"/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2:41" s="28" customFormat="1" x14ac:dyDescent="0.25">
      <c r="B3802" s="42"/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2:41" s="28" customFormat="1" x14ac:dyDescent="0.25">
      <c r="B3803" s="42"/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2:41" s="28" customFormat="1" x14ac:dyDescent="0.25">
      <c r="B3804" s="42"/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2:41" s="28" customFormat="1" x14ac:dyDescent="0.25">
      <c r="B3805" s="42"/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2:41" s="28" customFormat="1" x14ac:dyDescent="0.25">
      <c r="B3806" s="42"/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2:41" s="28" customFormat="1" x14ac:dyDescent="0.25">
      <c r="B3807" s="42"/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2:41" s="28" customFormat="1" x14ac:dyDescent="0.25">
      <c r="B3808" s="42"/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2:41" s="28" customFormat="1" x14ac:dyDescent="0.25">
      <c r="B3809" s="42"/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2:41" s="28" customFormat="1" x14ac:dyDescent="0.25">
      <c r="B3810" s="42"/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2:41" s="28" customFormat="1" x14ac:dyDescent="0.25">
      <c r="B3811" s="42"/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2:41" s="28" customFormat="1" x14ac:dyDescent="0.25">
      <c r="B3812" s="42"/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2:41" s="28" customFormat="1" x14ac:dyDescent="0.25">
      <c r="B3813" s="42"/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2:41" s="28" customFormat="1" x14ac:dyDescent="0.25">
      <c r="B3814" s="42"/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2:41" s="28" customFormat="1" x14ac:dyDescent="0.25">
      <c r="B3815" s="42"/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2:41" s="28" customFormat="1" x14ac:dyDescent="0.25">
      <c r="B3816" s="42"/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2:41" s="28" customFormat="1" x14ac:dyDescent="0.25">
      <c r="B3817" s="42"/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2:41" s="28" customFormat="1" x14ac:dyDescent="0.25">
      <c r="B3818" s="42"/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2:41" s="28" customFormat="1" x14ac:dyDescent="0.25">
      <c r="B3819" s="42"/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2:41" s="28" customFormat="1" x14ac:dyDescent="0.25">
      <c r="B3820" s="42"/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2:41" s="28" customFormat="1" x14ac:dyDescent="0.25">
      <c r="B3821" s="42"/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2:41" s="28" customFormat="1" x14ac:dyDescent="0.25">
      <c r="B3822" s="42"/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2:41" s="28" customFormat="1" x14ac:dyDescent="0.25">
      <c r="B3823" s="42"/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2:41" s="28" customFormat="1" x14ac:dyDescent="0.25">
      <c r="B3824" s="42"/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2:41" s="28" customFormat="1" x14ac:dyDescent="0.25">
      <c r="B3825" s="42"/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2:41" s="28" customFormat="1" x14ac:dyDescent="0.25">
      <c r="B3826" s="42"/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2:41" s="28" customFormat="1" x14ac:dyDescent="0.25">
      <c r="B3827" s="42"/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2:41" s="28" customFormat="1" x14ac:dyDescent="0.25">
      <c r="B3828" s="42"/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2:41" s="28" customFormat="1" x14ac:dyDescent="0.25">
      <c r="B3829" s="42"/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2:41" s="28" customFormat="1" x14ac:dyDescent="0.25">
      <c r="B3830" s="42"/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2:41" s="28" customFormat="1" x14ac:dyDescent="0.25">
      <c r="B3831" s="42"/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2:41" s="28" customFormat="1" x14ac:dyDescent="0.25">
      <c r="B3832" s="42"/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2:41" s="28" customFormat="1" x14ac:dyDescent="0.25">
      <c r="B3833" s="42"/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2:41" s="28" customFormat="1" x14ac:dyDescent="0.25">
      <c r="B3834" s="42"/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2:41" s="28" customFormat="1" x14ac:dyDescent="0.25">
      <c r="B3835" s="42"/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2:41" s="28" customFormat="1" x14ac:dyDescent="0.25">
      <c r="B3836" s="42"/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2:41" s="28" customFormat="1" x14ac:dyDescent="0.25">
      <c r="B3837" s="42"/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2:41" s="28" customFormat="1" x14ac:dyDescent="0.25">
      <c r="B3838" s="42"/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2:41" s="28" customFormat="1" x14ac:dyDescent="0.25">
      <c r="B3839" s="42"/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2:41" s="28" customFormat="1" x14ac:dyDescent="0.25">
      <c r="B3840" s="42"/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2:41" s="28" customFormat="1" x14ac:dyDescent="0.25">
      <c r="B3841" s="42"/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2:41" s="28" customFormat="1" x14ac:dyDescent="0.25">
      <c r="B3842" s="42"/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2:41" s="28" customFormat="1" x14ac:dyDescent="0.25">
      <c r="B3843" s="42"/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2:41" s="28" customFormat="1" x14ac:dyDescent="0.25">
      <c r="B3844" s="42"/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2:41" s="28" customFormat="1" x14ac:dyDescent="0.25">
      <c r="B3845" s="42"/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2:41" s="28" customFormat="1" x14ac:dyDescent="0.25">
      <c r="B3846" s="42"/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2:41" s="28" customFormat="1" x14ac:dyDescent="0.25">
      <c r="B3847" s="42"/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2:41" s="28" customFormat="1" x14ac:dyDescent="0.25">
      <c r="B3848" s="42"/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2:41" s="28" customFormat="1" x14ac:dyDescent="0.25">
      <c r="B3849" s="42"/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2:41" s="28" customFormat="1" x14ac:dyDescent="0.25">
      <c r="B3850" s="42"/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2:41" s="28" customFormat="1" x14ac:dyDescent="0.25">
      <c r="B3851" s="42"/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2:41" s="28" customFormat="1" x14ac:dyDescent="0.25">
      <c r="B3852" s="42"/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2:41" s="28" customFormat="1" x14ac:dyDescent="0.25">
      <c r="B3853" s="42"/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2:41" s="28" customFormat="1" x14ac:dyDescent="0.25">
      <c r="B3854" s="42"/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2:41" s="28" customFormat="1" x14ac:dyDescent="0.25">
      <c r="B3855" s="42"/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2:41" s="28" customFormat="1" x14ac:dyDescent="0.25">
      <c r="B3856" s="42"/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2:41" s="28" customFormat="1" x14ac:dyDescent="0.25">
      <c r="B3857" s="42"/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2:41" s="28" customFormat="1" x14ac:dyDescent="0.25">
      <c r="B3858" s="42"/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2:41" s="28" customFormat="1" x14ac:dyDescent="0.25">
      <c r="B3859" s="42"/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2:41" s="28" customFormat="1" x14ac:dyDescent="0.25">
      <c r="B3860" s="42"/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2:41" s="28" customFormat="1" x14ac:dyDescent="0.25">
      <c r="B3861" s="42"/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2:41" s="28" customFormat="1" x14ac:dyDescent="0.25">
      <c r="B3862" s="42"/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2:41" s="28" customFormat="1" x14ac:dyDescent="0.25">
      <c r="B3863" s="42"/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2:41" s="28" customFormat="1" x14ac:dyDescent="0.25">
      <c r="B3864" s="42"/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2:41" s="28" customFormat="1" x14ac:dyDescent="0.25">
      <c r="B3865" s="42"/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2:41" s="28" customFormat="1" x14ac:dyDescent="0.25">
      <c r="B3866" s="42"/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2:41" s="28" customFormat="1" x14ac:dyDescent="0.25">
      <c r="B3867" s="42"/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2:41" s="28" customFormat="1" x14ac:dyDescent="0.25">
      <c r="B3868" s="42"/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2:41" s="28" customFormat="1" x14ac:dyDescent="0.25">
      <c r="B3869" s="42"/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2:41" s="28" customFormat="1" x14ac:dyDescent="0.25">
      <c r="B3870" s="42"/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2:41" s="28" customFormat="1" x14ac:dyDescent="0.25">
      <c r="B3871" s="42"/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2:41" s="28" customFormat="1" x14ac:dyDescent="0.25">
      <c r="B3872" s="42"/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2:41" s="28" customFormat="1" x14ac:dyDescent="0.25">
      <c r="B3873" s="42"/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2:41" s="28" customFormat="1" x14ac:dyDescent="0.25">
      <c r="B3874" s="42"/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2:41" s="28" customFormat="1" x14ac:dyDescent="0.25">
      <c r="B3875" s="42"/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2:41" s="28" customFormat="1" x14ac:dyDescent="0.25">
      <c r="B3876" s="42"/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2:41" s="28" customFormat="1" x14ac:dyDescent="0.25">
      <c r="B3877" s="42"/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2:41" s="28" customFormat="1" x14ac:dyDescent="0.25">
      <c r="B3878" s="42"/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2:41" s="28" customFormat="1" x14ac:dyDescent="0.25">
      <c r="B3879" s="42"/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2:41" s="28" customFormat="1" x14ac:dyDescent="0.25">
      <c r="B3880" s="42"/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2:41" s="28" customFormat="1" x14ac:dyDescent="0.25">
      <c r="B3881" s="42"/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2:41" s="28" customFormat="1" x14ac:dyDescent="0.25">
      <c r="B3882" s="42"/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2:41" s="28" customFormat="1" x14ac:dyDescent="0.25">
      <c r="B3883" s="42"/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2:41" s="28" customFormat="1" x14ac:dyDescent="0.25">
      <c r="B3884" s="42"/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2:41" s="28" customFormat="1" x14ac:dyDescent="0.25">
      <c r="B3885" s="42"/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2:41" s="28" customFormat="1" x14ac:dyDescent="0.25">
      <c r="B3886" s="42"/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2:41" s="28" customFormat="1" x14ac:dyDescent="0.25">
      <c r="B3887" s="42"/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2:41" s="28" customFormat="1" x14ac:dyDescent="0.25">
      <c r="B3888" s="42"/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2:41" s="28" customFormat="1" x14ac:dyDescent="0.25">
      <c r="B3889" s="42"/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2:41" s="28" customFormat="1" x14ac:dyDescent="0.25">
      <c r="B3890" s="42"/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2:41" s="28" customFormat="1" x14ac:dyDescent="0.25">
      <c r="B3891" s="42"/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2:41" s="28" customFormat="1" x14ac:dyDescent="0.25">
      <c r="B3892" s="42"/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2:41" s="28" customFormat="1" x14ac:dyDescent="0.25">
      <c r="B3893" s="42"/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2:41" s="28" customFormat="1" x14ac:dyDescent="0.25">
      <c r="B3894" s="42"/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2:41" s="28" customFormat="1" x14ac:dyDescent="0.25">
      <c r="B3895" s="42"/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2:41" s="28" customFormat="1" x14ac:dyDescent="0.25">
      <c r="B3896" s="42"/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2:41" s="28" customFormat="1" x14ac:dyDescent="0.25">
      <c r="B3897" s="42"/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2:41" s="28" customFormat="1" x14ac:dyDescent="0.25">
      <c r="B3898" s="42"/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2:41" s="28" customFormat="1" x14ac:dyDescent="0.25">
      <c r="B3899" s="42"/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2:41" s="28" customFormat="1" x14ac:dyDescent="0.25">
      <c r="B3900" s="42"/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2:41" s="28" customFormat="1" x14ac:dyDescent="0.25">
      <c r="B3901" s="42"/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2:41" s="28" customFormat="1" x14ac:dyDescent="0.25">
      <c r="B3902" s="42"/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2:41" s="28" customFormat="1" x14ac:dyDescent="0.25">
      <c r="B3903" s="42"/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2:41" s="28" customFormat="1" x14ac:dyDescent="0.25">
      <c r="B3904" s="42"/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2:41" s="28" customFormat="1" x14ac:dyDescent="0.25">
      <c r="B3905" s="42"/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2:41" s="28" customFormat="1" x14ac:dyDescent="0.25">
      <c r="B3906" s="42"/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2:41" s="28" customFormat="1" x14ac:dyDescent="0.25">
      <c r="B3907" s="42"/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2:41" s="28" customFormat="1" x14ac:dyDescent="0.25">
      <c r="B3908" s="42"/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2:41" s="28" customFormat="1" x14ac:dyDescent="0.25">
      <c r="B3909" s="42"/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2:41" s="28" customFormat="1" x14ac:dyDescent="0.25">
      <c r="B3910" s="42"/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2:41" s="28" customFormat="1" x14ac:dyDescent="0.25">
      <c r="B3911" s="42"/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2:41" s="28" customFormat="1" x14ac:dyDescent="0.25">
      <c r="B3912" s="42"/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2:41" s="28" customFormat="1" x14ac:dyDescent="0.25">
      <c r="B3913" s="42"/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2:41" s="28" customFormat="1" x14ac:dyDescent="0.25">
      <c r="B3914" s="42"/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2:41" s="28" customFormat="1" x14ac:dyDescent="0.25">
      <c r="B3915" s="42"/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2:41" s="28" customFormat="1" x14ac:dyDescent="0.25">
      <c r="B3916" s="42"/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2:41" s="28" customFormat="1" x14ac:dyDescent="0.25">
      <c r="B3917" s="42"/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2:41" s="28" customFormat="1" x14ac:dyDescent="0.25">
      <c r="B3918" s="42"/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2:41" s="28" customFormat="1" x14ac:dyDescent="0.25">
      <c r="B3919" s="42"/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2:41" s="28" customFormat="1" x14ac:dyDescent="0.25">
      <c r="B3920" s="42"/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2:41" s="28" customFormat="1" x14ac:dyDescent="0.25">
      <c r="B3921" s="42"/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2:41" s="28" customFormat="1" x14ac:dyDescent="0.25">
      <c r="B3922" s="42"/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2:41" s="28" customFormat="1" x14ac:dyDescent="0.25">
      <c r="B3923" s="42"/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2:41" s="28" customFormat="1" x14ac:dyDescent="0.25">
      <c r="B3924" s="42"/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2:41" s="28" customFormat="1" x14ac:dyDescent="0.25">
      <c r="B3925" s="42"/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2:41" s="28" customFormat="1" x14ac:dyDescent="0.25">
      <c r="B3926" s="42"/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2:41" s="28" customFormat="1" x14ac:dyDescent="0.25">
      <c r="B3927" s="42"/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2:41" s="28" customFormat="1" x14ac:dyDescent="0.25">
      <c r="B3928" s="42"/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2:41" s="28" customFormat="1" x14ac:dyDescent="0.25">
      <c r="B3929" s="42"/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2:41" s="28" customFormat="1" x14ac:dyDescent="0.25">
      <c r="B3930" s="42"/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2:41" s="28" customFormat="1" x14ac:dyDescent="0.25">
      <c r="B3931" s="42"/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2:41" s="28" customFormat="1" x14ac:dyDescent="0.25">
      <c r="B3932" s="42"/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2:41" s="28" customFormat="1" x14ac:dyDescent="0.25">
      <c r="B3933" s="42"/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2:41" s="28" customFormat="1" x14ac:dyDescent="0.25">
      <c r="B3934" s="42"/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2:41" s="28" customFormat="1" x14ac:dyDescent="0.25">
      <c r="B3935" s="42"/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2:41" s="28" customFormat="1" x14ac:dyDescent="0.25">
      <c r="B3936" s="42"/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2:41" s="28" customFormat="1" x14ac:dyDescent="0.25">
      <c r="B3937" s="42"/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2:41" s="28" customFormat="1" x14ac:dyDescent="0.25">
      <c r="B3938" s="42"/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2:41" s="28" customFormat="1" x14ac:dyDescent="0.25">
      <c r="B3939" s="42"/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2:41" s="28" customFormat="1" x14ac:dyDescent="0.25">
      <c r="B3940" s="42"/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2:41" s="28" customFormat="1" x14ac:dyDescent="0.25">
      <c r="B3941" s="42"/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2:41" s="28" customFormat="1" x14ac:dyDescent="0.25">
      <c r="B3942" s="42"/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2:41" s="28" customFormat="1" x14ac:dyDescent="0.25">
      <c r="B3943" s="42"/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2:41" s="28" customFormat="1" x14ac:dyDescent="0.25">
      <c r="B3944" s="42"/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2:41" s="28" customFormat="1" x14ac:dyDescent="0.25">
      <c r="B3945" s="42"/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2:41" s="28" customFormat="1" x14ac:dyDescent="0.25">
      <c r="B3946" s="42"/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2:41" s="28" customFormat="1" x14ac:dyDescent="0.25">
      <c r="B3947" s="42"/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2:41" s="28" customFormat="1" x14ac:dyDescent="0.25">
      <c r="B3948" s="42"/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2:41" s="28" customFormat="1" x14ac:dyDescent="0.25">
      <c r="B3949" s="42"/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2:41" s="28" customFormat="1" x14ac:dyDescent="0.25">
      <c r="B3950" s="42"/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2:41" s="28" customFormat="1" x14ac:dyDescent="0.25">
      <c r="B3951" s="42"/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2:41" s="28" customFormat="1" x14ac:dyDescent="0.25">
      <c r="B3952" s="42"/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2:41" s="28" customFormat="1" x14ac:dyDescent="0.25">
      <c r="B3953" s="42"/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2:41" s="28" customFormat="1" x14ac:dyDescent="0.25">
      <c r="B3954" s="42"/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2:41" s="28" customFormat="1" x14ac:dyDescent="0.25">
      <c r="B3955" s="42"/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2:41" s="28" customFormat="1" x14ac:dyDescent="0.25">
      <c r="B3956" s="42"/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2:41" s="28" customFormat="1" x14ac:dyDescent="0.25">
      <c r="B3957" s="42"/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2:41" s="28" customFormat="1" x14ac:dyDescent="0.25">
      <c r="B3958" s="42"/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2:41" s="28" customFormat="1" x14ac:dyDescent="0.25">
      <c r="B3959" s="42"/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2:41" s="28" customFormat="1" x14ac:dyDescent="0.25">
      <c r="B3960" s="42"/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2:41" s="28" customFormat="1" x14ac:dyDescent="0.25">
      <c r="B3961" s="42"/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2:41" s="28" customFormat="1" x14ac:dyDescent="0.25">
      <c r="B3962" s="42"/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2:41" s="28" customFormat="1" x14ac:dyDescent="0.25">
      <c r="B3963" s="42"/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2:41" s="28" customFormat="1" x14ac:dyDescent="0.25">
      <c r="B3964" s="42"/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2:41" s="28" customFormat="1" x14ac:dyDescent="0.25">
      <c r="B3965" s="42"/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2:41" s="28" customFormat="1" x14ac:dyDescent="0.25">
      <c r="B3966" s="42"/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2:41" s="28" customFormat="1" x14ac:dyDescent="0.25">
      <c r="B3967" s="42"/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2:41" s="28" customFormat="1" x14ac:dyDescent="0.25">
      <c r="B3968" s="42"/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2:41" s="28" customFormat="1" x14ac:dyDescent="0.25">
      <c r="B3969" s="42"/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2:41" s="28" customFormat="1" x14ac:dyDescent="0.25">
      <c r="B3970" s="42"/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2:41" s="28" customFormat="1" x14ac:dyDescent="0.25">
      <c r="B3971" s="42"/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2:41" s="28" customFormat="1" x14ac:dyDescent="0.25">
      <c r="B3972" s="42"/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2:41" s="28" customFormat="1" x14ac:dyDescent="0.25">
      <c r="B3973" s="42"/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2:41" s="28" customFormat="1" x14ac:dyDescent="0.25">
      <c r="B3974" s="42"/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2:41" s="28" customFormat="1" x14ac:dyDescent="0.25">
      <c r="B3975" s="42"/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2:41" s="28" customFormat="1" x14ac:dyDescent="0.25">
      <c r="B3976" s="42"/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2:41" s="28" customFormat="1" x14ac:dyDescent="0.25">
      <c r="B3977" s="42"/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2:41" s="28" customFormat="1" x14ac:dyDescent="0.25">
      <c r="B3978" s="42"/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2:41" s="28" customFormat="1" x14ac:dyDescent="0.25">
      <c r="B3979" s="42"/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2:41" s="28" customFormat="1" x14ac:dyDescent="0.25">
      <c r="B3980" s="42"/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2:41" s="28" customFormat="1" x14ac:dyDescent="0.25">
      <c r="B3981" s="42"/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2:41" s="28" customFormat="1" x14ac:dyDescent="0.25">
      <c r="B3982" s="42"/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2:41" s="28" customFormat="1" x14ac:dyDescent="0.25">
      <c r="B3983" s="42"/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2:41" s="28" customFormat="1" x14ac:dyDescent="0.25">
      <c r="B3984" s="42"/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2:41" s="28" customFormat="1" x14ac:dyDescent="0.25">
      <c r="B3985" s="42"/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2:41" s="28" customFormat="1" x14ac:dyDescent="0.25">
      <c r="B3986" s="42"/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2:41" s="28" customFormat="1" x14ac:dyDescent="0.25">
      <c r="B3987" s="42"/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2:41" s="28" customFormat="1" x14ac:dyDescent="0.25">
      <c r="B3988" s="42"/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2:41" s="28" customFormat="1" x14ac:dyDescent="0.25">
      <c r="B3989" s="42"/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2:41" s="28" customFormat="1" x14ac:dyDescent="0.25">
      <c r="B3990" s="42"/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2:41" s="28" customFormat="1" x14ac:dyDescent="0.25">
      <c r="B3991" s="42"/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2:41" s="28" customFormat="1" x14ac:dyDescent="0.25">
      <c r="B3992" s="42"/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2:41" s="28" customFormat="1" x14ac:dyDescent="0.25">
      <c r="B3993" s="42"/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2:41" s="28" customFormat="1" x14ac:dyDescent="0.25">
      <c r="B3994" s="42"/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2:41" s="28" customFormat="1" x14ac:dyDescent="0.25">
      <c r="B3995" s="42"/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2:41" s="28" customFormat="1" x14ac:dyDescent="0.25">
      <c r="B3996" s="42"/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2:41" s="28" customFormat="1" x14ac:dyDescent="0.25">
      <c r="B3997" s="42"/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2:41" s="28" customFormat="1" x14ac:dyDescent="0.25">
      <c r="B3998" s="42"/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2:41" s="28" customFormat="1" x14ac:dyDescent="0.25">
      <c r="B3999" s="42"/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2:41" s="28" customFormat="1" x14ac:dyDescent="0.25">
      <c r="B4000" s="42"/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2:41" s="28" customFormat="1" x14ac:dyDescent="0.25">
      <c r="B4001" s="42"/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2:41" s="28" customFormat="1" x14ac:dyDescent="0.25">
      <c r="B4002" s="42"/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2:41" s="28" customFormat="1" x14ac:dyDescent="0.25">
      <c r="B4003" s="42"/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2:41" s="28" customFormat="1" x14ac:dyDescent="0.25">
      <c r="B4004" s="42"/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2:41" s="28" customFormat="1" x14ac:dyDescent="0.25">
      <c r="B4005" s="42"/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2:41" s="28" customFormat="1" x14ac:dyDescent="0.25">
      <c r="B4006" s="42"/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2:41" s="28" customFormat="1" x14ac:dyDescent="0.25">
      <c r="B4007" s="42"/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2:41" s="28" customFormat="1" x14ac:dyDescent="0.25">
      <c r="B4008" s="42"/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2:41" s="28" customFormat="1" x14ac:dyDescent="0.25">
      <c r="B4009" s="42"/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2:41" s="28" customFormat="1" x14ac:dyDescent="0.25">
      <c r="B4010" s="42"/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2:41" s="28" customFormat="1" x14ac:dyDescent="0.25">
      <c r="B4011" s="42"/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2:41" s="28" customFormat="1" x14ac:dyDescent="0.25">
      <c r="B4012" s="42"/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2:41" s="28" customFormat="1" x14ac:dyDescent="0.25">
      <c r="B4013" s="42"/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2:41" s="28" customFormat="1" x14ac:dyDescent="0.25">
      <c r="B4014" s="42"/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2:41" s="28" customFormat="1" x14ac:dyDescent="0.25">
      <c r="B4015" s="42"/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2:41" s="28" customFormat="1" x14ac:dyDescent="0.25">
      <c r="B4016" s="42"/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2:41" s="28" customFormat="1" x14ac:dyDescent="0.25">
      <c r="B4017" s="42"/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2:41" s="28" customFormat="1" x14ac:dyDescent="0.25">
      <c r="B4018" s="42"/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2:41" s="28" customFormat="1" x14ac:dyDescent="0.25">
      <c r="B4019" s="42"/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2:41" s="28" customFormat="1" x14ac:dyDescent="0.25">
      <c r="B4020" s="42"/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2:41" s="28" customFormat="1" x14ac:dyDescent="0.25">
      <c r="B4021" s="42"/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2:41" s="28" customFormat="1" x14ac:dyDescent="0.25">
      <c r="B4022" s="42"/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2:41" s="28" customFormat="1" x14ac:dyDescent="0.25">
      <c r="B4023" s="42"/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2:41" s="28" customFormat="1" x14ac:dyDescent="0.25">
      <c r="B4024" s="42"/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2:41" s="28" customFormat="1" x14ac:dyDescent="0.25">
      <c r="B4025" s="42"/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2:41" s="28" customFormat="1" x14ac:dyDescent="0.25">
      <c r="B4026" s="42"/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2:41" s="28" customFormat="1" x14ac:dyDescent="0.25">
      <c r="B4027" s="42"/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2:41" s="28" customFormat="1" x14ac:dyDescent="0.25">
      <c r="B4028" s="42"/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2:41" s="28" customFormat="1" x14ac:dyDescent="0.25">
      <c r="B4029" s="42"/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2:41" s="28" customFormat="1" x14ac:dyDescent="0.25">
      <c r="B4030" s="42"/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2:41" s="28" customFormat="1" x14ac:dyDescent="0.25">
      <c r="B4031" s="42"/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2:41" s="28" customFormat="1" x14ac:dyDescent="0.25">
      <c r="B4032" s="42"/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2:41" s="28" customFormat="1" x14ac:dyDescent="0.25">
      <c r="B4033" s="42"/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2:41" s="28" customFormat="1" x14ac:dyDescent="0.25">
      <c r="B4034" s="42"/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2:41" s="28" customFormat="1" x14ac:dyDescent="0.25">
      <c r="B4035" s="42"/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2:41" s="28" customFormat="1" x14ac:dyDescent="0.25">
      <c r="B4036" s="42"/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2:41" s="28" customFormat="1" x14ac:dyDescent="0.25">
      <c r="B4037" s="42"/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2:41" s="28" customFormat="1" x14ac:dyDescent="0.25">
      <c r="B4038" s="42"/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2:41" s="28" customFormat="1" x14ac:dyDescent="0.25">
      <c r="B4039" s="42"/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2:41" s="28" customFormat="1" x14ac:dyDescent="0.25">
      <c r="B4040" s="42"/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2:41" s="28" customFormat="1" x14ac:dyDescent="0.25">
      <c r="B4041" s="42"/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2:41" s="28" customFormat="1" x14ac:dyDescent="0.25">
      <c r="B4042" s="42"/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2:41" s="28" customFormat="1" x14ac:dyDescent="0.25">
      <c r="B4043" s="42"/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2:41" s="28" customFormat="1" x14ac:dyDescent="0.25">
      <c r="B4044" s="42"/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2:41" s="28" customFormat="1" x14ac:dyDescent="0.25">
      <c r="B4045" s="42"/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2:41" s="28" customFormat="1" x14ac:dyDescent="0.25">
      <c r="B4046" s="42"/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2:41" s="28" customFormat="1" x14ac:dyDescent="0.25">
      <c r="B4047" s="42"/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2:41" s="28" customFormat="1" x14ac:dyDescent="0.25">
      <c r="B4048" s="42"/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2:41" s="28" customFormat="1" x14ac:dyDescent="0.25">
      <c r="B4049" s="42"/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2:41" s="28" customFormat="1" x14ac:dyDescent="0.25">
      <c r="B4050" s="42"/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2:41" s="28" customFormat="1" x14ac:dyDescent="0.25">
      <c r="B4051" s="42"/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2:41" s="28" customFormat="1" x14ac:dyDescent="0.25">
      <c r="B4052" s="42"/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2:41" s="28" customFormat="1" x14ac:dyDescent="0.25">
      <c r="B4053" s="42"/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2:41" s="28" customFormat="1" x14ac:dyDescent="0.25">
      <c r="B4054" s="42"/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2:41" s="28" customFormat="1" x14ac:dyDescent="0.25">
      <c r="B4055" s="42"/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2:41" s="28" customFormat="1" x14ac:dyDescent="0.25">
      <c r="B4056" s="42"/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2:41" s="28" customFormat="1" x14ac:dyDescent="0.25">
      <c r="B4057" s="42"/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2:41" s="28" customFormat="1" x14ac:dyDescent="0.25">
      <c r="B4058" s="42"/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2:41" s="28" customFormat="1" x14ac:dyDescent="0.25">
      <c r="B4059" s="42"/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2:41" s="28" customFormat="1" x14ac:dyDescent="0.25">
      <c r="B4060" s="42"/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2:41" s="28" customFormat="1" x14ac:dyDescent="0.25">
      <c r="B4061" s="42"/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2:41" s="28" customFormat="1" x14ac:dyDescent="0.25">
      <c r="B4062" s="42"/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2:41" s="28" customFormat="1" x14ac:dyDescent="0.25">
      <c r="B4063" s="42"/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2:41" s="28" customFormat="1" x14ac:dyDescent="0.25">
      <c r="B4064" s="42"/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2:41" s="28" customFormat="1" x14ac:dyDescent="0.25">
      <c r="B4065" s="42"/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2:41" s="28" customFormat="1" x14ac:dyDescent="0.25">
      <c r="B4066" s="42"/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2:41" s="28" customFormat="1" x14ac:dyDescent="0.25">
      <c r="B4067" s="42"/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2:41" s="28" customFormat="1" x14ac:dyDescent="0.25">
      <c r="B4068" s="42"/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2:41" s="28" customFormat="1" x14ac:dyDescent="0.25">
      <c r="B4069" s="42"/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2:41" s="28" customFormat="1" x14ac:dyDescent="0.25">
      <c r="B4070" s="42"/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2:41" s="28" customFormat="1" x14ac:dyDescent="0.25">
      <c r="B4071" s="42"/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2:41" s="28" customFormat="1" x14ac:dyDescent="0.25">
      <c r="B4072" s="42"/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2:41" s="28" customFormat="1" x14ac:dyDescent="0.25">
      <c r="B4073" s="42"/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2:41" s="28" customFormat="1" x14ac:dyDescent="0.25">
      <c r="B4074" s="42"/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2:41" s="28" customFormat="1" x14ac:dyDescent="0.25">
      <c r="B4075" s="42"/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2:41" s="28" customFormat="1" x14ac:dyDescent="0.25">
      <c r="B4076" s="42"/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2:41" s="28" customFormat="1" x14ac:dyDescent="0.25">
      <c r="B4077" s="42"/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2:41" s="28" customFormat="1" x14ac:dyDescent="0.25">
      <c r="B4078" s="42"/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2:41" s="28" customFormat="1" x14ac:dyDescent="0.25">
      <c r="B4079" s="42"/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2:41" s="28" customFormat="1" x14ac:dyDescent="0.25">
      <c r="B4080" s="42"/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2:41" s="28" customFormat="1" x14ac:dyDescent="0.25">
      <c r="B4081" s="42"/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2:41" s="28" customFormat="1" x14ac:dyDescent="0.25">
      <c r="B4082" s="42"/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2:41" s="28" customFormat="1" x14ac:dyDescent="0.25">
      <c r="B4083" s="42"/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2:41" s="28" customFormat="1" x14ac:dyDescent="0.25">
      <c r="B4084" s="42"/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2:41" s="28" customFormat="1" x14ac:dyDescent="0.25">
      <c r="B4085" s="42"/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2:41" s="28" customFormat="1" x14ac:dyDescent="0.25">
      <c r="B4086" s="42"/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2:41" s="28" customFormat="1" x14ac:dyDescent="0.25">
      <c r="B4087" s="42"/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2:41" s="28" customFormat="1" x14ac:dyDescent="0.25">
      <c r="B4088" s="42"/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2:41" s="28" customFormat="1" x14ac:dyDescent="0.25">
      <c r="B4089" s="42"/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2:41" s="28" customFormat="1" x14ac:dyDescent="0.25">
      <c r="B4090" s="42"/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2:41" s="28" customFormat="1" x14ac:dyDescent="0.25">
      <c r="B4091" s="42"/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2:41" s="28" customFormat="1" x14ac:dyDescent="0.25">
      <c r="B4092" s="42"/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2:41" s="28" customFormat="1" x14ac:dyDescent="0.25">
      <c r="B4093" s="42"/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2:41" s="28" customFormat="1" x14ac:dyDescent="0.25">
      <c r="B4094" s="42"/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2:41" s="28" customFormat="1" x14ac:dyDescent="0.25">
      <c r="B4095" s="42"/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2:41" s="28" customFormat="1" x14ac:dyDescent="0.25">
      <c r="B4096" s="42"/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2:41" s="28" customFormat="1" x14ac:dyDescent="0.25">
      <c r="B4097" s="42"/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2:41" s="28" customFormat="1" x14ac:dyDescent="0.25">
      <c r="B4098" s="42"/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2:41" s="28" customFormat="1" x14ac:dyDescent="0.25">
      <c r="B4099" s="42"/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2:41" s="28" customFormat="1" x14ac:dyDescent="0.25">
      <c r="B4100" s="42"/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2:41" s="28" customFormat="1" x14ac:dyDescent="0.25">
      <c r="B4101" s="42"/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2:41" s="28" customFormat="1" x14ac:dyDescent="0.25">
      <c r="B4102" s="42"/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2:41" s="28" customFormat="1" x14ac:dyDescent="0.25">
      <c r="B4103" s="42"/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2:41" s="28" customFormat="1" x14ac:dyDescent="0.25">
      <c r="B4104" s="42"/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2:41" s="28" customFormat="1" x14ac:dyDescent="0.25">
      <c r="B4105" s="42"/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2:41" s="28" customFormat="1" x14ac:dyDescent="0.25">
      <c r="B4106" s="42"/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2:41" s="28" customFormat="1" x14ac:dyDescent="0.25">
      <c r="B4107" s="42"/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2:41" s="28" customFormat="1" x14ac:dyDescent="0.25">
      <c r="B4108" s="42"/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2:41" s="28" customFormat="1" x14ac:dyDescent="0.25">
      <c r="B4109" s="42"/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2:41" s="28" customFormat="1" x14ac:dyDescent="0.25">
      <c r="B4110" s="42"/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2:41" s="28" customFormat="1" x14ac:dyDescent="0.25">
      <c r="B4111" s="42"/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2:41" s="28" customFormat="1" x14ac:dyDescent="0.25">
      <c r="B4112" s="42"/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2:41" s="28" customFormat="1" x14ac:dyDescent="0.25">
      <c r="B4113" s="42"/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2:41" s="28" customFormat="1" x14ac:dyDescent="0.25">
      <c r="B4114" s="42"/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2:41" s="28" customFormat="1" x14ac:dyDescent="0.25">
      <c r="B4115" s="42"/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2:41" s="28" customFormat="1" x14ac:dyDescent="0.25">
      <c r="B4116" s="42"/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2:41" s="28" customFormat="1" x14ac:dyDescent="0.25">
      <c r="B4117" s="42"/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2:41" s="28" customFormat="1" x14ac:dyDescent="0.25">
      <c r="B4118" s="42"/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2:41" s="28" customFormat="1" x14ac:dyDescent="0.25">
      <c r="B4119" s="42"/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2:41" s="28" customFormat="1" x14ac:dyDescent="0.25">
      <c r="B4120" s="42"/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2:41" s="28" customFormat="1" x14ac:dyDescent="0.25">
      <c r="B4121" s="42"/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2:41" s="28" customFormat="1" x14ac:dyDescent="0.25">
      <c r="B4122" s="42"/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2:41" s="28" customFormat="1" x14ac:dyDescent="0.25">
      <c r="B4123" s="42"/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2:41" s="28" customFormat="1" x14ac:dyDescent="0.25">
      <c r="B4124" s="42"/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2:41" s="28" customFormat="1" x14ac:dyDescent="0.25">
      <c r="B4125" s="42"/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2:41" s="28" customFormat="1" x14ac:dyDescent="0.25">
      <c r="B4126" s="42"/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2:41" s="28" customFormat="1" x14ac:dyDescent="0.25">
      <c r="B4127" s="42"/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2:41" s="28" customFormat="1" x14ac:dyDescent="0.25">
      <c r="B4128" s="42"/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2:41" s="28" customFormat="1" x14ac:dyDescent="0.25">
      <c r="B4129" s="42"/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2:41" s="28" customFormat="1" x14ac:dyDescent="0.25">
      <c r="B4130" s="42"/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2:41" s="28" customFormat="1" x14ac:dyDescent="0.25">
      <c r="B4131" s="42"/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2:41" s="28" customFormat="1" x14ac:dyDescent="0.25">
      <c r="B4132" s="42"/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2:41" s="28" customFormat="1" x14ac:dyDescent="0.25">
      <c r="B4133" s="42"/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2:41" s="28" customFormat="1" x14ac:dyDescent="0.25">
      <c r="B4134" s="42"/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2:41" s="28" customFormat="1" x14ac:dyDescent="0.25">
      <c r="B4135" s="42"/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2:41" s="28" customFormat="1" x14ac:dyDescent="0.25">
      <c r="B4136" s="42"/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2:41" s="28" customFormat="1" x14ac:dyDescent="0.25">
      <c r="B4137" s="42"/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2:41" s="28" customFormat="1" x14ac:dyDescent="0.25">
      <c r="B4138" s="42"/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2:41" s="28" customFormat="1" x14ac:dyDescent="0.25">
      <c r="B4139" s="42"/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2:41" s="28" customFormat="1" x14ac:dyDescent="0.25">
      <c r="B4140" s="42"/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2:41" s="28" customFormat="1" x14ac:dyDescent="0.25">
      <c r="B4141" s="42"/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2:41" s="28" customFormat="1" x14ac:dyDescent="0.25">
      <c r="B4142" s="42"/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2:41" s="28" customFormat="1" x14ac:dyDescent="0.25">
      <c r="B4143" s="42"/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2:41" s="28" customFormat="1" x14ac:dyDescent="0.25">
      <c r="B4144" s="42"/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2:41" s="28" customFormat="1" x14ac:dyDescent="0.25">
      <c r="B4145" s="42"/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2:41" s="28" customFormat="1" x14ac:dyDescent="0.25">
      <c r="B4146" s="42"/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2:41" s="28" customFormat="1" x14ac:dyDescent="0.25">
      <c r="B4147" s="42"/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2:41" s="28" customFormat="1" x14ac:dyDescent="0.25">
      <c r="B4148" s="42"/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2:41" s="28" customFormat="1" x14ac:dyDescent="0.25">
      <c r="B4149" s="42"/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2:41" s="28" customFormat="1" x14ac:dyDescent="0.25">
      <c r="B4150" s="42"/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2:41" s="28" customFormat="1" x14ac:dyDescent="0.25">
      <c r="B4151" s="42"/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2:41" s="28" customFormat="1" x14ac:dyDescent="0.25">
      <c r="B4152" s="42"/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2:41" s="28" customFormat="1" x14ac:dyDescent="0.25">
      <c r="B4153" s="42"/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2:41" s="28" customFormat="1" x14ac:dyDescent="0.25">
      <c r="B4154" s="42"/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2:41" s="28" customFormat="1" x14ac:dyDescent="0.25">
      <c r="B4155" s="42"/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2:41" s="28" customFormat="1" x14ac:dyDescent="0.25">
      <c r="B4156" s="42"/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2:41" s="28" customFormat="1" x14ac:dyDescent="0.25">
      <c r="B4157" s="42"/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2:41" s="28" customFormat="1" x14ac:dyDescent="0.25">
      <c r="B4158" s="42"/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2:41" s="28" customFormat="1" x14ac:dyDescent="0.25">
      <c r="B4159" s="42"/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2:41" s="28" customFormat="1" x14ac:dyDescent="0.25">
      <c r="B4160" s="42"/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2:41" s="28" customFormat="1" x14ac:dyDescent="0.25">
      <c r="B4161" s="42"/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2:41" s="28" customFormat="1" x14ac:dyDescent="0.25">
      <c r="B4162" s="42"/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2:41" s="28" customFormat="1" x14ac:dyDescent="0.25">
      <c r="B4163" s="42"/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2:41" s="28" customFormat="1" x14ac:dyDescent="0.25">
      <c r="B4164" s="42"/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2:41" s="28" customFormat="1" x14ac:dyDescent="0.25">
      <c r="B4165" s="42"/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2:41" s="28" customFormat="1" x14ac:dyDescent="0.25">
      <c r="B4166" s="42"/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2:41" s="28" customFormat="1" x14ac:dyDescent="0.25">
      <c r="B4167" s="42"/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2:41" s="28" customFormat="1" x14ac:dyDescent="0.25">
      <c r="B4168" s="42"/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2:41" s="28" customFormat="1" x14ac:dyDescent="0.25">
      <c r="B4169" s="42"/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2:41" s="28" customFormat="1" x14ac:dyDescent="0.25">
      <c r="B4170" s="42"/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2:41" s="28" customFormat="1" x14ac:dyDescent="0.25">
      <c r="B4171" s="42"/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2:41" s="28" customFormat="1" x14ac:dyDescent="0.25">
      <c r="B4172" s="42"/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2:41" s="28" customFormat="1" x14ac:dyDescent="0.25">
      <c r="B4173" s="42"/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2:41" s="28" customFormat="1" x14ac:dyDescent="0.25">
      <c r="B4174" s="42"/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2:41" s="28" customFormat="1" x14ac:dyDescent="0.25">
      <c r="B4175" s="42"/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2:41" s="28" customFormat="1" x14ac:dyDescent="0.25">
      <c r="B4176" s="42"/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2:41" s="28" customFormat="1" x14ac:dyDescent="0.25">
      <c r="B4177" s="42"/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2:41" s="28" customFormat="1" x14ac:dyDescent="0.25">
      <c r="B4178" s="42"/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2:41" s="28" customFormat="1" x14ac:dyDescent="0.25">
      <c r="B4179" s="42"/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2:41" s="28" customFormat="1" x14ac:dyDescent="0.25">
      <c r="B4180" s="42"/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2:41" s="28" customFormat="1" x14ac:dyDescent="0.25">
      <c r="B4181" s="42"/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2:41" s="28" customFormat="1" x14ac:dyDescent="0.25">
      <c r="B4182" s="42"/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2:41" s="28" customFormat="1" x14ac:dyDescent="0.25">
      <c r="B4183" s="42"/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2:41" s="28" customFormat="1" x14ac:dyDescent="0.25">
      <c r="B4184" s="42"/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2:41" s="28" customFormat="1" x14ac:dyDescent="0.25">
      <c r="B4185" s="42"/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2:41" s="28" customFormat="1" x14ac:dyDescent="0.25">
      <c r="B4186" s="42"/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2:41" s="28" customFormat="1" x14ac:dyDescent="0.25">
      <c r="B4187" s="42"/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2:41" s="28" customFormat="1" x14ac:dyDescent="0.25">
      <c r="B4188" s="42"/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2:41" s="28" customFormat="1" x14ac:dyDescent="0.25">
      <c r="B4189" s="42"/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2:41" s="28" customFormat="1" x14ac:dyDescent="0.25">
      <c r="B4190" s="42"/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2:41" s="28" customFormat="1" x14ac:dyDescent="0.25">
      <c r="B4191" s="42"/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2:41" s="28" customFormat="1" x14ac:dyDescent="0.25">
      <c r="B4192" s="42"/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2:41" s="28" customFormat="1" x14ac:dyDescent="0.25">
      <c r="B4193" s="42"/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2:41" s="28" customFormat="1" x14ac:dyDescent="0.25">
      <c r="B4194" s="42"/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2:41" s="28" customFormat="1" x14ac:dyDescent="0.25">
      <c r="B4195" s="42"/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2:41" s="28" customFormat="1" x14ac:dyDescent="0.25">
      <c r="B4196" s="42"/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2:41" s="28" customFormat="1" x14ac:dyDescent="0.25">
      <c r="B4197" s="42"/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2:41" s="28" customFormat="1" x14ac:dyDescent="0.25">
      <c r="B4198" s="42"/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2:41" s="28" customFormat="1" x14ac:dyDescent="0.25">
      <c r="B4199" s="42"/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2:41" s="28" customFormat="1" x14ac:dyDescent="0.25">
      <c r="B4200" s="42"/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2:41" s="28" customFormat="1" x14ac:dyDescent="0.25">
      <c r="B4201" s="42"/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2:41" s="28" customFormat="1" x14ac:dyDescent="0.25">
      <c r="B4202" s="42"/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2:41" s="28" customFormat="1" x14ac:dyDescent="0.25">
      <c r="B4203" s="42"/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2:41" s="28" customFormat="1" x14ac:dyDescent="0.25">
      <c r="B4204" s="42"/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2:41" s="28" customFormat="1" x14ac:dyDescent="0.25">
      <c r="B4205" s="42"/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2:41" s="28" customFormat="1" x14ac:dyDescent="0.25">
      <c r="B4206" s="42"/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2:41" s="28" customFormat="1" x14ac:dyDescent="0.25">
      <c r="B4207" s="42"/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2:41" s="28" customFormat="1" x14ac:dyDescent="0.25">
      <c r="B4208" s="42"/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2:41" s="28" customFormat="1" x14ac:dyDescent="0.25">
      <c r="B4209" s="42"/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2:41" s="28" customFormat="1" x14ac:dyDescent="0.25">
      <c r="B4210" s="42"/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2:41" s="28" customFormat="1" x14ac:dyDescent="0.25">
      <c r="B4211" s="42"/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2:41" s="28" customFormat="1" x14ac:dyDescent="0.25">
      <c r="B4212" s="42"/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2:41" s="28" customFormat="1" x14ac:dyDescent="0.25">
      <c r="B4213" s="42"/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2:41" s="28" customFormat="1" x14ac:dyDescent="0.25">
      <c r="B4214" s="42"/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2:41" s="28" customFormat="1" x14ac:dyDescent="0.25">
      <c r="B4215" s="42"/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2:41" s="28" customFormat="1" x14ac:dyDescent="0.25">
      <c r="B4216" s="42"/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2:41" s="28" customFormat="1" x14ac:dyDescent="0.25">
      <c r="B4217" s="42"/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2:41" s="28" customFormat="1" x14ac:dyDescent="0.25">
      <c r="B4218" s="42"/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2:41" s="28" customFormat="1" x14ac:dyDescent="0.25">
      <c r="B4219" s="42"/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2:41" s="28" customFormat="1" x14ac:dyDescent="0.25">
      <c r="B4220" s="42"/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2:41" s="28" customFormat="1" x14ac:dyDescent="0.25">
      <c r="B4221" s="42"/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2:41" s="28" customFormat="1" x14ac:dyDescent="0.25">
      <c r="B4222" s="42"/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2:41" s="28" customFormat="1" x14ac:dyDescent="0.25">
      <c r="B4223" s="42"/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2:41" s="28" customFormat="1" x14ac:dyDescent="0.25">
      <c r="B4224" s="42"/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2:41" s="28" customFormat="1" x14ac:dyDescent="0.25">
      <c r="B4225" s="42"/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2:41" s="28" customFormat="1" x14ac:dyDescent="0.25">
      <c r="B4226" s="42"/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2:41" s="28" customFormat="1" x14ac:dyDescent="0.25">
      <c r="B4227" s="42"/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2:41" s="28" customFormat="1" x14ac:dyDescent="0.25">
      <c r="B4228" s="42"/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2:41" s="28" customFormat="1" x14ac:dyDescent="0.25">
      <c r="B4229" s="42"/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2:41" s="28" customFormat="1" x14ac:dyDescent="0.25">
      <c r="B4230" s="42"/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2:41" s="28" customFormat="1" x14ac:dyDescent="0.25">
      <c r="B4231" s="42"/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2:41" s="28" customFormat="1" x14ac:dyDescent="0.25">
      <c r="B4232" s="42"/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2:41" s="28" customFormat="1" x14ac:dyDescent="0.25">
      <c r="B4233" s="42"/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2:41" s="28" customFormat="1" x14ac:dyDescent="0.25">
      <c r="B4234" s="42"/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2:41" s="28" customFormat="1" x14ac:dyDescent="0.25">
      <c r="B4235" s="42"/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2:41" s="28" customFormat="1" x14ac:dyDescent="0.25">
      <c r="B4236" s="42"/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2:41" s="28" customFormat="1" x14ac:dyDescent="0.25">
      <c r="B4237" s="42"/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2:41" s="28" customFormat="1" x14ac:dyDescent="0.25">
      <c r="B4238" s="42"/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2:41" s="28" customFormat="1" x14ac:dyDescent="0.25">
      <c r="B4239" s="42"/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2:41" s="28" customFormat="1" x14ac:dyDescent="0.25">
      <c r="B4240" s="42"/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2:41" s="28" customFormat="1" x14ac:dyDescent="0.25">
      <c r="B4241" s="42"/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2:41" s="28" customFormat="1" x14ac:dyDescent="0.25">
      <c r="B4242" s="42"/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2:41" s="28" customFormat="1" x14ac:dyDescent="0.25">
      <c r="B4243" s="42"/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2:41" s="28" customFormat="1" x14ac:dyDescent="0.25">
      <c r="B4244" s="42"/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2:41" s="28" customFormat="1" x14ac:dyDescent="0.25">
      <c r="B4245" s="42"/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2:41" s="28" customFormat="1" x14ac:dyDescent="0.25">
      <c r="B4246" s="42"/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2:41" s="28" customFormat="1" x14ac:dyDescent="0.25">
      <c r="B4247" s="42"/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2:41" s="28" customFormat="1" x14ac:dyDescent="0.25">
      <c r="B4248" s="42"/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2:41" s="28" customFormat="1" x14ac:dyDescent="0.25">
      <c r="B4249" s="42"/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2:41" s="28" customFormat="1" x14ac:dyDescent="0.25">
      <c r="B4250" s="42"/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2:41" s="28" customFormat="1" x14ac:dyDescent="0.25">
      <c r="B4251" s="42"/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2:41" s="28" customFormat="1" x14ac:dyDescent="0.25">
      <c r="B4252" s="42"/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2:41" s="28" customFormat="1" x14ac:dyDescent="0.25">
      <c r="B4253" s="42"/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2:41" s="28" customFormat="1" x14ac:dyDescent="0.25">
      <c r="B4254" s="42"/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2:41" s="28" customFormat="1" x14ac:dyDescent="0.25">
      <c r="B4255" s="42"/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2:41" s="28" customFormat="1" x14ac:dyDescent="0.25">
      <c r="B4256" s="42"/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2:41" s="28" customFormat="1" x14ac:dyDescent="0.25">
      <c r="B4257" s="42"/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2:41" s="28" customFormat="1" x14ac:dyDescent="0.25">
      <c r="B4258" s="42"/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2:41" s="28" customFormat="1" x14ac:dyDescent="0.25">
      <c r="B4259" s="42"/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2:41" s="28" customFormat="1" x14ac:dyDescent="0.25">
      <c r="B4260" s="42"/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2:41" s="28" customFormat="1" x14ac:dyDescent="0.25">
      <c r="B4261" s="42"/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2:41" s="28" customFormat="1" x14ac:dyDescent="0.25">
      <c r="B4262" s="42"/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2:41" s="28" customFormat="1" x14ac:dyDescent="0.25">
      <c r="B4263" s="42"/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2:41" s="28" customFormat="1" x14ac:dyDescent="0.25">
      <c r="B4264" s="42"/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2:41" s="28" customFormat="1" x14ac:dyDescent="0.25">
      <c r="B4265" s="42"/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2:41" s="28" customFormat="1" x14ac:dyDescent="0.25">
      <c r="B4266" s="42"/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2:41" s="28" customFormat="1" x14ac:dyDescent="0.25">
      <c r="B4267" s="42"/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2:41" s="28" customFormat="1" x14ac:dyDescent="0.25">
      <c r="B4268" s="42"/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2:41" s="28" customFormat="1" x14ac:dyDescent="0.25">
      <c r="B4269" s="42"/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2:41" s="28" customFormat="1" x14ac:dyDescent="0.25">
      <c r="B4270" s="42"/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2:41" s="28" customFormat="1" x14ac:dyDescent="0.25">
      <c r="B4271" s="42"/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2:41" s="28" customFormat="1" x14ac:dyDescent="0.25">
      <c r="B4272" s="42"/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2:41" s="28" customFormat="1" x14ac:dyDescent="0.25">
      <c r="B4273" s="42"/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2:41" s="28" customFormat="1" x14ac:dyDescent="0.25">
      <c r="B4274" s="42"/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2:41" s="28" customFormat="1" x14ac:dyDescent="0.25">
      <c r="B4275" s="42"/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2:41" s="28" customFormat="1" x14ac:dyDescent="0.25">
      <c r="B4276" s="42"/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2:41" s="28" customFormat="1" x14ac:dyDescent="0.25">
      <c r="B4277" s="42"/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2:41" s="28" customFormat="1" x14ac:dyDescent="0.25">
      <c r="B4278" s="42"/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2:41" s="28" customFormat="1" x14ac:dyDescent="0.25">
      <c r="B4279" s="42"/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2:41" s="28" customFormat="1" x14ac:dyDescent="0.25">
      <c r="B4280" s="42"/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2:41" s="28" customFormat="1" x14ac:dyDescent="0.25">
      <c r="B4281" s="42"/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2:41" s="28" customFormat="1" x14ac:dyDescent="0.25">
      <c r="B4282" s="42"/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2:41" s="28" customFormat="1" x14ac:dyDescent="0.25">
      <c r="B4283" s="42"/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2:41" s="28" customFormat="1" x14ac:dyDescent="0.25">
      <c r="B4284" s="42"/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2:41" s="28" customFormat="1" x14ac:dyDescent="0.25">
      <c r="B4285" s="42"/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2:41" s="28" customFormat="1" x14ac:dyDescent="0.25">
      <c r="B4286" s="42"/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2:41" s="28" customFormat="1" x14ac:dyDescent="0.25">
      <c r="B4287" s="42"/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2:41" s="28" customFormat="1" x14ac:dyDescent="0.25">
      <c r="B4288" s="42"/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2:41" s="28" customFormat="1" x14ac:dyDescent="0.25">
      <c r="B4289" s="42"/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2:41" s="28" customFormat="1" x14ac:dyDescent="0.25">
      <c r="B4290" s="42"/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2:41" s="28" customFormat="1" x14ac:dyDescent="0.25">
      <c r="B4291" s="42"/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2:41" s="28" customFormat="1" x14ac:dyDescent="0.25">
      <c r="B4292" s="42"/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2:41" s="28" customFormat="1" x14ac:dyDescent="0.25">
      <c r="B4293" s="42"/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2:41" s="28" customFormat="1" x14ac:dyDescent="0.25">
      <c r="B4294" s="42"/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2:41" s="28" customFormat="1" x14ac:dyDescent="0.25">
      <c r="B4295" s="42"/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2:41" s="28" customFormat="1" x14ac:dyDescent="0.25">
      <c r="B4296" s="42"/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2:41" s="28" customFormat="1" x14ac:dyDescent="0.25">
      <c r="B4297" s="42"/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2:41" s="28" customFormat="1" x14ac:dyDescent="0.25">
      <c r="B4298" s="42"/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2:41" s="28" customFormat="1" x14ac:dyDescent="0.25">
      <c r="B4299" s="42"/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2:41" s="28" customFormat="1" x14ac:dyDescent="0.25">
      <c r="B4300" s="42"/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2:41" s="28" customFormat="1" x14ac:dyDescent="0.25">
      <c r="B4301" s="42"/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2:41" s="28" customFormat="1" x14ac:dyDescent="0.25">
      <c r="B4302" s="42"/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2:41" s="28" customFormat="1" x14ac:dyDescent="0.25">
      <c r="B4303" s="42"/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2:41" s="28" customFormat="1" x14ac:dyDescent="0.25">
      <c r="B4304" s="42"/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2:41" s="28" customFormat="1" x14ac:dyDescent="0.25">
      <c r="B4305" s="42"/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2:41" s="28" customFormat="1" x14ac:dyDescent="0.25">
      <c r="B4306" s="42"/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2:41" s="28" customFormat="1" x14ac:dyDescent="0.25">
      <c r="B4307" s="42"/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2:41" s="28" customFormat="1" x14ac:dyDescent="0.25">
      <c r="B4308" s="42"/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2:41" s="28" customFormat="1" x14ac:dyDescent="0.25">
      <c r="B4309" s="42"/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2:41" s="28" customFormat="1" x14ac:dyDescent="0.25">
      <c r="B4310" s="42"/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2:41" s="28" customFormat="1" x14ac:dyDescent="0.25">
      <c r="B4311" s="42"/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2:41" s="28" customFormat="1" x14ac:dyDescent="0.25">
      <c r="B4312" s="42"/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2:41" s="28" customFormat="1" x14ac:dyDescent="0.25">
      <c r="B4313" s="42"/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2:41" s="28" customFormat="1" x14ac:dyDescent="0.25">
      <c r="B4314" s="42"/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2:41" s="28" customFormat="1" x14ac:dyDescent="0.25">
      <c r="B4315" s="42"/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2:41" s="28" customFormat="1" x14ac:dyDescent="0.25">
      <c r="B4316" s="42"/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2:41" s="28" customFormat="1" x14ac:dyDescent="0.25">
      <c r="B4317" s="42"/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2:41" s="28" customFormat="1" x14ac:dyDescent="0.25">
      <c r="B4318" s="42"/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2:41" s="28" customFormat="1" x14ac:dyDescent="0.25">
      <c r="B4319" s="42"/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2:41" s="28" customFormat="1" x14ac:dyDescent="0.25">
      <c r="B4320" s="42"/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2:41" s="28" customFormat="1" x14ac:dyDescent="0.25">
      <c r="B4321" s="42"/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2:41" s="28" customFormat="1" x14ac:dyDescent="0.25">
      <c r="B4322" s="42"/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2:41" s="28" customFormat="1" x14ac:dyDescent="0.25">
      <c r="B4323" s="42"/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2:41" s="28" customFormat="1" x14ac:dyDescent="0.25">
      <c r="B4324" s="42"/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2:41" s="28" customFormat="1" x14ac:dyDescent="0.25">
      <c r="B4325" s="42"/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2:41" s="28" customFormat="1" x14ac:dyDescent="0.25">
      <c r="B4326" s="42"/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2:41" s="28" customFormat="1" x14ac:dyDescent="0.25">
      <c r="B4327" s="42"/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2:41" s="28" customFormat="1" x14ac:dyDescent="0.25">
      <c r="B4328" s="42"/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2:41" s="28" customFormat="1" x14ac:dyDescent="0.25">
      <c r="B4329" s="42"/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2:41" s="28" customFormat="1" x14ac:dyDescent="0.25">
      <c r="B4330" s="42"/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2:41" s="28" customFormat="1" x14ac:dyDescent="0.25">
      <c r="B4331" s="42"/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2:41" s="28" customFormat="1" x14ac:dyDescent="0.25">
      <c r="B4332" s="42"/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2:41" s="28" customFormat="1" x14ac:dyDescent="0.25">
      <c r="B4333" s="42"/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2:41" s="28" customFormat="1" x14ac:dyDescent="0.25">
      <c r="B4334" s="42"/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2:41" s="28" customFormat="1" x14ac:dyDescent="0.25">
      <c r="B4335" s="42"/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2:41" s="28" customFormat="1" x14ac:dyDescent="0.25">
      <c r="B4336" s="42"/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2:41" s="28" customFormat="1" x14ac:dyDescent="0.25">
      <c r="B4337" s="42"/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2:41" s="28" customFormat="1" x14ac:dyDescent="0.25">
      <c r="B4338" s="42"/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2:41" s="28" customFormat="1" x14ac:dyDescent="0.25">
      <c r="B4339" s="42"/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2:41" s="28" customFormat="1" x14ac:dyDescent="0.25">
      <c r="B4340" s="42"/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2:41" s="28" customFormat="1" x14ac:dyDescent="0.25">
      <c r="B4341" s="42"/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2:41" s="28" customFormat="1" x14ac:dyDescent="0.25">
      <c r="B4342" s="42"/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2:41" s="28" customFormat="1" x14ac:dyDescent="0.25">
      <c r="B4343" s="42"/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2:41" s="28" customFormat="1" x14ac:dyDescent="0.25">
      <c r="B4344" s="42"/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2:41" s="28" customFormat="1" x14ac:dyDescent="0.25">
      <c r="B4345" s="42"/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2:41" s="28" customFormat="1" x14ac:dyDescent="0.25">
      <c r="B4346" s="42"/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2:41" s="28" customFormat="1" x14ac:dyDescent="0.25">
      <c r="B4347" s="42"/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2:41" s="28" customFormat="1" x14ac:dyDescent="0.25">
      <c r="B4348" s="42"/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2:41" s="28" customFormat="1" x14ac:dyDescent="0.25">
      <c r="B4349" s="42"/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2:41" s="28" customFormat="1" x14ac:dyDescent="0.25">
      <c r="B4350" s="42"/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2:41" s="28" customFormat="1" x14ac:dyDescent="0.25">
      <c r="B4351" s="42"/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2:41" s="28" customFormat="1" x14ac:dyDescent="0.25">
      <c r="B4352" s="42"/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2:41" s="28" customFormat="1" x14ac:dyDescent="0.25">
      <c r="B4353" s="42"/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2:41" s="28" customFormat="1" x14ac:dyDescent="0.25">
      <c r="B4354" s="42"/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2:41" s="28" customFormat="1" x14ac:dyDescent="0.25">
      <c r="B4355" s="42"/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2:41" s="28" customFormat="1" x14ac:dyDescent="0.25">
      <c r="B4356" s="42"/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2:41" s="28" customFormat="1" x14ac:dyDescent="0.25">
      <c r="B4357" s="42"/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2:41" s="28" customFormat="1" x14ac:dyDescent="0.25">
      <c r="B4358" s="42"/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2:41" s="28" customFormat="1" x14ac:dyDescent="0.25">
      <c r="B4359" s="42"/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2:41" s="28" customFormat="1" x14ac:dyDescent="0.25">
      <c r="B4360" s="42"/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2:41" s="28" customFormat="1" x14ac:dyDescent="0.25">
      <c r="B4361" s="42"/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2:41" s="28" customFormat="1" x14ac:dyDescent="0.25">
      <c r="B4362" s="42"/>
      <c r="C4362" s="17"/>
      <c r="D4362" s="18"/>
      <c r="E4362" s="19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2:41" s="28" customFormat="1" x14ac:dyDescent="0.25">
      <c r="B4363" s="42"/>
      <c r="C4363" s="17"/>
      <c r="D4363" s="18"/>
      <c r="E4363" s="19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2:41" s="28" customFormat="1" x14ac:dyDescent="0.25">
      <c r="B4364" s="42"/>
      <c r="C4364" s="17"/>
      <c r="D4364" s="18"/>
      <c r="E4364" s="19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2:41" s="28" customFormat="1" x14ac:dyDescent="0.25">
      <c r="B4365" s="42"/>
      <c r="C4365" s="17"/>
      <c r="D4365" s="18"/>
      <c r="E4365" s="19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2:41" s="28" customFormat="1" x14ac:dyDescent="0.25">
      <c r="B4366" s="42"/>
      <c r="C4366" s="17"/>
      <c r="D4366" s="18"/>
      <c r="E4366" s="19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2:41" s="28" customFormat="1" x14ac:dyDescent="0.25">
      <c r="B4367" s="42"/>
      <c r="C4367" s="17"/>
      <c r="D4367" s="18"/>
      <c r="E4367" s="19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2:41" s="28" customFormat="1" x14ac:dyDescent="0.25">
      <c r="B4368" s="42"/>
      <c r="C4368" s="17"/>
      <c r="D4368" s="18"/>
      <c r="E4368" s="19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2:41" s="28" customFormat="1" x14ac:dyDescent="0.25">
      <c r="B4369" s="42"/>
      <c r="C4369" s="17"/>
      <c r="D4369" s="18"/>
      <c r="E4369" s="19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2:41" s="28" customFormat="1" x14ac:dyDescent="0.25">
      <c r="B4370" s="42"/>
      <c r="C4370" s="17"/>
      <c r="D4370" s="18"/>
      <c r="E4370" s="19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2:41" s="28" customFormat="1" x14ac:dyDescent="0.25">
      <c r="B4371" s="42"/>
      <c r="C4371" s="17"/>
      <c r="D4371" s="18"/>
      <c r="E4371" s="19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  <row r="4372" spans="2:41" s="28" customFormat="1" x14ac:dyDescent="0.25">
      <c r="B4372" s="42"/>
      <c r="C4372" s="17"/>
      <c r="D4372" s="18"/>
      <c r="E4372" s="19"/>
      <c r="F4372" s="19"/>
      <c r="G4372" s="19"/>
      <c r="H4372" s="20"/>
      <c r="I4372" s="21"/>
      <c r="J4372" s="22"/>
      <c r="K4372" s="23"/>
      <c r="L4372" s="23"/>
      <c r="M4372" s="23"/>
      <c r="N4372" s="24"/>
      <c r="O4372" s="23"/>
      <c r="P4372" s="23"/>
      <c r="Q4372" s="24"/>
      <c r="R4372" s="23"/>
      <c r="S4372" s="23"/>
      <c r="T4372" s="24"/>
      <c r="U4372" s="23"/>
      <c r="V4372" s="23"/>
      <c r="W4372" s="24"/>
      <c r="X4372" s="23"/>
      <c r="Y4372" s="23"/>
      <c r="Z4372" s="25"/>
      <c r="AA4372" s="23"/>
      <c r="AB4372" s="23"/>
      <c r="AC4372" s="24"/>
      <c r="AD4372" s="23"/>
      <c r="AE4372" s="23"/>
      <c r="AF4372" s="26"/>
      <c r="AG4372" s="23"/>
      <c r="AH4372" s="23"/>
      <c r="AI4372" s="26"/>
      <c r="AJ4372" s="23"/>
      <c r="AK4372" s="23"/>
      <c r="AL4372" s="26"/>
      <c r="AM4372" s="27"/>
      <c r="AO4372" s="29"/>
    </row>
    <row r="4373" spans="2:41" s="28" customFormat="1" x14ac:dyDescent="0.25">
      <c r="B4373" s="42"/>
      <c r="C4373" s="17"/>
      <c r="D4373" s="18"/>
      <c r="E4373" s="19"/>
      <c r="F4373" s="19"/>
      <c r="G4373" s="19"/>
      <c r="H4373" s="20"/>
      <c r="I4373" s="21"/>
      <c r="J4373" s="22"/>
      <c r="K4373" s="23"/>
      <c r="L4373" s="23"/>
      <c r="M4373" s="23"/>
      <c r="N4373" s="24"/>
      <c r="O4373" s="23"/>
      <c r="P4373" s="23"/>
      <c r="Q4373" s="24"/>
      <c r="R4373" s="23"/>
      <c r="S4373" s="23"/>
      <c r="T4373" s="24"/>
      <c r="U4373" s="23"/>
      <c r="V4373" s="23"/>
      <c r="W4373" s="24"/>
      <c r="X4373" s="23"/>
      <c r="Y4373" s="23"/>
      <c r="Z4373" s="25"/>
      <c r="AA4373" s="23"/>
      <c r="AB4373" s="23"/>
      <c r="AC4373" s="24"/>
      <c r="AD4373" s="23"/>
      <c r="AE4373" s="23"/>
      <c r="AF4373" s="26"/>
      <c r="AG4373" s="23"/>
      <c r="AH4373" s="23"/>
      <c r="AI4373" s="26"/>
      <c r="AJ4373" s="23"/>
      <c r="AK4373" s="23"/>
      <c r="AL4373" s="26"/>
      <c r="AM4373" s="27"/>
      <c r="AO4373" s="29"/>
    </row>
    <row r="4374" spans="2:41" s="28" customFormat="1" x14ac:dyDescent="0.25">
      <c r="B4374" s="42"/>
      <c r="C4374" s="17"/>
      <c r="D4374" s="18"/>
      <c r="E4374" s="19"/>
      <c r="F4374" s="19"/>
      <c r="G4374" s="19"/>
      <c r="H4374" s="20"/>
      <c r="I4374" s="21"/>
      <c r="J4374" s="22"/>
      <c r="K4374" s="23"/>
      <c r="L4374" s="23"/>
      <c r="M4374" s="23"/>
      <c r="N4374" s="24"/>
      <c r="O4374" s="23"/>
      <c r="P4374" s="23"/>
      <c r="Q4374" s="24"/>
      <c r="R4374" s="23"/>
      <c r="S4374" s="23"/>
      <c r="T4374" s="24"/>
      <c r="U4374" s="23"/>
      <c r="V4374" s="23"/>
      <c r="W4374" s="24"/>
      <c r="X4374" s="23"/>
      <c r="Y4374" s="23"/>
      <c r="Z4374" s="25"/>
      <c r="AA4374" s="23"/>
      <c r="AB4374" s="23"/>
      <c r="AC4374" s="24"/>
      <c r="AD4374" s="23"/>
      <c r="AE4374" s="23"/>
      <c r="AF4374" s="26"/>
      <c r="AG4374" s="23"/>
      <c r="AH4374" s="23"/>
      <c r="AI4374" s="26"/>
      <c r="AJ4374" s="23"/>
      <c r="AK4374" s="23"/>
      <c r="AL4374" s="26"/>
      <c r="AM4374" s="27"/>
      <c r="AO4374" s="29"/>
    </row>
    <row r="4375" spans="2:41" s="28" customFormat="1" x14ac:dyDescent="0.25">
      <c r="B4375" s="42"/>
      <c r="C4375" s="17"/>
      <c r="D4375" s="18"/>
      <c r="E4375" s="19"/>
      <c r="F4375" s="19"/>
      <c r="G4375" s="19"/>
      <c r="H4375" s="20"/>
      <c r="I4375" s="21"/>
      <c r="J4375" s="22"/>
      <c r="K4375" s="23"/>
      <c r="L4375" s="23"/>
      <c r="M4375" s="23"/>
      <c r="N4375" s="24"/>
      <c r="O4375" s="23"/>
      <c r="P4375" s="23"/>
      <c r="Q4375" s="24"/>
      <c r="R4375" s="23"/>
      <c r="S4375" s="23"/>
      <c r="T4375" s="24"/>
      <c r="U4375" s="23"/>
      <c r="V4375" s="23"/>
      <c r="W4375" s="24"/>
      <c r="X4375" s="23"/>
      <c r="Y4375" s="23"/>
      <c r="Z4375" s="25"/>
      <c r="AA4375" s="23"/>
      <c r="AB4375" s="23"/>
      <c r="AC4375" s="24"/>
      <c r="AD4375" s="23"/>
      <c r="AE4375" s="23"/>
      <c r="AF4375" s="26"/>
      <c r="AG4375" s="23"/>
      <c r="AH4375" s="23"/>
      <c r="AI4375" s="26"/>
      <c r="AJ4375" s="23"/>
      <c r="AK4375" s="23"/>
      <c r="AL4375" s="26"/>
      <c r="AM4375" s="27"/>
      <c r="AO4375" s="29"/>
    </row>
    <row r="4376" spans="2:41" s="28" customFormat="1" x14ac:dyDescent="0.25">
      <c r="B4376" s="42"/>
      <c r="C4376" s="17"/>
      <c r="D4376" s="18"/>
      <c r="E4376" s="19"/>
      <c r="F4376" s="19"/>
      <c r="G4376" s="19"/>
      <c r="H4376" s="20"/>
      <c r="I4376" s="21"/>
      <c r="J4376" s="22"/>
      <c r="K4376" s="23"/>
      <c r="L4376" s="23"/>
      <c r="M4376" s="23"/>
      <c r="N4376" s="24"/>
      <c r="O4376" s="23"/>
      <c r="P4376" s="23"/>
      <c r="Q4376" s="24"/>
      <c r="R4376" s="23"/>
      <c r="S4376" s="23"/>
      <c r="T4376" s="24"/>
      <c r="U4376" s="23"/>
      <c r="V4376" s="23"/>
      <c r="W4376" s="24"/>
      <c r="X4376" s="23"/>
      <c r="Y4376" s="23"/>
      <c r="Z4376" s="25"/>
      <c r="AA4376" s="23"/>
      <c r="AB4376" s="23"/>
      <c r="AC4376" s="24"/>
      <c r="AD4376" s="23"/>
      <c r="AE4376" s="23"/>
      <c r="AF4376" s="26"/>
      <c r="AG4376" s="23"/>
      <c r="AH4376" s="23"/>
      <c r="AI4376" s="26"/>
      <c r="AJ4376" s="23"/>
      <c r="AK4376" s="23"/>
      <c r="AL4376" s="26"/>
      <c r="AM4376" s="27"/>
      <c r="AO4376" s="29"/>
    </row>
    <row r="4377" spans="2:41" s="28" customFormat="1" x14ac:dyDescent="0.25">
      <c r="B4377" s="42"/>
      <c r="C4377" s="17"/>
      <c r="D4377" s="18"/>
      <c r="E4377" s="19"/>
      <c r="F4377" s="19"/>
      <c r="G4377" s="19"/>
      <c r="H4377" s="20"/>
      <c r="I4377" s="21"/>
      <c r="J4377" s="22"/>
      <c r="K4377" s="23"/>
      <c r="L4377" s="23"/>
      <c r="M4377" s="23"/>
      <c r="N4377" s="24"/>
      <c r="O4377" s="23"/>
      <c r="P4377" s="23"/>
      <c r="Q4377" s="24"/>
      <c r="R4377" s="23"/>
      <c r="S4377" s="23"/>
      <c r="T4377" s="24"/>
      <c r="U4377" s="23"/>
      <c r="V4377" s="23"/>
      <c r="W4377" s="24"/>
      <c r="X4377" s="23"/>
      <c r="Y4377" s="23"/>
      <c r="Z4377" s="25"/>
      <c r="AA4377" s="23"/>
      <c r="AB4377" s="23"/>
      <c r="AC4377" s="24"/>
      <c r="AD4377" s="23"/>
      <c r="AE4377" s="23"/>
      <c r="AF4377" s="26"/>
      <c r="AG4377" s="23"/>
      <c r="AH4377" s="23"/>
      <c r="AI4377" s="26"/>
      <c r="AJ4377" s="23"/>
      <c r="AK4377" s="23"/>
      <c r="AL4377" s="26"/>
      <c r="AM4377" s="27"/>
      <c r="AO4377" s="29"/>
    </row>
    <row r="4378" spans="2:41" s="28" customFormat="1" x14ac:dyDescent="0.25">
      <c r="B4378" s="42"/>
      <c r="C4378" s="17"/>
      <c r="D4378" s="18"/>
      <c r="E4378" s="19"/>
      <c r="F4378" s="19"/>
      <c r="G4378" s="19"/>
      <c r="H4378" s="20"/>
      <c r="I4378" s="21"/>
      <c r="J4378" s="22"/>
      <c r="K4378" s="23"/>
      <c r="L4378" s="23"/>
      <c r="M4378" s="23"/>
      <c r="N4378" s="24"/>
      <c r="O4378" s="23"/>
      <c r="P4378" s="23"/>
      <c r="Q4378" s="24"/>
      <c r="R4378" s="23"/>
      <c r="S4378" s="23"/>
      <c r="T4378" s="24"/>
      <c r="U4378" s="23"/>
      <c r="V4378" s="23"/>
      <c r="W4378" s="24"/>
      <c r="X4378" s="23"/>
      <c r="Y4378" s="23"/>
      <c r="Z4378" s="25"/>
      <c r="AA4378" s="23"/>
      <c r="AB4378" s="23"/>
      <c r="AC4378" s="24"/>
      <c r="AD4378" s="23"/>
      <c r="AE4378" s="23"/>
      <c r="AF4378" s="26"/>
      <c r="AG4378" s="23"/>
      <c r="AH4378" s="23"/>
      <c r="AI4378" s="26"/>
      <c r="AJ4378" s="23"/>
      <c r="AK4378" s="23"/>
      <c r="AL4378" s="26"/>
      <c r="AM4378" s="27"/>
      <c r="AO4378" s="29"/>
    </row>
    <row r="4379" spans="2:41" s="28" customFormat="1" x14ac:dyDescent="0.25">
      <c r="B4379" s="42"/>
      <c r="C4379" s="17"/>
      <c r="D4379" s="18"/>
      <c r="E4379" s="19"/>
      <c r="F4379" s="19"/>
      <c r="G4379" s="19"/>
      <c r="H4379" s="20"/>
      <c r="I4379" s="21"/>
      <c r="J4379" s="22"/>
      <c r="K4379" s="23"/>
      <c r="L4379" s="23"/>
      <c r="M4379" s="23"/>
      <c r="N4379" s="24"/>
      <c r="O4379" s="23"/>
      <c r="P4379" s="23"/>
      <c r="Q4379" s="24"/>
      <c r="R4379" s="23"/>
      <c r="S4379" s="23"/>
      <c r="T4379" s="24"/>
      <c r="U4379" s="23"/>
      <c r="V4379" s="23"/>
      <c r="W4379" s="24"/>
      <c r="X4379" s="23"/>
      <c r="Y4379" s="23"/>
      <c r="Z4379" s="25"/>
      <c r="AA4379" s="23"/>
      <c r="AB4379" s="23"/>
      <c r="AC4379" s="24"/>
      <c r="AD4379" s="23"/>
      <c r="AE4379" s="23"/>
      <c r="AF4379" s="26"/>
      <c r="AG4379" s="23"/>
      <c r="AH4379" s="23"/>
      <c r="AI4379" s="26"/>
      <c r="AJ4379" s="23"/>
      <c r="AK4379" s="23"/>
      <c r="AL4379" s="26"/>
      <c r="AM4379" s="27"/>
      <c r="AO4379" s="29"/>
    </row>
    <row r="4380" spans="2:41" s="28" customFormat="1" x14ac:dyDescent="0.25">
      <c r="B4380" s="42"/>
      <c r="C4380" s="17"/>
      <c r="D4380" s="18"/>
      <c r="E4380" s="19"/>
      <c r="F4380" s="19"/>
      <c r="G4380" s="19"/>
      <c r="H4380" s="20"/>
      <c r="I4380" s="21"/>
      <c r="J4380" s="22"/>
      <c r="K4380" s="23"/>
      <c r="L4380" s="23"/>
      <c r="M4380" s="23"/>
      <c r="N4380" s="24"/>
      <c r="O4380" s="23"/>
      <c r="P4380" s="23"/>
      <c r="Q4380" s="24"/>
      <c r="R4380" s="23"/>
      <c r="S4380" s="23"/>
      <c r="T4380" s="24"/>
      <c r="U4380" s="23"/>
      <c r="V4380" s="23"/>
      <c r="W4380" s="24"/>
      <c r="X4380" s="23"/>
      <c r="Y4380" s="23"/>
      <c r="Z4380" s="25"/>
      <c r="AA4380" s="23"/>
      <c r="AB4380" s="23"/>
      <c r="AC4380" s="24"/>
      <c r="AD4380" s="23"/>
      <c r="AE4380" s="23"/>
      <c r="AF4380" s="26"/>
      <c r="AG4380" s="23"/>
      <c r="AH4380" s="23"/>
      <c r="AI4380" s="26"/>
      <c r="AJ4380" s="23"/>
      <c r="AK4380" s="23"/>
      <c r="AL4380" s="26"/>
      <c r="AM4380" s="27"/>
      <c r="AO4380" s="29"/>
    </row>
    <row r="4381" spans="2:41" s="28" customFormat="1" x14ac:dyDescent="0.25">
      <c r="B4381" s="42"/>
      <c r="C4381" s="17"/>
      <c r="D4381" s="18"/>
      <c r="E4381" s="19"/>
      <c r="F4381" s="19"/>
      <c r="G4381" s="19"/>
      <c r="H4381" s="20"/>
      <c r="I4381" s="21"/>
      <c r="J4381" s="22"/>
      <c r="K4381" s="23"/>
      <c r="L4381" s="23"/>
      <c r="M4381" s="23"/>
      <c r="N4381" s="24"/>
      <c r="O4381" s="23"/>
      <c r="P4381" s="23"/>
      <c r="Q4381" s="24"/>
      <c r="R4381" s="23"/>
      <c r="S4381" s="23"/>
      <c r="T4381" s="24"/>
      <c r="U4381" s="23"/>
      <c r="V4381" s="23"/>
      <c r="W4381" s="24"/>
      <c r="X4381" s="23"/>
      <c r="Y4381" s="23"/>
      <c r="Z4381" s="25"/>
      <c r="AA4381" s="23"/>
      <c r="AB4381" s="23"/>
      <c r="AC4381" s="24"/>
      <c r="AD4381" s="23"/>
      <c r="AE4381" s="23"/>
      <c r="AF4381" s="26"/>
      <c r="AG4381" s="23"/>
      <c r="AH4381" s="23"/>
      <c r="AI4381" s="26"/>
      <c r="AJ4381" s="23"/>
      <c r="AK4381" s="23"/>
      <c r="AL4381" s="26"/>
      <c r="AM4381" s="27"/>
      <c r="AO4381" s="29"/>
    </row>
  </sheetData>
  <autoFilter ref="C9:CG69"/>
  <sortState ref="C11:AO69">
    <sortCondition descending="1" ref="AM10:AM69"/>
  </sortState>
  <mergeCells count="24">
    <mergeCell ref="G8:G9"/>
    <mergeCell ref="H8:H9"/>
    <mergeCell ref="R8:T8"/>
    <mergeCell ref="I8:I9"/>
    <mergeCell ref="J8:J9"/>
    <mergeCell ref="K8:K9"/>
    <mergeCell ref="L8:N8"/>
    <mergeCell ref="O8:Q8"/>
    <mergeCell ref="A8:B9"/>
    <mergeCell ref="L3:AH5"/>
    <mergeCell ref="C7:AP7"/>
    <mergeCell ref="AN8:AN9"/>
    <mergeCell ref="AO8:AO9"/>
    <mergeCell ref="X8:Z8"/>
    <mergeCell ref="AA8:AC8"/>
    <mergeCell ref="AD8:AF8"/>
    <mergeCell ref="AG8:AI8"/>
    <mergeCell ref="AJ8:AL8"/>
    <mergeCell ref="AM8:AM9"/>
    <mergeCell ref="U8:W8"/>
    <mergeCell ref="C8:C9"/>
    <mergeCell ref="D8:D9"/>
    <mergeCell ref="E8:E9"/>
    <mergeCell ref="F8:F9"/>
  </mergeCells>
  <pageMargins left="1.28" right="0.22" top="0.5" bottom="0.37" header="0.17" footer="0.17"/>
  <pageSetup paperSize="5" scale="56" orientation="landscape" horizontalDpi="4294967295" verticalDpi="4294967295" r:id="rId1"/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SHAWAR</vt:lpstr>
      <vt:lpstr>'UC SHAWAR'!Print_Area</vt:lpstr>
      <vt:lpstr>'UC SHAWAR'!Print_Titles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2022-08-04T18:47:04Z</cp:lastPrinted>
  <dcterms:created xsi:type="dcterms:W3CDTF">2022-08-03T17:22:05Z</dcterms:created>
  <dcterms:modified xsi:type="dcterms:W3CDTF">2022-08-29T22:57:45Z</dcterms:modified>
</cp:coreProperties>
</file>