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KHWAZAKHELA\"/>
    </mc:Choice>
  </mc:AlternateContent>
  <bookViews>
    <workbookView xWindow="0" yWindow="0" windowWidth="20490" windowHeight="7650"/>
  </bookViews>
  <sheets>
    <sheet name="UC SHIN" sheetId="1" r:id="rId1"/>
  </sheets>
  <definedNames>
    <definedName name="_xlnm._FilterDatabase" localSheetId="0" hidden="1">'UC SHIN'!$C$3:$CG$59</definedName>
    <definedName name="_xlnm.Print_Titles" localSheetId="0">'UC SHIN'!$2:$3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9" i="1" l="1"/>
  <c r="AM59" i="1" s="1"/>
  <c r="Q58" i="1"/>
  <c r="N58" i="1"/>
  <c r="AM58" i="1" s="1"/>
  <c r="Q57" i="1"/>
  <c r="N57" i="1"/>
  <c r="Q56" i="1"/>
  <c r="N56" i="1"/>
  <c r="AM56" i="1" s="1"/>
  <c r="Q55" i="1"/>
  <c r="N55" i="1"/>
  <c r="AC54" i="1"/>
  <c r="Q54" i="1"/>
  <c r="N54" i="1"/>
  <c r="W53" i="1"/>
  <c r="AM53" i="1" s="1"/>
  <c r="Q28" i="1"/>
  <c r="N28" i="1"/>
  <c r="AM28" i="1" s="1"/>
  <c r="AM52" i="1"/>
  <c r="Q52" i="1"/>
  <c r="N52" i="1"/>
  <c r="Q26" i="1"/>
  <c r="N26" i="1"/>
  <c r="AC51" i="1"/>
  <c r="Q51" i="1"/>
  <c r="N51" i="1"/>
  <c r="Q50" i="1"/>
  <c r="N50" i="1"/>
  <c r="Q16" i="1"/>
  <c r="N16" i="1"/>
  <c r="AM16" i="1" s="1"/>
  <c r="AM49" i="1"/>
  <c r="T49" i="1"/>
  <c r="Q49" i="1"/>
  <c r="N49" i="1"/>
  <c r="T48" i="1"/>
  <c r="Q48" i="1"/>
  <c r="N48" i="1"/>
  <c r="Q21" i="1"/>
  <c r="N21" i="1"/>
  <c r="AM21" i="1" s="1"/>
  <c r="Q18" i="1"/>
  <c r="Q23" i="1"/>
  <c r="N23" i="1"/>
  <c r="Q47" i="1"/>
  <c r="N47" i="1"/>
  <c r="Q46" i="1"/>
  <c r="N46" i="1"/>
  <c r="Q19" i="1"/>
  <c r="N19" i="1"/>
  <c r="T45" i="1"/>
  <c r="Q45" i="1"/>
  <c r="N45" i="1"/>
  <c r="AC27" i="1"/>
  <c r="Q27" i="1"/>
  <c r="N27" i="1"/>
  <c r="T44" i="1"/>
  <c r="Q44" i="1"/>
  <c r="N44" i="1"/>
  <c r="Q25" i="1"/>
  <c r="N25" i="1"/>
  <c r="Q14" i="1"/>
  <c r="N14" i="1"/>
  <c r="T43" i="1"/>
  <c r="Q43" i="1"/>
  <c r="N43" i="1"/>
  <c r="Q11" i="1"/>
  <c r="N11" i="1"/>
  <c r="Z42" i="1"/>
  <c r="T42" i="1"/>
  <c r="Q42" i="1"/>
  <c r="N42" i="1"/>
  <c r="Z41" i="1"/>
  <c r="T41" i="1"/>
  <c r="Q41" i="1"/>
  <c r="N41" i="1"/>
  <c r="T40" i="1"/>
  <c r="Q40" i="1"/>
  <c r="N40" i="1"/>
  <c r="Q6" i="1"/>
  <c r="N6" i="1"/>
  <c r="Z39" i="1"/>
  <c r="T39" i="1"/>
  <c r="Q39" i="1"/>
  <c r="N39" i="1"/>
  <c r="T38" i="1"/>
  <c r="Q38" i="1"/>
  <c r="N38" i="1"/>
  <c r="T37" i="1"/>
  <c r="Q37" i="1"/>
  <c r="N37" i="1"/>
  <c r="Z36" i="1"/>
  <c r="T36" i="1"/>
  <c r="Q36" i="1"/>
  <c r="N36" i="1"/>
  <c r="Q8" i="1"/>
  <c r="N8" i="1"/>
  <c r="Q10" i="1"/>
  <c r="N10" i="1"/>
  <c r="Q5" i="1"/>
  <c r="N5" i="1"/>
  <c r="Q13" i="1"/>
  <c r="N13" i="1"/>
  <c r="T35" i="1"/>
  <c r="Q35" i="1"/>
  <c r="N35" i="1"/>
  <c r="W34" i="1"/>
  <c r="Q34" i="1"/>
  <c r="N34" i="1"/>
  <c r="Q33" i="1"/>
  <c r="N33" i="1"/>
  <c r="W32" i="1"/>
  <c r="N32" i="1"/>
  <c r="AC31" i="1"/>
  <c r="Z31" i="1"/>
  <c r="T31" i="1"/>
  <c r="Q31" i="1"/>
  <c r="N31" i="1"/>
  <c r="T12" i="1"/>
  <c r="Q12" i="1"/>
  <c r="N12" i="1"/>
  <c r="W30" i="1"/>
  <c r="Q30" i="1"/>
  <c r="N30" i="1"/>
  <c r="Z29" i="1"/>
  <c r="T29" i="1"/>
  <c r="Q29" i="1"/>
  <c r="N29" i="1"/>
  <c r="W24" i="1"/>
  <c r="Q24" i="1"/>
  <c r="N24" i="1"/>
  <c r="Z22" i="1"/>
  <c r="T22" i="1"/>
  <c r="Q22" i="1"/>
  <c r="N22" i="1"/>
  <c r="Z20" i="1"/>
  <c r="T20" i="1"/>
  <c r="Q20" i="1"/>
  <c r="N20" i="1"/>
  <c r="AI17" i="1"/>
  <c r="W17" i="1"/>
  <c r="Q17" i="1"/>
  <c r="N17" i="1"/>
  <c r="W15" i="1"/>
  <c r="Q15" i="1"/>
  <c r="N15" i="1"/>
  <c r="AI9" i="1"/>
  <c r="W9" i="1"/>
  <c r="Q9" i="1"/>
  <c r="N9" i="1"/>
  <c r="Z7" i="1"/>
  <c r="T7" i="1"/>
  <c r="Q7" i="1"/>
  <c r="N7" i="1"/>
  <c r="W4" i="1"/>
  <c r="Q4" i="1"/>
  <c r="N4" i="1"/>
  <c r="AM14" i="1" l="1"/>
  <c r="AM33" i="1"/>
  <c r="AM40" i="1"/>
  <c r="AM12" i="1"/>
  <c r="AM38" i="1"/>
  <c r="AM47" i="1"/>
  <c r="AM18" i="1"/>
  <c r="AM30" i="1"/>
  <c r="AM8" i="1"/>
  <c r="AM6" i="1"/>
  <c r="AM29" i="1"/>
  <c r="AM24" i="1"/>
  <c r="AM34" i="1"/>
  <c r="AM7" i="1"/>
  <c r="AM31" i="1"/>
  <c r="AM35" i="1"/>
  <c r="AM10" i="1"/>
  <c r="AM41" i="1"/>
  <c r="AM42" i="1"/>
  <c r="AM11" i="1"/>
  <c r="AM25" i="1"/>
  <c r="AM26" i="1"/>
  <c r="AM15" i="1"/>
  <c r="AM9" i="1"/>
  <c r="AM17" i="1"/>
  <c r="AM22" i="1"/>
  <c r="AM39" i="1"/>
  <c r="AM45" i="1"/>
  <c r="AM19" i="1"/>
  <c r="AM32" i="1"/>
  <c r="AM13" i="1"/>
  <c r="AM36" i="1"/>
  <c r="AM37" i="1"/>
  <c r="AM46" i="1"/>
  <c r="AM48" i="1"/>
  <c r="AM51" i="1"/>
  <c r="AM54" i="1"/>
  <c r="AM4" i="1"/>
  <c r="AM20" i="1"/>
  <c r="AM5" i="1"/>
  <c r="AM43" i="1"/>
  <c r="AM44" i="1"/>
  <c r="AM27" i="1"/>
  <c r="AM23" i="1"/>
  <c r="AM50" i="1"/>
  <c r="AM55" i="1"/>
  <c r="AM57" i="1"/>
</calcChain>
</file>

<file path=xl/sharedStrings.xml><?xml version="1.0" encoding="utf-8"?>
<sst xmlns="http://schemas.openxmlformats.org/spreadsheetml/2006/main" count="1120" uniqueCount="304">
  <si>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</si>
  <si>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</si>
  <si>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</si>
  <si>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</si>
  <si>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</si>
  <si>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</si>
  <si>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</si>
  <si>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</si>
  <si>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</si>
  <si>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</si>
  <si>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</si>
  <si>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</si>
  <si>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</si>
  <si>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</si>
  <si>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</si>
  <si>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</si>
  <si>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</si>
  <si>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</si>
  <si>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</si>
  <si>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</si>
  <si>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</si>
  <si>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</si>
  <si>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</si>
  <si>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SHIN</t>
  </si>
  <si>
    <t>AZMAT ALI</t>
  </si>
  <si>
    <t>ANWAR ALI</t>
  </si>
  <si>
    <t>1560503673085</t>
  </si>
  <si>
    <t>Male</t>
  </si>
  <si>
    <t>SWAT</t>
  </si>
  <si>
    <t>NULL</t>
  </si>
  <si>
    <t>VILLAGE SHIN PO AND TEHSIL KHWAZA KHELA DISTRICT SWAT</t>
  </si>
  <si>
    <t>3456392277</t>
  </si>
  <si>
    <t>ATAULLAH</t>
  </si>
  <si>
    <t>RAHMATULLAH</t>
  </si>
  <si>
    <t>1560503682461</t>
  </si>
  <si>
    <t>Shin po shin khwazakhela swat</t>
  </si>
  <si>
    <t>3459229578</t>
  </si>
  <si>
    <t>SAEEDULLAH</t>
  </si>
  <si>
    <t>MUHAMMAD AQIL</t>
  </si>
  <si>
    <t>1560286104511</t>
  </si>
  <si>
    <t>Village shin nawaykalay post office Fatehpur postal code 19030 tehsil khwzakhela Swat</t>
  </si>
  <si>
    <t>3449655110</t>
  </si>
  <si>
    <t>FAHAD ALI</t>
  </si>
  <si>
    <t>1560503537189</t>
  </si>
  <si>
    <t>cham Post office shin sam shin tehsil khwazakhela destrict swat</t>
  </si>
  <si>
    <t>3439302918</t>
  </si>
  <si>
    <t>MUHAMMAD SAJAWAL KHAN</t>
  </si>
  <si>
    <t>UMAR ZADA KHAN</t>
  </si>
  <si>
    <t>1560248299993</t>
  </si>
  <si>
    <t>Village Troor Ziarat Post Fatehpur Tehsil Khwaza Khela District Swat</t>
  </si>
  <si>
    <t>3485732470</t>
  </si>
  <si>
    <t>NUMAN</t>
  </si>
  <si>
    <t>TALIZAR</t>
  </si>
  <si>
    <t>1560503586403</t>
  </si>
  <si>
    <t>Village Shin Nawakaly  tehsil khwaza KHELA distt swat</t>
  </si>
  <si>
    <t>3449881109</t>
  </si>
  <si>
    <t>ZAHID ALI</t>
  </si>
  <si>
    <t>MUHAMMAD ZADA</t>
  </si>
  <si>
    <t>1560503676619</t>
  </si>
  <si>
    <t>Village Binkat tehsil khwaza khela swat</t>
  </si>
  <si>
    <t>3409894830</t>
  </si>
  <si>
    <t>IRFAN ULLAH</t>
  </si>
  <si>
    <t>BACHA ZADA</t>
  </si>
  <si>
    <t>1560289644147</t>
  </si>
  <si>
    <t>Shin Tehsil Khwazakhela District Swat</t>
  </si>
  <si>
    <t>3429653811</t>
  </si>
  <si>
    <t>WAJID ALI</t>
  </si>
  <si>
    <t>MUHAMMAD AKBAR</t>
  </si>
  <si>
    <t>1560503607773</t>
  </si>
  <si>
    <t>Village Shin Naway kaly P O fateh pur Tehsil khwaza khela Swat</t>
  </si>
  <si>
    <t>3449993429</t>
  </si>
  <si>
    <t>NIAZ MUHAMMAD</t>
  </si>
  <si>
    <t>ALI MUHAMMAD</t>
  </si>
  <si>
    <t>1560503549751</t>
  </si>
  <si>
    <t>Village Binkat Tehsil Khwzakhela PO Box Fatehpur District Swat</t>
  </si>
  <si>
    <t>3449206866</t>
  </si>
  <si>
    <t>IKRAM ULLAH</t>
  </si>
  <si>
    <t>SHAMS U TAMRAIZ</t>
  </si>
  <si>
    <t>1560503574135</t>
  </si>
  <si>
    <t>village sam shin post office shin tehsil khwazakhela district swat</t>
  </si>
  <si>
    <t>3439409007</t>
  </si>
  <si>
    <t>USMAN ULLAH</t>
  </si>
  <si>
    <t>ABAD KHAN</t>
  </si>
  <si>
    <t>1560503467033</t>
  </si>
  <si>
    <t>Village Lakhar Shin Tehsil Khwaza Khela District Swat</t>
  </si>
  <si>
    <t>3463457234</t>
  </si>
  <si>
    <t>NASIRULLAH</t>
  </si>
  <si>
    <t>RIASAT KHAN</t>
  </si>
  <si>
    <t>1560503512297</t>
  </si>
  <si>
    <t>Village and p o shin tahsil khawazakhela swat</t>
  </si>
  <si>
    <t>3449889724</t>
  </si>
  <si>
    <t>MEHRAN AHMAD</t>
  </si>
  <si>
    <t>MOHAMMAD ZAIB</t>
  </si>
  <si>
    <t>1560286174087</t>
  </si>
  <si>
    <t>Vill Nawakalay UC Shin PO Fatehpur Teh Khwazakhela Distt Swat</t>
  </si>
  <si>
    <t>3463437473</t>
  </si>
  <si>
    <t>IQBAL HUSSAIN</t>
  </si>
  <si>
    <t>SALAR MIAN</t>
  </si>
  <si>
    <t>1560228043543</t>
  </si>
  <si>
    <t>VILLAG SHIN  TEHSIL KHWAZA KHELA SWAT</t>
  </si>
  <si>
    <t>3459457629</t>
  </si>
  <si>
    <t>RAHIM SAEED KHAN</t>
  </si>
  <si>
    <t>SHER BAHADAR</t>
  </si>
  <si>
    <t>1560239941611</t>
  </si>
  <si>
    <t>Lakhar shin khwaza khela swat</t>
  </si>
  <si>
    <t>3457781715</t>
  </si>
  <si>
    <t>HABIBULLAH KHAN</t>
  </si>
  <si>
    <t>NOORUL BASHAR KHAN</t>
  </si>
  <si>
    <t>1560248623919</t>
  </si>
  <si>
    <t>Village   P O Ghar Shin Union Council Shin Tehsil Khwazakhela District Swat</t>
  </si>
  <si>
    <t>3429613414</t>
  </si>
  <si>
    <t>JEHAN SHER</t>
  </si>
  <si>
    <t>UMAR HAYAT</t>
  </si>
  <si>
    <t>1560503391715</t>
  </si>
  <si>
    <t>village nawkalay post ofice fatehpur tehsili khwaza khela district swat</t>
  </si>
  <si>
    <t>3468269157</t>
  </si>
  <si>
    <t>AHMAD SAEED KHAN</t>
  </si>
  <si>
    <t>1560287093547</t>
  </si>
  <si>
    <t>Post Office Ghar Shin Lakhar Tehsil Khwazakhela Swat</t>
  </si>
  <si>
    <t>3449780755</t>
  </si>
  <si>
    <t>AHMAD KHAN</t>
  </si>
  <si>
    <t>BAWAR KHAN</t>
  </si>
  <si>
    <t>1560503541973</t>
  </si>
  <si>
    <t>Same as above</t>
  </si>
  <si>
    <t>3469219874</t>
  </si>
  <si>
    <t>ALI HAIDER</t>
  </si>
  <si>
    <t>MUHAMMAD HAZIR</t>
  </si>
  <si>
    <t>1560270654621</t>
  </si>
  <si>
    <t>Sam shin khwazakhela swat</t>
  </si>
  <si>
    <t>3479859648</t>
  </si>
  <si>
    <t>NOORULWAHAB</t>
  </si>
  <si>
    <t>ABDULQUDDUS</t>
  </si>
  <si>
    <t>1560297964895</t>
  </si>
  <si>
    <t>tror ziarat  teh khwazakhela swat</t>
  </si>
  <si>
    <t>3463026732</t>
  </si>
  <si>
    <t>IMRAN KHAN</t>
  </si>
  <si>
    <t>MUHAMMAD RASHID</t>
  </si>
  <si>
    <t>1560503676693</t>
  </si>
  <si>
    <t>Post officeshin Sam shin tehsil khwazakhela district swat</t>
  </si>
  <si>
    <t>3488979978</t>
  </si>
  <si>
    <t>ZAKIRULLAH</t>
  </si>
  <si>
    <t>UMAR ZAREEN</t>
  </si>
  <si>
    <t>1560275229541</t>
  </si>
  <si>
    <t>Village Shin Post Office Fatehpur Tehsil Khwaza Khela Distt Swat</t>
  </si>
  <si>
    <t>3429285695</t>
  </si>
  <si>
    <t>NUMAN KHAN</t>
  </si>
  <si>
    <t>ABDUL KARIM</t>
  </si>
  <si>
    <t>1560503607491</t>
  </si>
  <si>
    <t>Village Gharshin Post Office Fatehpur Tehsil Khwazakhela Distt Swat</t>
  </si>
  <si>
    <t>3079969947</t>
  </si>
  <si>
    <t>SAADATULLAH</t>
  </si>
  <si>
    <t>MUHAMMAD AZAM KHAN</t>
  </si>
  <si>
    <t>1560503587461</t>
  </si>
  <si>
    <t>Village lakhar shin</t>
  </si>
  <si>
    <t>3419027138</t>
  </si>
  <si>
    <t>SHER ALI</t>
  </si>
  <si>
    <t>ABDUL MATEEN</t>
  </si>
  <si>
    <t>1560250001353</t>
  </si>
  <si>
    <t>Village Bargin Post office Shin Swat</t>
  </si>
  <si>
    <t>3449687203</t>
  </si>
  <si>
    <t>SAMIULLAH</t>
  </si>
  <si>
    <t>MUHAMMAD HAKEEM</t>
  </si>
  <si>
    <t>1560503875799</t>
  </si>
  <si>
    <t>Sum Shin Tehsil Khwaza Khela</t>
  </si>
  <si>
    <t>3442316091</t>
  </si>
  <si>
    <t>FARHAN ALI</t>
  </si>
  <si>
    <t>SULTANI ROOM</t>
  </si>
  <si>
    <t>1560503540077</t>
  </si>
  <si>
    <t>Village shin chum Tehsil khwazakhela District swat</t>
  </si>
  <si>
    <t>3468007974</t>
  </si>
  <si>
    <t>UBAID UR RAHMAN</t>
  </si>
  <si>
    <t>KHAISTA BACHA</t>
  </si>
  <si>
    <t>1560503593349</t>
  </si>
  <si>
    <t>Village Trore Zirat Shin P o Fatehpur Tehsil Khwaza Khela District Swat</t>
  </si>
  <si>
    <t>3469551559</t>
  </si>
  <si>
    <t>HAKIM ULLAH KHAN</t>
  </si>
  <si>
    <t>ATAULLAH KHAN</t>
  </si>
  <si>
    <t>1560503455049</t>
  </si>
  <si>
    <t>NawakalaypostofficeFatehpur TehsilKhawazakhela</t>
  </si>
  <si>
    <t>3459515734</t>
  </si>
  <si>
    <t>ISHTIAQ AHMAD</t>
  </si>
  <si>
    <t>AZIZ UL GHAFOOR</t>
  </si>
  <si>
    <t>1560239187239</t>
  </si>
  <si>
    <t>Village Ghar Shin PO Shin Tehsil Khwaza Khela District Swat</t>
  </si>
  <si>
    <t>3429117921</t>
  </si>
  <si>
    <t>MUHAMMAD RAFEEQ</t>
  </si>
  <si>
    <t>MASEEN KHAN</t>
  </si>
  <si>
    <t>1560503610521</t>
  </si>
  <si>
    <t>VILLAGE SHIN PO SHIN TEHSIL KHWAZA KHELA DISTRICT SWAT</t>
  </si>
  <si>
    <t>3450720764</t>
  </si>
  <si>
    <t>IRFAN ALI</t>
  </si>
  <si>
    <t>MIAN GULL HAIDER</t>
  </si>
  <si>
    <t>1560234292905</t>
  </si>
  <si>
    <t>Sum Shin Cham post office Gharshin Khwaza khela District  Swat KPK</t>
  </si>
  <si>
    <t>3159898032</t>
  </si>
  <si>
    <t>SABIR ULLAH</t>
  </si>
  <si>
    <t>MUHAMMAD YOUNAS</t>
  </si>
  <si>
    <t>1560256168179</t>
  </si>
  <si>
    <t>Village shin tehsil khwazakhela district swat</t>
  </si>
  <si>
    <t>3449676881</t>
  </si>
  <si>
    <t>ARSHAD ALI</t>
  </si>
  <si>
    <t>NAZAR KHAN</t>
  </si>
  <si>
    <t>1560503601247</t>
  </si>
  <si>
    <t>Village Shin Nawakalay Post Office Fateh Pur Tehsil Khwaza Khela SWAT</t>
  </si>
  <si>
    <t>3453778228</t>
  </si>
  <si>
    <t>FAIZ ALI</t>
  </si>
  <si>
    <t>RAHIM SHAH</t>
  </si>
  <si>
    <t>1560238531981</t>
  </si>
  <si>
    <t>Sum shin po box ghar shin tehsil khwaza khela swat</t>
  </si>
  <si>
    <t>3449678675</t>
  </si>
  <si>
    <t>SAEED IMRAN</t>
  </si>
  <si>
    <t>SULTANIROOM</t>
  </si>
  <si>
    <t>1560503735223</t>
  </si>
  <si>
    <t>Village shin cham Tehsil khawazakhela district swat</t>
  </si>
  <si>
    <t>3469799644</t>
  </si>
  <si>
    <t>JAMSHEED ALI</t>
  </si>
  <si>
    <t>FAZOOL KHAN</t>
  </si>
  <si>
    <t>1560259938711</t>
  </si>
  <si>
    <t>Village Shin  Tahsile Khwaza Khela  District Swat  KPK</t>
  </si>
  <si>
    <t>3445063830</t>
  </si>
  <si>
    <t>JAMAL SHAH</t>
  </si>
  <si>
    <t>MUHAMMAD ZAHIR SHAH</t>
  </si>
  <si>
    <t>1560274666125</t>
  </si>
  <si>
    <t>Sum Shin Post Office Shin Tehsil Khwaza Khela District Swat</t>
  </si>
  <si>
    <t>3429821324</t>
  </si>
  <si>
    <t>AZIZ AHMAD</t>
  </si>
  <si>
    <t>AQAL MUHAMMAD</t>
  </si>
  <si>
    <t>1560503713549</t>
  </si>
  <si>
    <t>cham post office shin sam shin tehsil khwaza khela distt swat</t>
  </si>
  <si>
    <t>3419864627</t>
  </si>
  <si>
    <t>MAJIDULLAH</t>
  </si>
  <si>
    <t>UMAR HASSAN</t>
  </si>
  <si>
    <t>1560503803763</t>
  </si>
  <si>
    <t>Village Koz Bargain Tehsil Khwaza Khela District Swat</t>
  </si>
  <si>
    <t>3449668870</t>
  </si>
  <si>
    <t>QISMAT ULLAH</t>
  </si>
  <si>
    <t>CHAMNAY KHAN</t>
  </si>
  <si>
    <t>1560503661311</t>
  </si>
  <si>
    <t>Vc Bargin swat</t>
  </si>
  <si>
    <t>3479538131</t>
  </si>
  <si>
    <t>MATI ULLAH KHAN</t>
  </si>
  <si>
    <t>MUHAMMAD KIFAYATYULLAH</t>
  </si>
  <si>
    <t>1560503564913</t>
  </si>
  <si>
    <t>Nawaykalay  Fatehpur  Khwaza khela Swat KPK</t>
  </si>
  <si>
    <t>3434959620</t>
  </si>
  <si>
    <t>SAIFULLAH KHAN</t>
  </si>
  <si>
    <t>WAHEED KHAN</t>
  </si>
  <si>
    <t>1560212065511</t>
  </si>
  <si>
    <t>Village troor Ziarat tehsil khawaza khela</t>
  </si>
  <si>
    <t>3469994308</t>
  </si>
  <si>
    <t>SARFARAZ KHAN</t>
  </si>
  <si>
    <t>1560217742691</t>
  </si>
  <si>
    <t>Village  Shin Tehsil Khwaza Khela District Swat</t>
  </si>
  <si>
    <t>3415352765</t>
  </si>
  <si>
    <t>AMEER GHAZI</t>
  </si>
  <si>
    <t>1560205170057</t>
  </si>
  <si>
    <t>Village Naway Kalay P o Fatehpur Tehsil  Khwaza Khela District swat</t>
  </si>
  <si>
    <t>3444668377</t>
  </si>
  <si>
    <t>ASHRAF ALI</t>
  </si>
  <si>
    <t>KATORAY KHAN</t>
  </si>
  <si>
    <t>1560241112659</t>
  </si>
  <si>
    <t>Sum Shin chum post office Gharshin tehsil khwaza khela District Swat kpk</t>
  </si>
  <si>
    <t>3449889970</t>
  </si>
  <si>
    <t>ADNAN KHAN</t>
  </si>
  <si>
    <t>BAKHT BAHADAR</t>
  </si>
  <si>
    <t>1560249150161</t>
  </si>
  <si>
    <t>shin tehsil khwaza khela swat</t>
  </si>
  <si>
    <t>3439728820</t>
  </si>
  <si>
    <t>NAJIBULLAH</t>
  </si>
  <si>
    <t>FARID ULLAH</t>
  </si>
  <si>
    <t>1560503456989</t>
  </si>
  <si>
    <t>Do</t>
  </si>
  <si>
    <t>3028811222</t>
  </si>
  <si>
    <t>GUL IKHTIAR</t>
  </si>
  <si>
    <t>1560291727151</t>
  </si>
  <si>
    <t>post office Fatehpur village shin nawaykalay tehsil khawazakhela district swat</t>
  </si>
  <si>
    <t>3469479933</t>
  </si>
  <si>
    <t>RAHMAT ZADA</t>
  </si>
  <si>
    <t>BAKHT ZADA</t>
  </si>
  <si>
    <t>1560503398055</t>
  </si>
  <si>
    <t>Sum shin post office shin tehsil khwaza khela swat</t>
  </si>
  <si>
    <t>3449688897</t>
  </si>
  <si>
    <t>IRFAN KHAN</t>
  </si>
  <si>
    <t>ABDUL HAMEED KHAN</t>
  </si>
  <si>
    <t>1560296053219</t>
  </si>
  <si>
    <t>Nawaykalay  Fatehpur Swat</t>
  </si>
  <si>
    <t>3469136142</t>
  </si>
  <si>
    <t>MUHAMMAD ESA KHAN</t>
  </si>
  <si>
    <t>AKBAR SHAH MIAN</t>
  </si>
  <si>
    <t>1560503541917</t>
  </si>
  <si>
    <t>Village shin chum tehsil khwaza khela district swat</t>
  </si>
  <si>
    <t>3492181747</t>
  </si>
  <si>
    <t>HIDAYAT ULLAH KHAN</t>
  </si>
  <si>
    <t>1560503562753</t>
  </si>
  <si>
    <t>Village Lakhar PO Fatehpur tehsil Khwaza khela swat</t>
  </si>
  <si>
    <t>3479632861</t>
  </si>
  <si>
    <t>MUSA KHAN</t>
  </si>
  <si>
    <t>MUAMBAR KHAN</t>
  </si>
  <si>
    <t>1560274906183</t>
  </si>
  <si>
    <t>Village shin post office Ghar shin tehsil khwazakhela distric swat</t>
  </si>
  <si>
    <t>3436800980</t>
  </si>
  <si>
    <t>S.No</t>
  </si>
  <si>
    <t>DOB</t>
  </si>
  <si>
    <t>2nd TENTATIVE MERIT LIST OF PST MALE 2022 UNION COUNCIL SHIN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</si>
</sst>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AO4371"/>
  <sheetViews>
    <sheetView tabSelected="1" view="pageBreakPreview" zoomScale="60" zoomScaleNormal="100" workbookViewId="0">
      <selection activeCell="D7" sqref="D7"/>
    </sheetView>
  </sheetViews>
  <sheetFormatPr defaultRowHeight="15.75" x14ac:dyDescent="0.25"/>
  <cols>
    <col min="1" max="1" width="4.125" style="30" customWidth="1"/>
    <col min="2" max="2" width="4.5" style="41" bestFit="1" customWidth="1"/>
    <col min="3" max="3" width="7" style="32" customWidth="1"/>
    <col min="4" max="4" width="9.625" style="33" customWidth="1"/>
    <col min="5" max="5" width="8.125" style="34" customWidth="1"/>
    <col min="6" max="6" width="10.875" style="34" customWidth="1"/>
    <col min="7" max="7" width="13.375" style="34" customWidth="1"/>
    <col min="8" max="8" width="6.25" style="20" customWidth="1"/>
    <col min="9" max="9" width="6.75" style="35" bestFit="1" customWidth="1"/>
    <col min="10" max="10" width="7.75" style="35" bestFit="1" customWidth="1"/>
    <col min="11" max="11" width="7" style="32" customWidth="1"/>
    <col min="12" max="12" width="4.125" style="32" customWidth="1"/>
    <col min="13" max="13" width="5.125" style="32" customWidth="1"/>
    <col min="14" max="14" width="4.5" style="32" customWidth="1"/>
    <col min="15" max="15" width="4.25" style="32" customWidth="1"/>
    <col min="16" max="16" width="4.62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1" spans="1:41" x14ac:dyDescent="0.25">
      <c r="B1" s="42" t="s">
        <v>303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customFormat="1" ht="15.75" customHeight="1" x14ac:dyDescent="0.25">
      <c r="A2" s="52" t="s">
        <v>301</v>
      </c>
      <c r="B2" s="53"/>
      <c r="C2" s="48" t="s">
        <v>0</v>
      </c>
      <c r="D2" s="49" t="s">
        <v>1</v>
      </c>
      <c r="E2" s="48" t="s">
        <v>2</v>
      </c>
      <c r="F2" s="48" t="s">
        <v>3</v>
      </c>
      <c r="G2" s="54" t="s">
        <v>302</v>
      </c>
      <c r="H2" s="50" t="s">
        <v>4</v>
      </c>
      <c r="I2" s="56" t="s">
        <v>5</v>
      </c>
      <c r="J2" s="56" t="s">
        <v>6</v>
      </c>
      <c r="K2" s="48" t="s">
        <v>7</v>
      </c>
      <c r="L2" s="46" t="s">
        <v>8</v>
      </c>
      <c r="M2" s="46"/>
      <c r="N2" s="46"/>
      <c r="O2" s="46" t="s">
        <v>9</v>
      </c>
      <c r="P2" s="46"/>
      <c r="Q2" s="46"/>
      <c r="R2" s="46" t="s">
        <v>10</v>
      </c>
      <c r="S2" s="46"/>
      <c r="T2" s="46"/>
      <c r="U2" s="46" t="s">
        <v>11</v>
      </c>
      <c r="V2" s="46"/>
      <c r="W2" s="46"/>
      <c r="X2" s="46" t="s">
        <v>12</v>
      </c>
      <c r="Y2" s="46"/>
      <c r="Z2" s="46"/>
      <c r="AA2" s="46" t="s">
        <v>13</v>
      </c>
      <c r="AB2" s="46"/>
      <c r="AC2" s="46"/>
      <c r="AD2" s="46" t="s">
        <v>14</v>
      </c>
      <c r="AE2" s="46"/>
      <c r="AF2" s="46"/>
      <c r="AG2" s="46" t="s">
        <v>15</v>
      </c>
      <c r="AH2" s="46"/>
      <c r="AI2" s="46"/>
      <c r="AJ2" s="46" t="s">
        <v>16</v>
      </c>
      <c r="AK2" s="46"/>
      <c r="AL2" s="46"/>
      <c r="AM2" s="47" t="s">
        <v>17</v>
      </c>
      <c r="AN2" s="43" t="s">
        <v>18</v>
      </c>
      <c r="AO2" s="44" t="s">
        <v>19</v>
      </c>
    </row>
    <row r="3" spans="1:41" customFormat="1" ht="45" x14ac:dyDescent="0.25">
      <c r="A3" s="52"/>
      <c r="B3" s="53"/>
      <c r="C3" s="48"/>
      <c r="D3" s="49"/>
      <c r="E3" s="48"/>
      <c r="F3" s="48"/>
      <c r="G3" s="55"/>
      <c r="H3" s="51"/>
      <c r="I3" s="56"/>
      <c r="J3" s="56"/>
      <c r="K3" s="48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47"/>
      <c r="AN3" s="43"/>
      <c r="AO3" s="45"/>
    </row>
    <row r="4" spans="1:41" customFormat="1" ht="63" x14ac:dyDescent="0.25">
      <c r="A4" s="40">
        <v>1</v>
      </c>
      <c r="B4" s="40">
        <v>1</v>
      </c>
      <c r="C4" s="3" t="s">
        <v>23</v>
      </c>
      <c r="D4" s="4">
        <v>381691</v>
      </c>
      <c r="E4" s="5" t="s">
        <v>24</v>
      </c>
      <c r="F4" s="5" t="s">
        <v>25</v>
      </c>
      <c r="G4" s="38">
        <v>36249</v>
      </c>
      <c r="H4" s="6" t="s">
        <v>26</v>
      </c>
      <c r="I4" s="7" t="s">
        <v>27</v>
      </c>
      <c r="J4" s="8" t="s">
        <v>28</v>
      </c>
      <c r="K4" s="9">
        <v>65</v>
      </c>
      <c r="L4" s="10">
        <v>745</v>
      </c>
      <c r="M4" s="10">
        <v>1100</v>
      </c>
      <c r="N4" s="11">
        <f>L4*20/M4</f>
        <v>13.545454545454545</v>
      </c>
      <c r="O4" s="10">
        <v>829</v>
      </c>
      <c r="P4" s="10">
        <v>1100</v>
      </c>
      <c r="Q4" s="11">
        <f>O4*20/P4</f>
        <v>15.072727272727272</v>
      </c>
      <c r="R4" s="10" t="s">
        <v>29</v>
      </c>
      <c r="S4" s="10" t="s">
        <v>29</v>
      </c>
      <c r="T4" s="11">
        <v>0</v>
      </c>
      <c r="U4" s="10">
        <v>3613</v>
      </c>
      <c r="V4" s="10">
        <v>4500</v>
      </c>
      <c r="W4" s="11">
        <f>U4*40/V4</f>
        <v>32.115555555555552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 t="s">
        <v>29</v>
      </c>
      <c r="AH4" s="10" t="s">
        <v>29</v>
      </c>
      <c r="AI4" s="13">
        <v>0</v>
      </c>
      <c r="AJ4" s="10" t="s">
        <v>29</v>
      </c>
      <c r="AK4" s="10" t="s">
        <v>29</v>
      </c>
      <c r="AL4" s="13">
        <v>0</v>
      </c>
      <c r="AM4" s="14">
        <f>K4+N4+Q4+T4+W4+Z4+AC4+AF4+AI4+AL4</f>
        <v>125.73373737373737</v>
      </c>
      <c r="AN4" s="15" t="s">
        <v>30</v>
      </c>
      <c r="AO4" s="16" t="s">
        <v>31</v>
      </c>
    </row>
    <row r="5" spans="1:41" customFormat="1" ht="63" x14ac:dyDescent="0.25">
      <c r="A5" s="40">
        <v>2</v>
      </c>
      <c r="B5" s="40">
        <v>18</v>
      </c>
      <c r="C5" s="3" t="s">
        <v>23</v>
      </c>
      <c r="D5" s="4">
        <v>381111</v>
      </c>
      <c r="E5" s="5" t="s">
        <v>111</v>
      </c>
      <c r="F5" s="5" t="s">
        <v>112</v>
      </c>
      <c r="G5" s="38">
        <v>35443</v>
      </c>
      <c r="H5" s="6" t="s">
        <v>113</v>
      </c>
      <c r="I5" s="7" t="s">
        <v>27</v>
      </c>
      <c r="J5" s="8" t="s">
        <v>28</v>
      </c>
      <c r="K5" s="9">
        <v>59</v>
      </c>
      <c r="L5" s="10">
        <v>841</v>
      </c>
      <c r="M5" s="10">
        <v>1050</v>
      </c>
      <c r="N5" s="11">
        <f>L5*20/M5</f>
        <v>16.019047619047619</v>
      </c>
      <c r="O5" s="10">
        <v>915</v>
      </c>
      <c r="P5" s="10">
        <v>1100</v>
      </c>
      <c r="Q5" s="11">
        <f>O5*20/P5</f>
        <v>16.636363636363637</v>
      </c>
      <c r="R5" s="10" t="s">
        <v>29</v>
      </c>
      <c r="S5" s="10" t="s">
        <v>29</v>
      </c>
      <c r="T5" s="11">
        <v>0</v>
      </c>
      <c r="U5" s="10">
        <v>4037</v>
      </c>
      <c r="V5" s="10">
        <v>4800</v>
      </c>
      <c r="W5" s="11">
        <v>33.64</v>
      </c>
      <c r="X5" s="10" t="s">
        <v>29</v>
      </c>
      <c r="Y5" s="10" t="s">
        <v>29</v>
      </c>
      <c r="Z5" s="12">
        <v>0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4">
        <f>K5+N5+Q5+T5+W5+Z5+AC5+AF5+AI5+AL5</f>
        <v>125.29541125541127</v>
      </c>
      <c r="AN5" s="15" t="s">
        <v>114</v>
      </c>
      <c r="AO5" s="16" t="s">
        <v>115</v>
      </c>
    </row>
    <row r="6" spans="1:41" customFormat="1" ht="78.75" x14ac:dyDescent="0.25">
      <c r="A6" s="40">
        <v>3</v>
      </c>
      <c r="B6" s="40">
        <v>25</v>
      </c>
      <c r="C6" s="3" t="s">
        <v>23</v>
      </c>
      <c r="D6" s="4">
        <v>381616</v>
      </c>
      <c r="E6" s="5" t="s">
        <v>145</v>
      </c>
      <c r="F6" s="5" t="s">
        <v>146</v>
      </c>
      <c r="G6" s="38">
        <v>35531</v>
      </c>
      <c r="H6" s="6" t="s">
        <v>147</v>
      </c>
      <c r="I6" s="7" t="s">
        <v>27</v>
      </c>
      <c r="J6" s="8" t="s">
        <v>28</v>
      </c>
      <c r="K6" s="9">
        <v>57</v>
      </c>
      <c r="L6" s="10">
        <v>797</v>
      </c>
      <c r="M6" s="10">
        <v>1050</v>
      </c>
      <c r="N6" s="11">
        <f>L6*20/M6</f>
        <v>15.18095238095238</v>
      </c>
      <c r="O6" s="10">
        <v>792</v>
      </c>
      <c r="P6" s="10">
        <v>1100</v>
      </c>
      <c r="Q6" s="11">
        <f>O6*20/P6</f>
        <v>14.4</v>
      </c>
      <c r="R6" s="10" t="s">
        <v>29</v>
      </c>
      <c r="S6" s="10" t="s">
        <v>29</v>
      </c>
      <c r="T6" s="11">
        <v>0</v>
      </c>
      <c r="U6" s="10">
        <v>3845</v>
      </c>
      <c r="V6" s="10">
        <v>4600</v>
      </c>
      <c r="W6" s="11">
        <v>33.43</v>
      </c>
      <c r="X6" s="10" t="s">
        <v>29</v>
      </c>
      <c r="Y6" s="10" t="s">
        <v>29</v>
      </c>
      <c r="Z6" s="12">
        <v>0</v>
      </c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>K6+N6+Q6+T6+W6+Z6+AC6+AF6+AI6+AL6</f>
        <v>120.01095238095238</v>
      </c>
      <c r="AN6" s="15" t="s">
        <v>148</v>
      </c>
      <c r="AO6" s="16" t="s">
        <v>149</v>
      </c>
    </row>
    <row r="7" spans="1:41" customFormat="1" ht="47.25" x14ac:dyDescent="0.25">
      <c r="A7" s="40">
        <v>4</v>
      </c>
      <c r="B7" s="40">
        <v>2</v>
      </c>
      <c r="C7" s="3" t="s">
        <v>23</v>
      </c>
      <c r="D7" s="4">
        <v>381724</v>
      </c>
      <c r="E7" s="5" t="s">
        <v>32</v>
      </c>
      <c r="F7" s="5" t="s">
        <v>33</v>
      </c>
      <c r="G7" s="38">
        <v>35477</v>
      </c>
      <c r="H7" s="6" t="s">
        <v>34</v>
      </c>
      <c r="I7" s="7" t="s">
        <v>27</v>
      </c>
      <c r="J7" s="8" t="s">
        <v>28</v>
      </c>
      <c r="K7" s="9">
        <v>63</v>
      </c>
      <c r="L7" s="10">
        <v>855</v>
      </c>
      <c r="M7" s="10">
        <v>1100</v>
      </c>
      <c r="N7" s="11">
        <f>L7*20/M7</f>
        <v>15.545454545454545</v>
      </c>
      <c r="O7" s="10">
        <v>863</v>
      </c>
      <c r="P7" s="10">
        <v>1100</v>
      </c>
      <c r="Q7" s="11">
        <f>O7*20/P7</f>
        <v>15.690909090909091</v>
      </c>
      <c r="R7" s="10">
        <v>356</v>
      </c>
      <c r="S7" s="10">
        <v>550</v>
      </c>
      <c r="T7" s="11">
        <f>R7*20/S7</f>
        <v>12.945454545454545</v>
      </c>
      <c r="U7" s="10" t="s">
        <v>29</v>
      </c>
      <c r="V7" s="10" t="s">
        <v>29</v>
      </c>
      <c r="W7" s="11">
        <v>0</v>
      </c>
      <c r="X7" s="10">
        <v>702</v>
      </c>
      <c r="Y7" s="10">
        <v>1100</v>
      </c>
      <c r="Z7" s="12">
        <f>X7*20/Y7</f>
        <v>12.763636363636364</v>
      </c>
      <c r="AA7" s="10" t="s">
        <v>29</v>
      </c>
      <c r="AB7" s="10" t="s">
        <v>29</v>
      </c>
      <c r="AC7" s="11">
        <v>0</v>
      </c>
      <c r="AD7" s="10" t="s">
        <v>29</v>
      </c>
      <c r="AE7" s="10" t="s">
        <v>29</v>
      </c>
      <c r="AF7" s="13">
        <v>0</v>
      </c>
      <c r="AG7" s="10" t="s">
        <v>29</v>
      </c>
      <c r="AH7" s="10" t="s">
        <v>29</v>
      </c>
      <c r="AI7" s="13">
        <v>0</v>
      </c>
      <c r="AJ7" s="10" t="s">
        <v>29</v>
      </c>
      <c r="AK7" s="10" t="s">
        <v>29</v>
      </c>
      <c r="AL7" s="13">
        <v>0</v>
      </c>
      <c r="AM7" s="14">
        <f>K7+N7+Q7+T7+W7+Z7+AC7+AF7+AI7+AL7</f>
        <v>119.94545454545455</v>
      </c>
      <c r="AN7" s="15" t="s">
        <v>35</v>
      </c>
      <c r="AO7" s="16" t="s">
        <v>36</v>
      </c>
    </row>
    <row r="8" spans="1:41" customFormat="1" ht="47.25" x14ac:dyDescent="0.25">
      <c r="A8" s="40">
        <v>5</v>
      </c>
      <c r="B8" s="40">
        <v>20</v>
      </c>
      <c r="C8" s="3" t="s">
        <v>23</v>
      </c>
      <c r="D8" s="4">
        <v>381423</v>
      </c>
      <c r="E8" s="5" t="s">
        <v>120</v>
      </c>
      <c r="F8" s="5" t="s">
        <v>121</v>
      </c>
      <c r="G8" s="38">
        <v>35156</v>
      </c>
      <c r="H8" s="6" t="s">
        <v>122</v>
      </c>
      <c r="I8" s="7" t="s">
        <v>27</v>
      </c>
      <c r="J8" s="8" t="s">
        <v>28</v>
      </c>
      <c r="K8" s="9">
        <v>57</v>
      </c>
      <c r="L8" s="10">
        <v>836</v>
      </c>
      <c r="M8" s="10">
        <v>1050</v>
      </c>
      <c r="N8" s="11">
        <f>L8*20/M8</f>
        <v>15.923809523809524</v>
      </c>
      <c r="O8" s="10">
        <v>872</v>
      </c>
      <c r="P8" s="10">
        <v>1100</v>
      </c>
      <c r="Q8" s="11">
        <f>O8*20/P8</f>
        <v>15.854545454545455</v>
      </c>
      <c r="R8" s="10" t="s">
        <v>29</v>
      </c>
      <c r="S8" s="10" t="s">
        <v>29</v>
      </c>
      <c r="T8" s="11">
        <v>0</v>
      </c>
      <c r="U8" s="10">
        <v>3137</v>
      </c>
      <c r="V8" s="10">
        <v>4080</v>
      </c>
      <c r="W8" s="11">
        <v>30.75</v>
      </c>
      <c r="X8" s="10" t="s">
        <v>29</v>
      </c>
      <c r="Y8" s="10" t="s">
        <v>29</v>
      </c>
      <c r="Z8" s="12">
        <v>0</v>
      </c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>K8+N8+Q8+T8+W8+Z8+AC8+AF8+AI8+AL8</f>
        <v>119.52835497835498</v>
      </c>
      <c r="AN8" s="15" t="s">
        <v>123</v>
      </c>
      <c r="AO8" s="16" t="s">
        <v>124</v>
      </c>
    </row>
    <row r="9" spans="1:41" customFormat="1" ht="94.5" x14ac:dyDescent="0.25">
      <c r="A9" s="40">
        <v>6</v>
      </c>
      <c r="B9" s="40">
        <v>3</v>
      </c>
      <c r="C9" s="3" t="s">
        <v>23</v>
      </c>
      <c r="D9" s="4">
        <v>367421</v>
      </c>
      <c r="E9" s="5" t="s">
        <v>37</v>
      </c>
      <c r="F9" s="5" t="s">
        <v>38</v>
      </c>
      <c r="G9" s="38">
        <v>33679</v>
      </c>
      <c r="H9" s="6" t="s">
        <v>39</v>
      </c>
      <c r="I9" s="7" t="s">
        <v>27</v>
      </c>
      <c r="J9" s="8" t="s">
        <v>28</v>
      </c>
      <c r="K9" s="9">
        <v>52</v>
      </c>
      <c r="L9" s="10">
        <v>739</v>
      </c>
      <c r="M9" s="10">
        <v>900</v>
      </c>
      <c r="N9" s="11">
        <f>L9*20/M9</f>
        <v>16.422222222222221</v>
      </c>
      <c r="O9" s="10">
        <v>824</v>
      </c>
      <c r="P9" s="10">
        <v>1100</v>
      </c>
      <c r="Q9" s="11">
        <f>O9*20/P9</f>
        <v>14.981818181818182</v>
      </c>
      <c r="R9" s="10" t="s">
        <v>29</v>
      </c>
      <c r="S9" s="10" t="s">
        <v>29</v>
      </c>
      <c r="T9" s="11">
        <v>0</v>
      </c>
      <c r="U9" s="10">
        <v>3450</v>
      </c>
      <c r="V9" s="10">
        <v>4400</v>
      </c>
      <c r="W9" s="11">
        <f>U9*40/V9</f>
        <v>31.363636363636363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>
        <v>2050</v>
      </c>
      <c r="AH9" s="10">
        <v>2500</v>
      </c>
      <c r="AI9" s="13">
        <f>AG9*5/AH9</f>
        <v>4.0999999999999996</v>
      </c>
      <c r="AJ9" s="10" t="s">
        <v>29</v>
      </c>
      <c r="AK9" s="10" t="s">
        <v>29</v>
      </c>
      <c r="AL9" s="13">
        <v>0</v>
      </c>
      <c r="AM9" s="14">
        <f>K9+N9+Q9+T9+W9+Z9+AC9+AF9+AI9+AL9</f>
        <v>118.86767676767676</v>
      </c>
      <c r="AN9" s="15" t="s">
        <v>40</v>
      </c>
      <c r="AO9" s="16" t="s">
        <v>41</v>
      </c>
    </row>
    <row r="10" spans="1:41" customFormat="1" ht="47.25" x14ac:dyDescent="0.25">
      <c r="A10" s="40">
        <v>7</v>
      </c>
      <c r="B10" s="40">
        <v>19</v>
      </c>
      <c r="C10" s="3" t="s">
        <v>23</v>
      </c>
      <c r="D10" s="4">
        <v>367457</v>
      </c>
      <c r="E10" s="5" t="s">
        <v>116</v>
      </c>
      <c r="F10" s="5" t="s">
        <v>102</v>
      </c>
      <c r="G10" s="38">
        <v>34729</v>
      </c>
      <c r="H10" s="6" t="s">
        <v>117</v>
      </c>
      <c r="I10" s="7" t="s">
        <v>27</v>
      </c>
      <c r="J10" s="8" t="s">
        <v>28</v>
      </c>
      <c r="K10" s="9">
        <v>64</v>
      </c>
      <c r="L10" s="10">
        <v>661</v>
      </c>
      <c r="M10" s="10">
        <v>1050</v>
      </c>
      <c r="N10" s="11">
        <f>L10*20/M10</f>
        <v>12.59047619047619</v>
      </c>
      <c r="O10" s="10">
        <v>824</v>
      </c>
      <c r="P10" s="10">
        <v>1100</v>
      </c>
      <c r="Q10" s="11">
        <f>O10*20/P10</f>
        <v>14.981818181818182</v>
      </c>
      <c r="R10" s="10" t="s">
        <v>29</v>
      </c>
      <c r="S10" s="10" t="s">
        <v>29</v>
      </c>
      <c r="T10" s="11">
        <v>0</v>
      </c>
      <c r="U10" s="10">
        <v>65.349999999999994</v>
      </c>
      <c r="V10" s="10">
        <v>100</v>
      </c>
      <c r="W10" s="11">
        <v>26.14</v>
      </c>
      <c r="X10" s="10" t="s">
        <v>29</v>
      </c>
      <c r="Y10" s="10" t="s">
        <v>29</v>
      </c>
      <c r="Z10" s="12">
        <v>0</v>
      </c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>K10+N10+Q10+T10+W10+Z10+AC10+AF10+AI10+AL10</f>
        <v>117.71229437229438</v>
      </c>
      <c r="AN10" s="15" t="s">
        <v>118</v>
      </c>
      <c r="AO10" s="16" t="s">
        <v>119</v>
      </c>
    </row>
    <row r="11" spans="1:41" customFormat="1" ht="47.25" x14ac:dyDescent="0.25">
      <c r="A11" s="40">
        <v>8</v>
      </c>
      <c r="B11" s="40">
        <v>29</v>
      </c>
      <c r="C11" s="3" t="s">
        <v>23</v>
      </c>
      <c r="D11" s="4">
        <v>381415</v>
      </c>
      <c r="E11" s="5" t="s">
        <v>165</v>
      </c>
      <c r="F11" s="5" t="s">
        <v>166</v>
      </c>
      <c r="G11" s="38">
        <v>35164</v>
      </c>
      <c r="H11" s="6" t="s">
        <v>167</v>
      </c>
      <c r="I11" s="7" t="s">
        <v>27</v>
      </c>
      <c r="J11" s="8" t="s">
        <v>28</v>
      </c>
      <c r="K11" s="9">
        <v>56</v>
      </c>
      <c r="L11" s="10">
        <v>656</v>
      </c>
      <c r="M11" s="10">
        <v>1050</v>
      </c>
      <c r="N11" s="11">
        <f>L11*20/M11</f>
        <v>12.495238095238095</v>
      </c>
      <c r="O11" s="10">
        <v>771</v>
      </c>
      <c r="P11" s="10">
        <v>1100</v>
      </c>
      <c r="Q11" s="11">
        <f>O11*20/P11</f>
        <v>14.018181818181818</v>
      </c>
      <c r="R11" s="10" t="s">
        <v>29</v>
      </c>
      <c r="S11" s="10" t="s">
        <v>29</v>
      </c>
      <c r="T11" s="11">
        <v>0</v>
      </c>
      <c r="U11" s="10">
        <v>3235</v>
      </c>
      <c r="V11" s="10">
        <v>4100</v>
      </c>
      <c r="W11" s="11">
        <v>31.56</v>
      </c>
      <c r="X11" s="10" t="s">
        <v>29</v>
      </c>
      <c r="Y11" s="10" t="s">
        <v>29</v>
      </c>
      <c r="Z11" s="12">
        <v>0</v>
      </c>
      <c r="AA11" s="10">
        <v>1309</v>
      </c>
      <c r="AB11" s="10">
        <v>1800</v>
      </c>
      <c r="AC11" s="11">
        <v>3.63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>K11+N11+Q11+T11+W11+Z11+AC11+AF11+AI11+AL11</f>
        <v>117.70341991341991</v>
      </c>
      <c r="AN11" s="15" t="s">
        <v>168</v>
      </c>
      <c r="AO11" s="16" t="s">
        <v>169</v>
      </c>
    </row>
    <row r="12" spans="1:41" customFormat="1" ht="63" x14ac:dyDescent="0.25">
      <c r="A12" s="40">
        <v>9</v>
      </c>
      <c r="B12" s="40">
        <v>11</v>
      </c>
      <c r="C12" s="3" t="s">
        <v>23</v>
      </c>
      <c r="D12" s="4">
        <v>381517</v>
      </c>
      <c r="E12" s="5" t="s">
        <v>76</v>
      </c>
      <c r="F12" s="5" t="s">
        <v>77</v>
      </c>
      <c r="G12" s="38">
        <v>35449</v>
      </c>
      <c r="H12" s="6" t="s">
        <v>78</v>
      </c>
      <c r="I12" s="7" t="s">
        <v>27</v>
      </c>
      <c r="J12" s="8" t="s">
        <v>28</v>
      </c>
      <c r="K12" s="9">
        <v>56</v>
      </c>
      <c r="L12" s="10">
        <v>887</v>
      </c>
      <c r="M12" s="10">
        <v>1050</v>
      </c>
      <c r="N12" s="11">
        <f>L12*20/M12</f>
        <v>16.895238095238096</v>
      </c>
      <c r="O12" s="10">
        <v>834</v>
      </c>
      <c r="P12" s="10">
        <v>1100</v>
      </c>
      <c r="Q12" s="11">
        <f>O12*20/P12</f>
        <v>15.163636363636364</v>
      </c>
      <c r="R12" s="10">
        <v>297</v>
      </c>
      <c r="S12" s="10">
        <v>550</v>
      </c>
      <c r="T12" s="11">
        <f>R12*20/S12</f>
        <v>10.8</v>
      </c>
      <c r="U12" s="10" t="s">
        <v>29</v>
      </c>
      <c r="V12" s="10" t="s">
        <v>29</v>
      </c>
      <c r="W12" s="11">
        <v>0</v>
      </c>
      <c r="X12" s="10">
        <v>1991</v>
      </c>
      <c r="Y12" s="10">
        <v>2300</v>
      </c>
      <c r="Z12" s="12">
        <v>16.96</v>
      </c>
      <c r="AA12" s="10" t="s">
        <v>29</v>
      </c>
      <c r="AB12" s="10" t="s">
        <v>29</v>
      </c>
      <c r="AC12" s="11">
        <v>0</v>
      </c>
      <c r="AD12" s="10" t="s">
        <v>29</v>
      </c>
      <c r="AE12" s="10" t="s">
        <v>29</v>
      </c>
      <c r="AF12" s="13">
        <v>0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>K12+N12+Q12+T12+W12+Z12+AC12+AF12+AI12+AL12</f>
        <v>115.81887445887446</v>
      </c>
      <c r="AN12" s="15" t="s">
        <v>79</v>
      </c>
      <c r="AO12" s="16" t="s">
        <v>80</v>
      </c>
    </row>
    <row r="13" spans="1:41" customFormat="1" ht="78.75" x14ac:dyDescent="0.25">
      <c r="A13" s="40">
        <v>10</v>
      </c>
      <c r="B13" s="40">
        <v>17</v>
      </c>
      <c r="C13" s="3" t="s">
        <v>23</v>
      </c>
      <c r="D13" s="4">
        <v>365763</v>
      </c>
      <c r="E13" s="5" t="s">
        <v>106</v>
      </c>
      <c r="F13" s="5" t="s">
        <v>107</v>
      </c>
      <c r="G13" s="38">
        <v>33298</v>
      </c>
      <c r="H13" s="6" t="s">
        <v>108</v>
      </c>
      <c r="I13" s="7" t="s">
        <v>27</v>
      </c>
      <c r="J13" s="8" t="s">
        <v>28</v>
      </c>
      <c r="K13" s="9">
        <v>51</v>
      </c>
      <c r="L13" s="10">
        <v>633</v>
      </c>
      <c r="M13" s="10">
        <v>900</v>
      </c>
      <c r="N13" s="11">
        <f>L13*20/M13</f>
        <v>14.066666666666666</v>
      </c>
      <c r="O13" s="10">
        <v>714</v>
      </c>
      <c r="P13" s="10">
        <v>1100</v>
      </c>
      <c r="Q13" s="11">
        <f>O13*20/P13</f>
        <v>12.981818181818182</v>
      </c>
      <c r="R13" s="10"/>
      <c r="S13" s="10"/>
      <c r="T13" s="11"/>
      <c r="U13" s="10">
        <v>2935</v>
      </c>
      <c r="V13" s="10">
        <v>4050</v>
      </c>
      <c r="W13" s="11">
        <v>28.98</v>
      </c>
      <c r="X13" s="10" t="s">
        <v>29</v>
      </c>
      <c r="Y13" s="10" t="s">
        <v>29</v>
      </c>
      <c r="Z13" s="12">
        <v>0</v>
      </c>
      <c r="AA13" s="10">
        <v>626</v>
      </c>
      <c r="AB13" s="10">
        <v>900</v>
      </c>
      <c r="AC13" s="11">
        <v>3.46</v>
      </c>
      <c r="AD13" s="10" t="s">
        <v>29</v>
      </c>
      <c r="AE13" s="10" t="s">
        <v>29</v>
      </c>
      <c r="AF13" s="13">
        <v>0</v>
      </c>
      <c r="AG13" s="10">
        <v>609</v>
      </c>
      <c r="AH13" s="10">
        <v>800</v>
      </c>
      <c r="AI13" s="13">
        <v>3.8</v>
      </c>
      <c r="AJ13" s="10" t="s">
        <v>29</v>
      </c>
      <c r="AK13" s="10" t="s">
        <v>29</v>
      </c>
      <c r="AL13" s="13">
        <v>0</v>
      </c>
      <c r="AM13" s="14">
        <f>K13+N13+Q13+T13+W13+Z13+AC13+AF13+AI13+AL13</f>
        <v>114.28848484848484</v>
      </c>
      <c r="AN13" s="15" t="s">
        <v>109</v>
      </c>
      <c r="AO13" s="16" t="s">
        <v>110</v>
      </c>
    </row>
    <row r="14" spans="1:41" customFormat="1" ht="63" x14ac:dyDescent="0.25">
      <c r="A14" s="40">
        <v>11</v>
      </c>
      <c r="B14" s="40">
        <v>31</v>
      </c>
      <c r="C14" s="3" t="s">
        <v>23</v>
      </c>
      <c r="D14" s="4">
        <v>381228</v>
      </c>
      <c r="E14" s="5" t="s">
        <v>175</v>
      </c>
      <c r="F14" s="5" t="s">
        <v>176</v>
      </c>
      <c r="G14" s="38">
        <v>34425</v>
      </c>
      <c r="H14" s="6" t="s">
        <v>177</v>
      </c>
      <c r="I14" s="7" t="s">
        <v>27</v>
      </c>
      <c r="J14" s="8" t="s">
        <v>28</v>
      </c>
      <c r="K14" s="9">
        <v>53</v>
      </c>
      <c r="L14" s="10">
        <v>791</v>
      </c>
      <c r="M14" s="10">
        <v>1050</v>
      </c>
      <c r="N14" s="11">
        <f>L14*20/M14</f>
        <v>15.066666666666666</v>
      </c>
      <c r="O14" s="10">
        <v>735</v>
      </c>
      <c r="P14" s="10">
        <v>1100</v>
      </c>
      <c r="Q14" s="11">
        <f>O14*20/P14</f>
        <v>13.363636363636363</v>
      </c>
      <c r="R14" s="10" t="s">
        <v>29</v>
      </c>
      <c r="S14" s="10" t="s">
        <v>29</v>
      </c>
      <c r="T14" s="11">
        <v>0</v>
      </c>
      <c r="U14" s="10">
        <v>1859</v>
      </c>
      <c r="V14" s="10">
        <v>2640</v>
      </c>
      <c r="W14" s="11">
        <v>28.16</v>
      </c>
      <c r="X14" s="10" t="s">
        <v>29</v>
      </c>
      <c r="Y14" s="10" t="s">
        <v>29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>
        <v>425</v>
      </c>
      <c r="AH14" s="10">
        <v>600</v>
      </c>
      <c r="AI14" s="13">
        <v>3.54</v>
      </c>
      <c r="AJ14" s="10" t="s">
        <v>29</v>
      </c>
      <c r="AK14" s="10" t="s">
        <v>29</v>
      </c>
      <c r="AL14" s="13">
        <v>0</v>
      </c>
      <c r="AM14" s="14">
        <f>K14+N14+Q14+T14+W14+Z14+AC14+AF14+AI14+AL14</f>
        <v>113.13030303030303</v>
      </c>
      <c r="AN14" s="15" t="s">
        <v>178</v>
      </c>
      <c r="AO14" s="16" t="s">
        <v>179</v>
      </c>
    </row>
    <row r="15" spans="1:41" customFormat="1" ht="63" x14ac:dyDescent="0.25">
      <c r="A15" s="40">
        <v>12</v>
      </c>
      <c r="B15" s="40">
        <v>4</v>
      </c>
      <c r="C15" s="3" t="s">
        <v>23</v>
      </c>
      <c r="D15" s="4">
        <v>381401</v>
      </c>
      <c r="E15" s="5" t="s">
        <v>42</v>
      </c>
      <c r="F15" s="5" t="s">
        <v>38</v>
      </c>
      <c r="G15" s="38">
        <v>34700</v>
      </c>
      <c r="H15" s="6" t="s">
        <v>43</v>
      </c>
      <c r="I15" s="7" t="s">
        <v>27</v>
      </c>
      <c r="J15" s="8" t="s">
        <v>28</v>
      </c>
      <c r="K15" s="9">
        <v>50</v>
      </c>
      <c r="L15" s="10">
        <v>818</v>
      </c>
      <c r="M15" s="10">
        <v>1050</v>
      </c>
      <c r="N15" s="11">
        <f>L15*20/M15</f>
        <v>15.580952380952381</v>
      </c>
      <c r="O15" s="10">
        <v>844</v>
      </c>
      <c r="P15" s="10">
        <v>1100</v>
      </c>
      <c r="Q15" s="11">
        <f>O15*20/P15</f>
        <v>15.345454545454546</v>
      </c>
      <c r="R15" s="10" t="s">
        <v>29</v>
      </c>
      <c r="S15" s="10" t="s">
        <v>29</v>
      </c>
      <c r="T15" s="11">
        <v>0</v>
      </c>
      <c r="U15" s="10">
        <v>4589.0200000000004</v>
      </c>
      <c r="V15" s="10">
        <v>5900</v>
      </c>
      <c r="W15" s="11">
        <f>U15*40/V15</f>
        <v>31.112000000000002</v>
      </c>
      <c r="X15" s="10" t="s">
        <v>29</v>
      </c>
      <c r="Y15" s="10" t="s">
        <v>29</v>
      </c>
      <c r="Z15" s="12">
        <v>0</v>
      </c>
      <c r="AA15" s="10"/>
      <c r="AB15" s="10"/>
      <c r="AC15" s="11"/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>K15+N15+Q15+T15+W15+Z15+AC15+AF15+AI15+AL15</f>
        <v>112.03840692640694</v>
      </c>
      <c r="AN15" s="15" t="s">
        <v>44</v>
      </c>
      <c r="AO15" s="16" t="s">
        <v>45</v>
      </c>
    </row>
    <row r="16" spans="1:41" customFormat="1" ht="60" x14ac:dyDescent="0.25">
      <c r="A16" s="40">
        <v>13</v>
      </c>
      <c r="B16" s="40">
        <v>44</v>
      </c>
      <c r="C16" s="3" t="s">
        <v>23</v>
      </c>
      <c r="D16" s="4">
        <v>381495</v>
      </c>
      <c r="E16" s="5" t="s">
        <v>240</v>
      </c>
      <c r="F16" s="5" t="s">
        <v>241</v>
      </c>
      <c r="G16" s="38">
        <v>35163</v>
      </c>
      <c r="H16" s="6" t="s">
        <v>242</v>
      </c>
      <c r="I16" s="7" t="s">
        <v>27</v>
      </c>
      <c r="J16" s="8" t="s">
        <v>28</v>
      </c>
      <c r="K16" s="9">
        <v>42</v>
      </c>
      <c r="L16" s="10">
        <v>825</v>
      </c>
      <c r="M16" s="10">
        <v>1050</v>
      </c>
      <c r="N16" s="11">
        <f>L16*20/M16</f>
        <v>15.714285714285714</v>
      </c>
      <c r="O16" s="10">
        <v>906</v>
      </c>
      <c r="P16" s="10">
        <v>1100</v>
      </c>
      <c r="Q16" s="11">
        <f>O16*20/P16</f>
        <v>16.472727272727273</v>
      </c>
      <c r="R16" s="10" t="s">
        <v>29</v>
      </c>
      <c r="S16" s="10" t="s">
        <v>29</v>
      </c>
      <c r="T16" s="11">
        <v>0</v>
      </c>
      <c r="U16" s="10">
        <v>94.25</v>
      </c>
      <c r="V16" s="10">
        <v>100</v>
      </c>
      <c r="W16" s="11">
        <v>37.700000000000003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>K16+N16+Q16+T16+W16+Z16+AC16+AF16+AI16+AL16</f>
        <v>111.88701298701299</v>
      </c>
      <c r="AN16" s="15" t="s">
        <v>243</v>
      </c>
      <c r="AO16" s="16" t="s">
        <v>244</v>
      </c>
    </row>
    <row r="17" spans="1:41" customFormat="1" ht="63" x14ac:dyDescent="0.25">
      <c r="A17" s="40">
        <v>14</v>
      </c>
      <c r="B17" s="40">
        <v>5</v>
      </c>
      <c r="C17" s="3" t="s">
        <v>23</v>
      </c>
      <c r="D17" s="4">
        <v>365754</v>
      </c>
      <c r="E17" s="5" t="s">
        <v>46</v>
      </c>
      <c r="F17" s="5" t="s">
        <v>47</v>
      </c>
      <c r="G17" s="38">
        <v>35186</v>
      </c>
      <c r="H17" s="6" t="s">
        <v>48</v>
      </c>
      <c r="I17" s="7" t="s">
        <v>27</v>
      </c>
      <c r="J17" s="8" t="s">
        <v>28</v>
      </c>
      <c r="K17" s="9">
        <v>45</v>
      </c>
      <c r="L17" s="10">
        <v>773</v>
      </c>
      <c r="M17" s="10">
        <v>1050</v>
      </c>
      <c r="N17" s="11">
        <f>L17*20/M17</f>
        <v>14.723809523809523</v>
      </c>
      <c r="O17" s="10">
        <v>813</v>
      </c>
      <c r="P17" s="10">
        <v>1100</v>
      </c>
      <c r="Q17" s="11">
        <f>O17*20/P17</f>
        <v>14.781818181818181</v>
      </c>
      <c r="R17" s="10" t="s">
        <v>29</v>
      </c>
      <c r="S17" s="10" t="s">
        <v>29</v>
      </c>
      <c r="T17" s="11">
        <v>0</v>
      </c>
      <c r="U17" s="10">
        <v>3760</v>
      </c>
      <c r="V17" s="10">
        <v>4600</v>
      </c>
      <c r="W17" s="11">
        <f>U17*40/V17</f>
        <v>32.695652173913047</v>
      </c>
      <c r="X17" s="10" t="s">
        <v>29</v>
      </c>
      <c r="Y17" s="10" t="s">
        <v>29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>
        <v>657</v>
      </c>
      <c r="AH17" s="10">
        <v>800</v>
      </c>
      <c r="AI17" s="13">
        <f>AG17*5/AH17</f>
        <v>4.1062500000000002</v>
      </c>
      <c r="AJ17" s="10" t="s">
        <v>29</v>
      </c>
      <c r="AK17" s="10" t="s">
        <v>29</v>
      </c>
      <c r="AL17" s="13">
        <v>0</v>
      </c>
      <c r="AM17" s="14">
        <f>K17+N17+Q17+T17+W17+Z17+AC17+AF17+AI17+AL17</f>
        <v>111.30752987954075</v>
      </c>
      <c r="AN17" s="15" t="s">
        <v>49</v>
      </c>
      <c r="AO17" s="16" t="s">
        <v>50</v>
      </c>
    </row>
    <row r="18" spans="1:41" customFormat="1" ht="63" x14ac:dyDescent="0.25">
      <c r="A18" s="40">
        <v>15</v>
      </c>
      <c r="B18" s="40">
        <v>40</v>
      </c>
      <c r="C18" s="3" t="s">
        <v>23</v>
      </c>
      <c r="D18" s="4">
        <v>366901</v>
      </c>
      <c r="E18" s="5" t="s">
        <v>220</v>
      </c>
      <c r="F18" s="5" t="s">
        <v>221</v>
      </c>
      <c r="G18" s="38">
        <v>35058</v>
      </c>
      <c r="H18" s="6" t="s">
        <v>222</v>
      </c>
      <c r="I18" s="7" t="s">
        <v>27</v>
      </c>
      <c r="J18" s="8" t="s">
        <v>28</v>
      </c>
      <c r="K18" s="9">
        <v>50</v>
      </c>
      <c r="L18" s="10">
        <v>739</v>
      </c>
      <c r="M18" s="10">
        <v>1050</v>
      </c>
      <c r="N18" s="11">
        <v>14.07</v>
      </c>
      <c r="O18" s="10">
        <v>751</v>
      </c>
      <c r="P18" s="10">
        <v>1100</v>
      </c>
      <c r="Q18" s="11">
        <f>O18*20/P18</f>
        <v>13.654545454545454</v>
      </c>
      <c r="R18" s="10" t="s">
        <v>29</v>
      </c>
      <c r="S18" s="10" t="s">
        <v>29</v>
      </c>
      <c r="T18" s="11">
        <v>0</v>
      </c>
      <c r="U18" s="10">
        <v>83.8</v>
      </c>
      <c r="V18" s="10">
        <v>100</v>
      </c>
      <c r="W18" s="11">
        <v>33.520000000000003</v>
      </c>
      <c r="X18" s="10" t="s">
        <v>29</v>
      </c>
      <c r="Y18" s="10" t="s">
        <v>29</v>
      </c>
      <c r="Z18" s="12">
        <v>0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>K18+N18+Q18+T18+W18+Z18+AC18+AF18+AI18+AL18</f>
        <v>111.24454545454546</v>
      </c>
      <c r="AN18" s="15" t="s">
        <v>223</v>
      </c>
      <c r="AO18" s="16" t="s">
        <v>224</v>
      </c>
    </row>
    <row r="19" spans="1:41" customFormat="1" ht="78.75" x14ac:dyDescent="0.25">
      <c r="A19" s="40">
        <v>16</v>
      </c>
      <c r="B19" s="40">
        <v>36</v>
      </c>
      <c r="C19" s="3" t="s">
        <v>23</v>
      </c>
      <c r="D19" s="4">
        <v>381587</v>
      </c>
      <c r="E19" s="5" t="s">
        <v>200</v>
      </c>
      <c r="F19" s="5" t="s">
        <v>201</v>
      </c>
      <c r="G19" s="38">
        <v>35462</v>
      </c>
      <c r="H19" s="6" t="s">
        <v>202</v>
      </c>
      <c r="I19" s="7" t="s">
        <v>27</v>
      </c>
      <c r="J19" s="8" t="s">
        <v>28</v>
      </c>
      <c r="K19" s="9">
        <v>51</v>
      </c>
      <c r="L19" s="10">
        <v>773</v>
      </c>
      <c r="M19" s="10">
        <v>1100</v>
      </c>
      <c r="N19" s="11">
        <f>L19*20/M19</f>
        <v>14.054545454545455</v>
      </c>
      <c r="O19" s="10">
        <v>737</v>
      </c>
      <c r="P19" s="10">
        <v>1100</v>
      </c>
      <c r="Q19" s="11">
        <f>O19*20/P19</f>
        <v>13.4</v>
      </c>
      <c r="R19" s="10" t="s">
        <v>29</v>
      </c>
      <c r="S19" s="10" t="s">
        <v>29</v>
      </c>
      <c r="T19" s="11">
        <v>0</v>
      </c>
      <c r="U19" s="10">
        <v>3574</v>
      </c>
      <c r="V19" s="10">
        <v>4400</v>
      </c>
      <c r="W19" s="11">
        <v>32.49</v>
      </c>
      <c r="X19" s="10" t="s">
        <v>29</v>
      </c>
      <c r="Y19" s="10" t="s">
        <v>29</v>
      </c>
      <c r="Z19" s="12">
        <v>0</v>
      </c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>K19+N19+Q19+T19+W19+Z19+AC19+AF19+AI19+AL19</f>
        <v>110.94454545454548</v>
      </c>
      <c r="AN19" s="15" t="s">
        <v>203</v>
      </c>
      <c r="AO19" s="16" t="s">
        <v>204</v>
      </c>
    </row>
    <row r="20" spans="1:41" customFormat="1" ht="63" x14ac:dyDescent="0.25">
      <c r="A20" s="40">
        <v>17</v>
      </c>
      <c r="B20" s="40">
        <v>6</v>
      </c>
      <c r="C20" s="3" t="s">
        <v>23</v>
      </c>
      <c r="D20" s="4">
        <v>381539</v>
      </c>
      <c r="E20" s="5" t="s">
        <v>51</v>
      </c>
      <c r="F20" s="5" t="s">
        <v>52</v>
      </c>
      <c r="G20" s="38">
        <v>34790</v>
      </c>
      <c r="H20" s="6" t="s">
        <v>53</v>
      </c>
      <c r="I20" s="7" t="s">
        <v>27</v>
      </c>
      <c r="J20" s="8" t="s">
        <v>28</v>
      </c>
      <c r="K20" s="9">
        <v>57</v>
      </c>
      <c r="L20" s="10">
        <v>772</v>
      </c>
      <c r="M20" s="10">
        <v>1050</v>
      </c>
      <c r="N20" s="11">
        <f>L20*20/M20</f>
        <v>14.704761904761904</v>
      </c>
      <c r="O20" s="10">
        <v>807</v>
      </c>
      <c r="P20" s="10">
        <v>1100</v>
      </c>
      <c r="Q20" s="11">
        <f>O20*20/P20</f>
        <v>14.672727272727272</v>
      </c>
      <c r="R20" s="10">
        <v>286</v>
      </c>
      <c r="S20" s="10">
        <v>550</v>
      </c>
      <c r="T20" s="11">
        <f>R20*20/S20</f>
        <v>10.4</v>
      </c>
      <c r="U20" s="10" t="s">
        <v>29</v>
      </c>
      <c r="V20" s="10" t="s">
        <v>29</v>
      </c>
      <c r="W20" s="11">
        <v>0</v>
      </c>
      <c r="X20" s="10">
        <v>1473</v>
      </c>
      <c r="Y20" s="10">
        <v>2100</v>
      </c>
      <c r="Z20" s="12">
        <f>X20*20/Y20</f>
        <v>14.028571428571428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>K20+N20+Q20+T20+W20+Z20+AC20+AF20+AI20+AL20</f>
        <v>110.80606060606061</v>
      </c>
      <c r="AN20" s="15" t="s">
        <v>54</v>
      </c>
      <c r="AO20" s="16" t="s">
        <v>55</v>
      </c>
    </row>
    <row r="21" spans="1:41" customFormat="1" ht="63" x14ac:dyDescent="0.25">
      <c r="A21" s="40">
        <v>18</v>
      </c>
      <c r="B21" s="40">
        <v>41</v>
      </c>
      <c r="C21" s="3" t="s">
        <v>23</v>
      </c>
      <c r="D21" s="4">
        <v>381774</v>
      </c>
      <c r="E21" s="5" t="s">
        <v>225</v>
      </c>
      <c r="F21" s="5" t="s">
        <v>226</v>
      </c>
      <c r="G21" s="38">
        <v>35836</v>
      </c>
      <c r="H21" s="6" t="s">
        <v>227</v>
      </c>
      <c r="I21" s="7" t="s">
        <v>27</v>
      </c>
      <c r="J21" s="8" t="s">
        <v>28</v>
      </c>
      <c r="K21" s="9">
        <v>49</v>
      </c>
      <c r="L21" s="10">
        <v>800</v>
      </c>
      <c r="M21" s="10">
        <v>1100</v>
      </c>
      <c r="N21" s="11">
        <f>L21*20/M21</f>
        <v>14.545454545454545</v>
      </c>
      <c r="O21" s="10">
        <v>708</v>
      </c>
      <c r="P21" s="10">
        <v>1100</v>
      </c>
      <c r="Q21" s="11">
        <f>O21*20/P21</f>
        <v>12.872727272727273</v>
      </c>
      <c r="R21" s="10" t="s">
        <v>29</v>
      </c>
      <c r="S21" s="10" t="s">
        <v>29</v>
      </c>
      <c r="T21" s="11">
        <v>0</v>
      </c>
      <c r="U21" s="10">
        <v>3655</v>
      </c>
      <c r="V21" s="10">
        <v>4400</v>
      </c>
      <c r="W21" s="11">
        <v>33.22</v>
      </c>
      <c r="X21" s="10" t="s">
        <v>29</v>
      </c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>K21+N21+Q21+T21+W21+Z21+AC21+AF21+AI21+AL21</f>
        <v>109.63818181818182</v>
      </c>
      <c r="AN21" s="15" t="s">
        <v>228</v>
      </c>
      <c r="AO21" s="16" t="s">
        <v>229</v>
      </c>
    </row>
    <row r="22" spans="1:41" customFormat="1" ht="47.25" x14ac:dyDescent="0.25">
      <c r="A22" s="40">
        <v>19</v>
      </c>
      <c r="B22" s="40">
        <v>7</v>
      </c>
      <c r="C22" s="3" t="s">
        <v>23</v>
      </c>
      <c r="D22" s="4">
        <v>381701</v>
      </c>
      <c r="E22" s="5" t="s">
        <v>56</v>
      </c>
      <c r="F22" s="5" t="s">
        <v>57</v>
      </c>
      <c r="G22" s="38">
        <v>36153</v>
      </c>
      <c r="H22" s="6" t="s">
        <v>58</v>
      </c>
      <c r="I22" s="7" t="s">
        <v>27</v>
      </c>
      <c r="J22" s="8" t="s">
        <v>28</v>
      </c>
      <c r="K22" s="9">
        <v>44</v>
      </c>
      <c r="L22" s="10">
        <v>880</v>
      </c>
      <c r="M22" s="10">
        <v>1050</v>
      </c>
      <c r="N22" s="11">
        <f>L22*20/M22</f>
        <v>16.761904761904763</v>
      </c>
      <c r="O22" s="10">
        <v>900</v>
      </c>
      <c r="P22" s="10">
        <v>1100</v>
      </c>
      <c r="Q22" s="11">
        <f>O22*20/P22</f>
        <v>16.363636363636363</v>
      </c>
      <c r="R22" s="10">
        <v>400</v>
      </c>
      <c r="S22" s="10">
        <v>550</v>
      </c>
      <c r="T22" s="11">
        <f>R22*20/S22</f>
        <v>14.545454545454545</v>
      </c>
      <c r="U22" s="10" t="s">
        <v>29</v>
      </c>
      <c r="V22" s="10" t="s">
        <v>29</v>
      </c>
      <c r="W22" s="11">
        <v>0</v>
      </c>
      <c r="X22" s="10">
        <v>1760</v>
      </c>
      <c r="Y22" s="10">
        <v>2100</v>
      </c>
      <c r="Z22" s="12">
        <f>X22*20/Y22</f>
        <v>16.761904761904763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>K22+N22+Q22+T22+W22+Z22+AC22+AF22+AI22+AL22</f>
        <v>108.43290043290042</v>
      </c>
      <c r="AN22" s="15" t="s">
        <v>59</v>
      </c>
      <c r="AO22" s="16" t="s">
        <v>60</v>
      </c>
    </row>
    <row r="23" spans="1:41" customFormat="1" ht="63" x14ac:dyDescent="0.25">
      <c r="A23" s="40">
        <v>20</v>
      </c>
      <c r="B23" s="40">
        <v>39</v>
      </c>
      <c r="C23" s="3" t="s">
        <v>23</v>
      </c>
      <c r="D23" s="4">
        <v>366255</v>
      </c>
      <c r="E23" s="5" t="s">
        <v>215</v>
      </c>
      <c r="F23" s="5" t="s">
        <v>216</v>
      </c>
      <c r="G23" s="38">
        <v>33635</v>
      </c>
      <c r="H23" s="6" t="s">
        <v>217</v>
      </c>
      <c r="I23" s="7" t="s">
        <v>27</v>
      </c>
      <c r="J23" s="8" t="s">
        <v>28</v>
      </c>
      <c r="K23" s="9">
        <v>52</v>
      </c>
      <c r="L23" s="10">
        <v>594</v>
      </c>
      <c r="M23" s="10">
        <v>900</v>
      </c>
      <c r="N23" s="11">
        <f>L23*20/M23</f>
        <v>13.2</v>
      </c>
      <c r="O23" s="10">
        <v>702</v>
      </c>
      <c r="P23" s="10">
        <v>1100</v>
      </c>
      <c r="Q23" s="11">
        <f>O23*20/P23</f>
        <v>12.763636363636364</v>
      </c>
      <c r="R23" s="10" t="s">
        <v>29</v>
      </c>
      <c r="S23" s="10" t="s">
        <v>29</v>
      </c>
      <c r="T23" s="11">
        <v>0</v>
      </c>
      <c r="U23" s="10">
        <v>3202</v>
      </c>
      <c r="V23" s="10">
        <v>4300</v>
      </c>
      <c r="W23" s="11">
        <v>29.78</v>
      </c>
      <c r="X23" s="10" t="s">
        <v>29</v>
      </c>
      <c r="Y23" s="10" t="s">
        <v>29</v>
      </c>
      <c r="Z23" s="12">
        <v>0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/>
      <c r="AH23" s="10"/>
      <c r="AI23" s="13"/>
      <c r="AJ23" s="10" t="s">
        <v>29</v>
      </c>
      <c r="AK23" s="10" t="s">
        <v>29</v>
      </c>
      <c r="AL23" s="13">
        <v>0</v>
      </c>
      <c r="AM23" s="14">
        <f>K23+N23+Q23+T23+W23+Z23+AC23+AF23+AI23+AL23</f>
        <v>107.74363636363637</v>
      </c>
      <c r="AN23" s="15" t="s">
        <v>218</v>
      </c>
      <c r="AO23" s="16" t="s">
        <v>219</v>
      </c>
    </row>
    <row r="24" spans="1:41" customFormat="1" ht="47.25" x14ac:dyDescent="0.25">
      <c r="A24" s="40">
        <v>21</v>
      </c>
      <c r="B24" s="40">
        <v>8</v>
      </c>
      <c r="C24" s="3" t="s">
        <v>23</v>
      </c>
      <c r="D24" s="4">
        <v>367543</v>
      </c>
      <c r="E24" s="5" t="s">
        <v>61</v>
      </c>
      <c r="F24" s="5" t="s">
        <v>62</v>
      </c>
      <c r="G24" s="38">
        <v>32540</v>
      </c>
      <c r="H24" s="6" t="s">
        <v>63</v>
      </c>
      <c r="I24" s="7" t="s">
        <v>27</v>
      </c>
      <c r="J24" s="8" t="s">
        <v>28</v>
      </c>
      <c r="K24" s="9">
        <v>48</v>
      </c>
      <c r="L24" s="10">
        <v>709</v>
      </c>
      <c r="M24" s="10">
        <v>900</v>
      </c>
      <c r="N24" s="11">
        <f>L24*20/M24</f>
        <v>15.755555555555556</v>
      </c>
      <c r="O24" s="10">
        <v>773</v>
      </c>
      <c r="P24" s="10">
        <v>1100</v>
      </c>
      <c r="Q24" s="11">
        <f>O24*20/P24</f>
        <v>14.054545454545455</v>
      </c>
      <c r="R24" s="10" t="s">
        <v>29</v>
      </c>
      <c r="S24" s="10" t="s">
        <v>29</v>
      </c>
      <c r="T24" s="11">
        <v>0</v>
      </c>
      <c r="U24" s="10">
        <v>3140</v>
      </c>
      <c r="V24" s="10">
        <v>4200</v>
      </c>
      <c r="W24" s="11">
        <f>U24*40/V24</f>
        <v>29.904761904761905</v>
      </c>
      <c r="X24" s="10" t="s">
        <v>29</v>
      </c>
      <c r="Y24" s="10" t="s">
        <v>29</v>
      </c>
      <c r="Z24" s="12">
        <v>0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>K24+N24+Q24+T24+W24+Z24+AC24+AF24+AI24+AL24</f>
        <v>107.71486291486292</v>
      </c>
      <c r="AN24" s="15" t="s">
        <v>64</v>
      </c>
      <c r="AO24" s="16" t="s">
        <v>65</v>
      </c>
    </row>
    <row r="25" spans="1:41" customFormat="1" ht="63" x14ac:dyDescent="0.25">
      <c r="A25" s="40">
        <v>22</v>
      </c>
      <c r="B25" s="40">
        <v>32</v>
      </c>
      <c r="C25" s="3" t="s">
        <v>23</v>
      </c>
      <c r="D25" s="4">
        <v>365424</v>
      </c>
      <c r="E25" s="5" t="s">
        <v>180</v>
      </c>
      <c r="F25" s="5" t="s">
        <v>181</v>
      </c>
      <c r="G25" s="38">
        <v>35159</v>
      </c>
      <c r="H25" s="6" t="s">
        <v>182</v>
      </c>
      <c r="I25" s="7" t="s">
        <v>27</v>
      </c>
      <c r="J25" s="8" t="s">
        <v>28</v>
      </c>
      <c r="K25" s="9">
        <v>52</v>
      </c>
      <c r="L25" s="10">
        <v>769</v>
      </c>
      <c r="M25" s="10">
        <v>1050</v>
      </c>
      <c r="N25" s="11">
        <f>L25*20/M25</f>
        <v>14.647619047619047</v>
      </c>
      <c r="O25" s="10">
        <v>813</v>
      </c>
      <c r="P25" s="10">
        <v>1100</v>
      </c>
      <c r="Q25" s="11">
        <f>O25*20/P25</f>
        <v>14.781818181818181</v>
      </c>
      <c r="R25" s="10" t="s">
        <v>29</v>
      </c>
      <c r="S25" s="10" t="s">
        <v>29</v>
      </c>
      <c r="T25" s="11">
        <v>0</v>
      </c>
      <c r="U25" s="10">
        <v>2847</v>
      </c>
      <c r="V25" s="10">
        <v>4500</v>
      </c>
      <c r="W25" s="12">
        <v>25.3</v>
      </c>
      <c r="X25" s="10" t="s">
        <v>29</v>
      </c>
      <c r="Y25" s="10" t="s">
        <v>29</v>
      </c>
      <c r="Z25" s="12">
        <v>0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>K25+N25+Q25+T25+W25+Z25+AC25+AF25+AI25+AL25</f>
        <v>106.72943722943722</v>
      </c>
      <c r="AN25" s="15" t="s">
        <v>183</v>
      </c>
      <c r="AO25" s="16" t="s">
        <v>184</v>
      </c>
    </row>
    <row r="26" spans="1:41" customFormat="1" ht="63" x14ac:dyDescent="0.25">
      <c r="A26" s="40">
        <v>23</v>
      </c>
      <c r="B26" s="40">
        <v>47</v>
      </c>
      <c r="C26" s="3" t="s">
        <v>23</v>
      </c>
      <c r="D26" s="4">
        <v>357251</v>
      </c>
      <c r="E26" s="5" t="s">
        <v>61</v>
      </c>
      <c r="F26" s="5" t="s">
        <v>254</v>
      </c>
      <c r="G26" s="38">
        <v>33966</v>
      </c>
      <c r="H26" s="6" t="s">
        <v>255</v>
      </c>
      <c r="I26" s="7" t="s">
        <v>27</v>
      </c>
      <c r="J26" s="8" t="s">
        <v>28</v>
      </c>
      <c r="K26" s="9">
        <v>45</v>
      </c>
      <c r="L26" s="10">
        <v>654</v>
      </c>
      <c r="M26" s="10">
        <v>900</v>
      </c>
      <c r="N26" s="11">
        <f>L26*20/M26</f>
        <v>14.533333333333333</v>
      </c>
      <c r="O26" s="10">
        <v>2332</v>
      </c>
      <c r="P26" s="10">
        <v>3550</v>
      </c>
      <c r="Q26" s="11">
        <f>O26*20/P26</f>
        <v>13.138028169014085</v>
      </c>
      <c r="R26" s="10">
        <v>1530</v>
      </c>
      <c r="S26" s="10">
        <v>1800</v>
      </c>
      <c r="T26" s="11">
        <v>17</v>
      </c>
      <c r="U26" s="10"/>
      <c r="V26" s="10"/>
      <c r="W26" s="11"/>
      <c r="X26" s="10">
        <v>1242</v>
      </c>
      <c r="Y26" s="10">
        <v>1500</v>
      </c>
      <c r="Z26" s="12">
        <v>16.559999999999999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>K26+N26+Q26+T26+W26+Z26+AC26+AF26+AI26+AL26</f>
        <v>106.23136150234743</v>
      </c>
      <c r="AN26" s="15" t="s">
        <v>256</v>
      </c>
      <c r="AO26" s="16" t="s">
        <v>257</v>
      </c>
    </row>
    <row r="27" spans="1:41" customFormat="1" ht="78.75" x14ac:dyDescent="0.25">
      <c r="A27" s="40">
        <v>24</v>
      </c>
      <c r="B27" s="40">
        <v>34</v>
      </c>
      <c r="C27" s="3" t="s">
        <v>23</v>
      </c>
      <c r="D27" s="4">
        <v>365237</v>
      </c>
      <c r="E27" s="5" t="s">
        <v>190</v>
      </c>
      <c r="F27" s="5" t="s">
        <v>191</v>
      </c>
      <c r="G27" s="38">
        <v>32571</v>
      </c>
      <c r="H27" s="6" t="s">
        <v>192</v>
      </c>
      <c r="I27" s="7" t="s">
        <v>27</v>
      </c>
      <c r="J27" s="8" t="s">
        <v>28</v>
      </c>
      <c r="K27" s="9">
        <v>47</v>
      </c>
      <c r="L27" s="10">
        <v>685</v>
      </c>
      <c r="M27" s="10">
        <v>900</v>
      </c>
      <c r="N27" s="11">
        <f>L27*20/M27</f>
        <v>15.222222222222221</v>
      </c>
      <c r="O27" s="10">
        <v>771</v>
      </c>
      <c r="P27" s="10">
        <v>1100</v>
      </c>
      <c r="Q27" s="11">
        <f>O27*20/P27</f>
        <v>14.018181818181818</v>
      </c>
      <c r="R27" s="10" t="s">
        <v>29</v>
      </c>
      <c r="S27" s="10" t="s">
        <v>29</v>
      </c>
      <c r="T27" s="11">
        <v>0</v>
      </c>
      <c r="U27" s="10">
        <v>64.73</v>
      </c>
      <c r="V27" s="10">
        <v>100</v>
      </c>
      <c r="W27" s="11">
        <v>25.89</v>
      </c>
      <c r="X27" s="10" t="s">
        <v>29</v>
      </c>
      <c r="Y27" s="10" t="s">
        <v>29</v>
      </c>
      <c r="Z27" s="12">
        <v>0</v>
      </c>
      <c r="AA27" s="10">
        <v>1138</v>
      </c>
      <c r="AB27" s="10">
        <v>1800</v>
      </c>
      <c r="AC27" s="11">
        <f>AA27*5/AB27</f>
        <v>3.161111111111111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>K27+N27+Q27+T27+W27+Z27+AC27+AF27+AI27+AL27</f>
        <v>105.29151515151516</v>
      </c>
      <c r="AN27" s="15" t="s">
        <v>193</v>
      </c>
      <c r="AO27" s="16" t="s">
        <v>194</v>
      </c>
    </row>
    <row r="28" spans="1:41" customFormat="1" ht="47.25" x14ac:dyDescent="0.25">
      <c r="A28" s="40">
        <v>25</v>
      </c>
      <c r="B28" s="40">
        <v>49</v>
      </c>
      <c r="C28" s="3" t="s">
        <v>23</v>
      </c>
      <c r="D28" s="4">
        <v>365789</v>
      </c>
      <c r="E28" s="5" t="s">
        <v>263</v>
      </c>
      <c r="F28" s="5" t="s">
        <v>264</v>
      </c>
      <c r="G28" s="38">
        <v>34425</v>
      </c>
      <c r="H28" s="6" t="s">
        <v>265</v>
      </c>
      <c r="I28" s="7" t="s">
        <v>27</v>
      </c>
      <c r="J28" s="8" t="s">
        <v>28</v>
      </c>
      <c r="K28" s="9">
        <v>45</v>
      </c>
      <c r="L28" s="10">
        <v>779</v>
      </c>
      <c r="M28" s="10">
        <v>1050</v>
      </c>
      <c r="N28" s="11">
        <f>L28*20/M28</f>
        <v>14.838095238095239</v>
      </c>
      <c r="O28" s="10">
        <v>692</v>
      </c>
      <c r="P28" s="10">
        <v>1100</v>
      </c>
      <c r="Q28" s="11">
        <f>O28*20/P28</f>
        <v>12.581818181818182</v>
      </c>
      <c r="R28" s="10" t="s">
        <v>29</v>
      </c>
      <c r="S28" s="10" t="s">
        <v>29</v>
      </c>
      <c r="T28" s="11">
        <v>0</v>
      </c>
      <c r="U28" s="10">
        <v>3548</v>
      </c>
      <c r="V28" s="10">
        <v>4400</v>
      </c>
      <c r="W28" s="11">
        <v>32.25</v>
      </c>
      <c r="X28" s="10" t="s">
        <v>29</v>
      </c>
      <c r="Y28" s="10" t="s">
        <v>29</v>
      </c>
      <c r="Z28" s="12">
        <v>0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>K28+N28+Q28+T28+W28+Z28+AC28+AF28+AI28+AL28</f>
        <v>104.66991341991341</v>
      </c>
      <c r="AN28" s="15" t="s">
        <v>266</v>
      </c>
      <c r="AO28" s="16" t="s">
        <v>267</v>
      </c>
    </row>
    <row r="29" spans="1:41" customFormat="1" ht="63" x14ac:dyDescent="0.25">
      <c r="A29" s="40">
        <v>26</v>
      </c>
      <c r="B29" s="40">
        <v>9</v>
      </c>
      <c r="C29" s="3" t="s">
        <v>23</v>
      </c>
      <c r="D29" s="4">
        <v>381618</v>
      </c>
      <c r="E29" s="5" t="s">
        <v>66</v>
      </c>
      <c r="F29" s="5" t="s">
        <v>67</v>
      </c>
      <c r="G29" s="38">
        <v>35200</v>
      </c>
      <c r="H29" s="6" t="s">
        <v>68</v>
      </c>
      <c r="I29" s="7" t="s">
        <v>27</v>
      </c>
      <c r="J29" s="8" t="s">
        <v>28</v>
      </c>
      <c r="K29" s="9">
        <v>53</v>
      </c>
      <c r="L29" s="10">
        <v>720</v>
      </c>
      <c r="M29" s="10">
        <v>1050</v>
      </c>
      <c r="N29" s="11">
        <f>L29*20/M29</f>
        <v>13.714285714285714</v>
      </c>
      <c r="O29" s="10">
        <v>710</v>
      </c>
      <c r="P29" s="10">
        <v>1100</v>
      </c>
      <c r="Q29" s="11">
        <f>O29*20/P29</f>
        <v>12.909090909090908</v>
      </c>
      <c r="R29" s="10">
        <v>277</v>
      </c>
      <c r="S29" s="10">
        <v>550</v>
      </c>
      <c r="T29" s="11">
        <f>R29*20/S29</f>
        <v>10.072727272727272</v>
      </c>
      <c r="U29" s="10" t="s">
        <v>29</v>
      </c>
      <c r="V29" s="10" t="s">
        <v>29</v>
      </c>
      <c r="W29" s="11">
        <v>0</v>
      </c>
      <c r="X29" s="10">
        <v>1591</v>
      </c>
      <c r="Y29" s="10">
        <v>2200</v>
      </c>
      <c r="Z29" s="12">
        <f>X29*20/Y29</f>
        <v>14.463636363636363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>K29+N29+Q29+T29+W29+Z29+AC29+AF29+AI29+AL29</f>
        <v>104.15974025974026</v>
      </c>
      <c r="AN29" s="15" t="s">
        <v>69</v>
      </c>
      <c r="AO29" s="16" t="s">
        <v>70</v>
      </c>
    </row>
    <row r="30" spans="1:41" customFormat="1" ht="63" x14ac:dyDescent="0.25">
      <c r="A30" s="40">
        <v>27</v>
      </c>
      <c r="B30" s="40">
        <v>10</v>
      </c>
      <c r="C30" s="3" t="s">
        <v>23</v>
      </c>
      <c r="D30" s="4">
        <v>381462</v>
      </c>
      <c r="E30" s="5" t="s">
        <v>71</v>
      </c>
      <c r="F30" s="5" t="s">
        <v>72</v>
      </c>
      <c r="G30" s="38">
        <v>34810</v>
      </c>
      <c r="H30" s="6" t="s">
        <v>73</v>
      </c>
      <c r="I30" s="7" t="s">
        <v>27</v>
      </c>
      <c r="J30" s="8" t="s">
        <v>28</v>
      </c>
      <c r="K30" s="9">
        <v>45</v>
      </c>
      <c r="L30" s="10">
        <v>752</v>
      </c>
      <c r="M30" s="10">
        <v>1050</v>
      </c>
      <c r="N30" s="11">
        <f>L30*20/M30</f>
        <v>14.323809523809524</v>
      </c>
      <c r="O30" s="10">
        <v>819</v>
      </c>
      <c r="P30" s="10">
        <v>1100</v>
      </c>
      <c r="Q30" s="11">
        <f>O30*20/P30</f>
        <v>14.890909090909091</v>
      </c>
      <c r="R30" s="10" t="s">
        <v>29</v>
      </c>
      <c r="S30" s="10" t="s">
        <v>29</v>
      </c>
      <c r="T30" s="11">
        <v>0</v>
      </c>
      <c r="U30" s="10">
        <v>3129</v>
      </c>
      <c r="V30" s="10">
        <v>4400</v>
      </c>
      <c r="W30" s="11">
        <f>U30*40/V30</f>
        <v>28.445454545454545</v>
      </c>
      <c r="X30" s="10" t="s">
        <v>29</v>
      </c>
      <c r="Y30" s="10" t="s">
        <v>29</v>
      </c>
      <c r="Z30" s="12">
        <v>0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>K30+N30+Q30+T30+W30+Z30+AC30+AF30+AI30+AL30</f>
        <v>102.66017316017314</v>
      </c>
      <c r="AN30" s="15" t="s">
        <v>74</v>
      </c>
      <c r="AO30" s="16" t="s">
        <v>75</v>
      </c>
    </row>
    <row r="31" spans="1:41" customFormat="1" ht="47.25" x14ac:dyDescent="0.25">
      <c r="A31" s="40">
        <v>28</v>
      </c>
      <c r="B31" s="40">
        <v>12</v>
      </c>
      <c r="C31" s="3" t="s">
        <v>23</v>
      </c>
      <c r="D31" s="4">
        <v>381261</v>
      </c>
      <c r="E31" s="5" t="s">
        <v>81</v>
      </c>
      <c r="F31" s="5" t="s">
        <v>82</v>
      </c>
      <c r="G31" s="38">
        <v>34473</v>
      </c>
      <c r="H31" s="6" t="s">
        <v>83</v>
      </c>
      <c r="I31" s="7" t="s">
        <v>27</v>
      </c>
      <c r="J31" s="8" t="s">
        <v>28</v>
      </c>
      <c r="K31" s="9">
        <v>49</v>
      </c>
      <c r="L31" s="10">
        <v>635</v>
      </c>
      <c r="M31" s="10">
        <v>1050</v>
      </c>
      <c r="N31" s="11">
        <f>L31*20/M31</f>
        <v>12.095238095238095</v>
      </c>
      <c r="O31" s="10">
        <v>555</v>
      </c>
      <c r="P31" s="10">
        <v>1100</v>
      </c>
      <c r="Q31" s="11">
        <f>O31*20/P31</f>
        <v>10.090909090909092</v>
      </c>
      <c r="R31" s="10">
        <v>307</v>
      </c>
      <c r="S31" s="10">
        <v>550</v>
      </c>
      <c r="T31" s="11">
        <f>R31*20/S31</f>
        <v>11.163636363636364</v>
      </c>
      <c r="U31" s="10" t="s">
        <v>29</v>
      </c>
      <c r="V31" s="10" t="s">
        <v>29</v>
      </c>
      <c r="W31" s="11">
        <v>0</v>
      </c>
      <c r="X31" s="10">
        <v>666</v>
      </c>
      <c r="Y31" s="10">
        <v>1100</v>
      </c>
      <c r="Z31" s="12">
        <f>X31*20/Y31</f>
        <v>12.109090909090909</v>
      </c>
      <c r="AA31" s="10">
        <v>620</v>
      </c>
      <c r="AB31" s="10">
        <v>900</v>
      </c>
      <c r="AC31" s="11">
        <f>AA31*5/AB31</f>
        <v>3.4444444444444446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>K31+N31+Q31+T31+W31+Z31+AC31+AF31+AI31+AL31</f>
        <v>97.903318903318905</v>
      </c>
      <c r="AN31" s="15" t="s">
        <v>84</v>
      </c>
      <c r="AO31" s="16" t="s">
        <v>85</v>
      </c>
    </row>
    <row r="32" spans="1:41" customFormat="1" ht="47.25" x14ac:dyDescent="0.25">
      <c r="A32" s="40">
        <v>29</v>
      </c>
      <c r="B32" s="40">
        <v>13</v>
      </c>
      <c r="C32" s="3" t="s">
        <v>23</v>
      </c>
      <c r="D32" s="4">
        <v>381363</v>
      </c>
      <c r="E32" s="5" t="s">
        <v>86</v>
      </c>
      <c r="F32" s="5" t="s">
        <v>87</v>
      </c>
      <c r="G32" s="38">
        <v>34815</v>
      </c>
      <c r="H32" s="6" t="s">
        <v>88</v>
      </c>
      <c r="I32" s="7" t="s">
        <v>27</v>
      </c>
      <c r="J32" s="8" t="s">
        <v>28</v>
      </c>
      <c r="K32" s="9">
        <v>41</v>
      </c>
      <c r="L32" s="10">
        <v>684</v>
      </c>
      <c r="M32" s="10">
        <v>1050</v>
      </c>
      <c r="N32" s="11">
        <f>L32*20/M32</f>
        <v>13.028571428571428</v>
      </c>
      <c r="O32" s="10">
        <v>2220</v>
      </c>
      <c r="P32" s="10">
        <v>3350</v>
      </c>
      <c r="Q32" s="11">
        <v>13.25</v>
      </c>
      <c r="R32" s="10"/>
      <c r="S32" s="10"/>
      <c r="T32" s="11"/>
      <c r="U32" s="10">
        <v>2848</v>
      </c>
      <c r="V32" s="10">
        <v>3900</v>
      </c>
      <c r="W32" s="11">
        <f>U32*40/V32</f>
        <v>29.21025641025641</v>
      </c>
      <c r="X32" s="10" t="s">
        <v>29</v>
      </c>
      <c r="Y32" s="10" t="s">
        <v>29</v>
      </c>
      <c r="Z32" s="12">
        <v>0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>K32+N32+Q32+T32+W32+Z32+AC32+AF32+AI32+AL32</f>
        <v>96.488827838827831</v>
      </c>
      <c r="AN32" s="15" t="s">
        <v>89</v>
      </c>
      <c r="AO32" s="16" t="s">
        <v>90</v>
      </c>
    </row>
    <row r="33" spans="1:41" customFormat="1" ht="63" x14ac:dyDescent="0.25">
      <c r="A33" s="40">
        <v>30</v>
      </c>
      <c r="B33" s="40">
        <v>14</v>
      </c>
      <c r="C33" s="3" t="s">
        <v>23</v>
      </c>
      <c r="D33" s="4">
        <v>367427</v>
      </c>
      <c r="E33" s="5" t="s">
        <v>91</v>
      </c>
      <c r="F33" s="5" t="s">
        <v>92</v>
      </c>
      <c r="G33" s="38">
        <v>36014</v>
      </c>
      <c r="H33" s="6" t="s">
        <v>93</v>
      </c>
      <c r="I33" s="7" t="s">
        <v>27</v>
      </c>
      <c r="J33" s="8" t="s">
        <v>28</v>
      </c>
      <c r="K33" s="9">
        <v>64</v>
      </c>
      <c r="L33" s="10">
        <v>893</v>
      </c>
      <c r="M33" s="10">
        <v>1100</v>
      </c>
      <c r="N33" s="11">
        <f>L33*20/M33</f>
        <v>16.236363636363638</v>
      </c>
      <c r="O33" s="10">
        <v>883</v>
      </c>
      <c r="P33" s="10">
        <v>1100</v>
      </c>
      <c r="Q33" s="11">
        <f>O33*20/P33</f>
        <v>16.054545454545455</v>
      </c>
      <c r="R33" s="10" t="s">
        <v>29</v>
      </c>
      <c r="S33" s="10" t="s">
        <v>29</v>
      </c>
      <c r="T33" s="11">
        <v>0</v>
      </c>
      <c r="U33" s="10"/>
      <c r="V33" s="10"/>
      <c r="W33" s="11"/>
      <c r="X33" s="10" t="s">
        <v>29</v>
      </c>
      <c r="Y33" s="10" t="s">
        <v>29</v>
      </c>
      <c r="Z33" s="12">
        <v>0</v>
      </c>
      <c r="AA33" s="10" t="s">
        <v>29</v>
      </c>
      <c r="AB33" s="10" t="s">
        <v>29</v>
      </c>
      <c r="AC33" s="11">
        <v>0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>K33+N33+Q33+T33+W33+Z33+AC33+AF33+AI33+AL33</f>
        <v>96.290909090909082</v>
      </c>
      <c r="AN33" s="15" t="s">
        <v>94</v>
      </c>
      <c r="AO33" s="16" t="s">
        <v>95</v>
      </c>
    </row>
    <row r="34" spans="1:41" customFormat="1" ht="47.25" x14ac:dyDescent="0.25">
      <c r="A34" s="40">
        <v>31</v>
      </c>
      <c r="B34" s="40">
        <v>15</v>
      </c>
      <c r="C34" s="3" t="s">
        <v>23</v>
      </c>
      <c r="D34" s="4">
        <v>358195</v>
      </c>
      <c r="E34" s="5" t="s">
        <v>96</v>
      </c>
      <c r="F34" s="5" t="s">
        <v>97</v>
      </c>
      <c r="G34" s="38">
        <v>31868</v>
      </c>
      <c r="H34" s="6" t="s">
        <v>98</v>
      </c>
      <c r="I34" s="7" t="s">
        <v>27</v>
      </c>
      <c r="J34" s="8" t="s">
        <v>28</v>
      </c>
      <c r="K34" s="9">
        <v>43</v>
      </c>
      <c r="L34" s="10">
        <v>470</v>
      </c>
      <c r="M34" s="10">
        <v>850</v>
      </c>
      <c r="N34" s="11">
        <f>L34*20/M34</f>
        <v>11.058823529411764</v>
      </c>
      <c r="O34" s="10">
        <v>556</v>
      </c>
      <c r="P34" s="10">
        <v>1100</v>
      </c>
      <c r="Q34" s="11">
        <f>O34*20/P34</f>
        <v>10.109090909090909</v>
      </c>
      <c r="R34" s="10" t="s">
        <v>29</v>
      </c>
      <c r="S34" s="10" t="s">
        <v>29</v>
      </c>
      <c r="T34" s="11">
        <v>0</v>
      </c>
      <c r="U34" s="10">
        <v>3470</v>
      </c>
      <c r="V34" s="10">
        <v>4600</v>
      </c>
      <c r="W34" s="11">
        <f>U34*40/V34</f>
        <v>30.173913043478262</v>
      </c>
      <c r="X34" s="10" t="s">
        <v>29</v>
      </c>
      <c r="Y34" s="10" t="s">
        <v>29</v>
      </c>
      <c r="Z34" s="12">
        <v>0</v>
      </c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4">
        <f>K34+N34+Q34+T34+W34+Z34+AC34+AF34+AI34+AL34</f>
        <v>94.341827481980943</v>
      </c>
      <c r="AN34" s="15" t="s">
        <v>99</v>
      </c>
      <c r="AO34" s="16" t="s">
        <v>100</v>
      </c>
    </row>
    <row r="35" spans="1:41" customFormat="1" ht="47.25" x14ac:dyDescent="0.25">
      <c r="A35" s="40">
        <v>32</v>
      </c>
      <c r="B35" s="40">
        <v>16</v>
      </c>
      <c r="C35" s="3" t="s">
        <v>23</v>
      </c>
      <c r="D35" s="4">
        <v>365446</v>
      </c>
      <c r="E35" s="5" t="s">
        <v>101</v>
      </c>
      <c r="F35" s="5" t="s">
        <v>102</v>
      </c>
      <c r="G35" s="38">
        <v>35185</v>
      </c>
      <c r="H35" s="6" t="s">
        <v>103</v>
      </c>
      <c r="I35" s="7" t="s">
        <v>27</v>
      </c>
      <c r="J35" s="8" t="s">
        <v>28</v>
      </c>
      <c r="K35" s="9">
        <v>52</v>
      </c>
      <c r="L35" s="10">
        <v>819</v>
      </c>
      <c r="M35" s="10">
        <v>1050</v>
      </c>
      <c r="N35" s="11">
        <f>L35*20/M35</f>
        <v>15.6</v>
      </c>
      <c r="O35" s="10">
        <v>858</v>
      </c>
      <c r="P35" s="10">
        <v>1100</v>
      </c>
      <c r="Q35" s="11">
        <f>O35*20/P35</f>
        <v>15.6</v>
      </c>
      <c r="R35" s="10">
        <v>283</v>
      </c>
      <c r="S35" s="10">
        <v>550</v>
      </c>
      <c r="T35" s="11">
        <f>R35*20/S35</f>
        <v>10.290909090909091</v>
      </c>
      <c r="U35" s="10" t="s">
        <v>29</v>
      </c>
      <c r="V35" s="10" t="s">
        <v>29</v>
      </c>
      <c r="W35" s="11">
        <v>0</v>
      </c>
      <c r="X35" s="10" t="s">
        <v>29</v>
      </c>
      <c r="Y35" s="10" t="s">
        <v>29</v>
      </c>
      <c r="Z35" s="12">
        <v>0</v>
      </c>
      <c r="AA35" s="10" t="s">
        <v>29</v>
      </c>
      <c r="AB35" s="10" t="s">
        <v>29</v>
      </c>
      <c r="AC35" s="11">
        <v>0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>K35+N35+Q35+T35+W35+Z35+AC35+AF35+AI35+AL35</f>
        <v>93.490909090909085</v>
      </c>
      <c r="AN35" s="15" t="s">
        <v>104</v>
      </c>
      <c r="AO35" s="16" t="s">
        <v>105</v>
      </c>
    </row>
    <row r="36" spans="1:41" customFormat="1" ht="47.25" x14ac:dyDescent="0.25">
      <c r="A36" s="40">
        <v>33</v>
      </c>
      <c r="B36" s="40">
        <v>21</v>
      </c>
      <c r="C36" s="3" t="s">
        <v>23</v>
      </c>
      <c r="D36" s="4">
        <v>366708</v>
      </c>
      <c r="E36" s="5" t="s">
        <v>125</v>
      </c>
      <c r="F36" s="5" t="s">
        <v>126</v>
      </c>
      <c r="G36" s="38">
        <v>33666</v>
      </c>
      <c r="H36" s="6" t="s">
        <v>127</v>
      </c>
      <c r="I36" s="7" t="s">
        <v>27</v>
      </c>
      <c r="J36" s="8" t="s">
        <v>28</v>
      </c>
      <c r="K36" s="9">
        <v>46</v>
      </c>
      <c r="L36" s="10">
        <v>546</v>
      </c>
      <c r="M36" s="10">
        <v>1050</v>
      </c>
      <c r="N36" s="11">
        <f>L36*20/M36</f>
        <v>10.4</v>
      </c>
      <c r="O36" s="10">
        <v>601</v>
      </c>
      <c r="P36" s="10">
        <v>1100</v>
      </c>
      <c r="Q36" s="11">
        <f>O36*20/P36</f>
        <v>10.927272727272728</v>
      </c>
      <c r="R36" s="10">
        <v>263</v>
      </c>
      <c r="S36" s="10">
        <v>550</v>
      </c>
      <c r="T36" s="11">
        <f>R36*20/S36</f>
        <v>9.5636363636363644</v>
      </c>
      <c r="U36" s="10" t="s">
        <v>29</v>
      </c>
      <c r="V36" s="10" t="s">
        <v>29</v>
      </c>
      <c r="W36" s="11">
        <v>0</v>
      </c>
      <c r="X36" s="10">
        <v>624</v>
      </c>
      <c r="Y36" s="10">
        <v>1100</v>
      </c>
      <c r="Z36" s="12">
        <f>X36*20/Y36</f>
        <v>11.345454545454546</v>
      </c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>K36+N36+Q36+T36+W36+Z36+AC36+AF36+AI36+AL36</f>
        <v>88.236363636363635</v>
      </c>
      <c r="AN36" s="15" t="s">
        <v>128</v>
      </c>
      <c r="AO36" s="16" t="s">
        <v>129</v>
      </c>
    </row>
    <row r="37" spans="1:41" customFormat="1" ht="47.25" x14ac:dyDescent="0.25">
      <c r="A37" s="40">
        <v>34</v>
      </c>
      <c r="B37" s="40">
        <v>22</v>
      </c>
      <c r="C37" s="3" t="s">
        <v>23</v>
      </c>
      <c r="D37" s="4">
        <v>380339</v>
      </c>
      <c r="E37" s="5" t="s">
        <v>130</v>
      </c>
      <c r="F37" s="5" t="s">
        <v>131</v>
      </c>
      <c r="G37" s="38">
        <v>32568</v>
      </c>
      <c r="H37" s="6" t="s">
        <v>132</v>
      </c>
      <c r="I37" s="7" t="s">
        <v>27</v>
      </c>
      <c r="J37" s="8" t="s">
        <v>28</v>
      </c>
      <c r="K37" s="9">
        <v>50</v>
      </c>
      <c r="L37" s="10">
        <v>581</v>
      </c>
      <c r="M37" s="10">
        <v>900</v>
      </c>
      <c r="N37" s="11">
        <f>L37*20/M37</f>
        <v>12.911111111111111</v>
      </c>
      <c r="O37" s="10">
        <v>708</v>
      </c>
      <c r="P37" s="10">
        <v>1100</v>
      </c>
      <c r="Q37" s="11">
        <f>O37*20/P37</f>
        <v>12.872727272727273</v>
      </c>
      <c r="R37" s="10">
        <v>337</v>
      </c>
      <c r="S37" s="10">
        <v>550</v>
      </c>
      <c r="T37" s="11">
        <f>R37*20/S37</f>
        <v>12.254545454545454</v>
      </c>
      <c r="U37" s="10" t="s">
        <v>29</v>
      </c>
      <c r="V37" s="10" t="s">
        <v>29</v>
      </c>
      <c r="W37" s="11">
        <v>0</v>
      </c>
      <c r="X37" s="10" t="s">
        <v>29</v>
      </c>
      <c r="Y37" s="10" t="s">
        <v>29</v>
      </c>
      <c r="Z37" s="12">
        <v>0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>K37+N37+Q37+T37+W37+Z37+AC37+AF37+AI37+AL37</f>
        <v>88.038383838383837</v>
      </c>
      <c r="AN37" s="15" t="s">
        <v>133</v>
      </c>
      <c r="AO37" s="16" t="s">
        <v>134</v>
      </c>
    </row>
    <row r="38" spans="1:41" customFormat="1" ht="63" x14ac:dyDescent="0.25">
      <c r="A38" s="40">
        <v>35</v>
      </c>
      <c r="B38" s="40">
        <v>23</v>
      </c>
      <c r="C38" s="3" t="s">
        <v>23</v>
      </c>
      <c r="D38" s="4">
        <v>381702</v>
      </c>
      <c r="E38" s="5" t="s">
        <v>135</v>
      </c>
      <c r="F38" s="5" t="s">
        <v>136</v>
      </c>
      <c r="G38" s="38">
        <v>36594</v>
      </c>
      <c r="H38" s="6" t="s">
        <v>137</v>
      </c>
      <c r="I38" s="7" t="s">
        <v>27</v>
      </c>
      <c r="J38" s="8" t="s">
        <v>28</v>
      </c>
      <c r="K38" s="9">
        <v>46</v>
      </c>
      <c r="L38" s="10">
        <v>849</v>
      </c>
      <c r="M38" s="10">
        <v>1100</v>
      </c>
      <c r="N38" s="11">
        <f>L38*20/M38</f>
        <v>15.436363636363636</v>
      </c>
      <c r="O38" s="10">
        <v>709</v>
      </c>
      <c r="P38" s="10">
        <v>1100</v>
      </c>
      <c r="Q38" s="11">
        <f>O38*20/P38</f>
        <v>12.890909090909091</v>
      </c>
      <c r="R38" s="10">
        <v>871</v>
      </c>
      <c r="S38" s="10">
        <v>1300</v>
      </c>
      <c r="T38" s="11">
        <f>R38*20/S38</f>
        <v>13.4</v>
      </c>
      <c r="U38" s="10" t="s">
        <v>29</v>
      </c>
      <c r="V38" s="10" t="s">
        <v>29</v>
      </c>
      <c r="W38" s="11">
        <v>0</v>
      </c>
      <c r="X38" s="10" t="s">
        <v>29</v>
      </c>
      <c r="Y38" s="10" t="s">
        <v>29</v>
      </c>
      <c r="Z38" s="12">
        <v>0</v>
      </c>
      <c r="AA38" s="10" t="s">
        <v>29</v>
      </c>
      <c r="AB38" s="10" t="s">
        <v>29</v>
      </c>
      <c r="AC38" s="11">
        <v>0</v>
      </c>
      <c r="AD38" s="10" t="s">
        <v>29</v>
      </c>
      <c r="AE38" s="10" t="s">
        <v>29</v>
      </c>
      <c r="AF38" s="13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4">
        <f>K38+N38+Q38+T38+W38+Z38+AC38+AF38+AI38+AL38</f>
        <v>87.727272727272734</v>
      </c>
      <c r="AN38" s="15" t="s">
        <v>138</v>
      </c>
      <c r="AO38" s="16" t="s">
        <v>139</v>
      </c>
    </row>
    <row r="39" spans="1:41" customFormat="1" ht="63" x14ac:dyDescent="0.25">
      <c r="A39" s="40">
        <v>36</v>
      </c>
      <c r="B39" s="40">
        <v>24</v>
      </c>
      <c r="C39" s="3" t="s">
        <v>23</v>
      </c>
      <c r="D39" s="4">
        <v>366932</v>
      </c>
      <c r="E39" s="5" t="s">
        <v>140</v>
      </c>
      <c r="F39" s="5" t="s">
        <v>141</v>
      </c>
      <c r="G39" s="38">
        <v>33173</v>
      </c>
      <c r="H39" s="6" t="s">
        <v>142</v>
      </c>
      <c r="I39" s="7" t="s">
        <v>27</v>
      </c>
      <c r="J39" s="8" t="s">
        <v>28</v>
      </c>
      <c r="K39" s="9">
        <v>44</v>
      </c>
      <c r="L39" s="10">
        <v>512</v>
      </c>
      <c r="M39" s="10">
        <v>900</v>
      </c>
      <c r="N39" s="11">
        <f>L39*20/M39</f>
        <v>11.377777777777778</v>
      </c>
      <c r="O39" s="10">
        <v>609</v>
      </c>
      <c r="P39" s="10">
        <v>1100</v>
      </c>
      <c r="Q39" s="11">
        <f>O39*20/P39</f>
        <v>11.072727272727272</v>
      </c>
      <c r="R39" s="10">
        <v>276</v>
      </c>
      <c r="S39" s="10">
        <v>550</v>
      </c>
      <c r="T39" s="11">
        <f>R39*20/S39</f>
        <v>10.036363636363637</v>
      </c>
      <c r="U39" s="10" t="s">
        <v>29</v>
      </c>
      <c r="V39" s="10" t="s">
        <v>29</v>
      </c>
      <c r="W39" s="11">
        <v>0</v>
      </c>
      <c r="X39" s="10">
        <v>607</v>
      </c>
      <c r="Y39" s="10">
        <v>1100</v>
      </c>
      <c r="Z39" s="12">
        <f>X39*20/Y39</f>
        <v>11.036363636363637</v>
      </c>
      <c r="AA39" s="10" t="s">
        <v>29</v>
      </c>
      <c r="AB39" s="10" t="s">
        <v>29</v>
      </c>
      <c r="AC39" s="11">
        <v>0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>K39+N39+Q39+T39+W39+Z39+AC39+AF39+AI39+AL39</f>
        <v>87.523232323232321</v>
      </c>
      <c r="AN39" s="15" t="s">
        <v>143</v>
      </c>
      <c r="AO39" s="16" t="s">
        <v>144</v>
      </c>
    </row>
    <row r="40" spans="1:41" customFormat="1" ht="47.25" x14ac:dyDescent="0.25">
      <c r="A40" s="40">
        <v>37</v>
      </c>
      <c r="B40" s="40">
        <v>26</v>
      </c>
      <c r="C40" s="3" t="s">
        <v>23</v>
      </c>
      <c r="D40" s="4">
        <v>381542</v>
      </c>
      <c r="E40" s="5" t="s">
        <v>150</v>
      </c>
      <c r="F40" s="5" t="s">
        <v>151</v>
      </c>
      <c r="G40" s="38">
        <v>35706</v>
      </c>
      <c r="H40" s="6" t="s">
        <v>152</v>
      </c>
      <c r="I40" s="7" t="s">
        <v>27</v>
      </c>
      <c r="J40" s="8" t="s">
        <v>28</v>
      </c>
      <c r="K40" s="9">
        <v>51</v>
      </c>
      <c r="L40" s="10">
        <v>650</v>
      </c>
      <c r="M40" s="10">
        <v>1050</v>
      </c>
      <c r="N40" s="11">
        <f>L40*20/M40</f>
        <v>12.380952380952381</v>
      </c>
      <c r="O40" s="10">
        <v>618</v>
      </c>
      <c r="P40" s="10">
        <v>1100</v>
      </c>
      <c r="Q40" s="11">
        <f>O40*20/P40</f>
        <v>11.236363636363636</v>
      </c>
      <c r="R40" s="10">
        <v>281</v>
      </c>
      <c r="S40" s="10">
        <v>550</v>
      </c>
      <c r="T40" s="11">
        <f>R40*20/S40</f>
        <v>10.218181818181819</v>
      </c>
      <c r="U40" s="10" t="s">
        <v>29</v>
      </c>
      <c r="V40" s="10" t="s">
        <v>29</v>
      </c>
      <c r="W40" s="11">
        <v>0</v>
      </c>
      <c r="X40" s="10">
        <v>2.42</v>
      </c>
      <c r="Y40" s="10">
        <v>4</v>
      </c>
      <c r="Z40" s="12"/>
      <c r="AA40" s="10" t="s">
        <v>29</v>
      </c>
      <c r="AB40" s="10" t="s">
        <v>29</v>
      </c>
      <c r="AC40" s="11">
        <v>0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>K40+N40+Q40+T40+W40+Z40+AC40+AF40+AI40+AL40</f>
        <v>84.835497835497833</v>
      </c>
      <c r="AN40" s="15" t="s">
        <v>153</v>
      </c>
      <c r="AO40" s="16" t="s">
        <v>154</v>
      </c>
    </row>
    <row r="41" spans="1:41" customFormat="1" ht="47.25" x14ac:dyDescent="0.25">
      <c r="A41" s="40">
        <v>38</v>
      </c>
      <c r="B41" s="40">
        <v>27</v>
      </c>
      <c r="C41" s="3" t="s">
        <v>23</v>
      </c>
      <c r="D41" s="4">
        <v>365831</v>
      </c>
      <c r="E41" s="5" t="s">
        <v>155</v>
      </c>
      <c r="F41" s="5" t="s">
        <v>156</v>
      </c>
      <c r="G41" s="38">
        <v>29925</v>
      </c>
      <c r="H41" s="6" t="s">
        <v>157</v>
      </c>
      <c r="I41" s="7" t="s">
        <v>27</v>
      </c>
      <c r="J41" s="8" t="s">
        <v>28</v>
      </c>
      <c r="K41" s="9">
        <v>40</v>
      </c>
      <c r="L41" s="10">
        <v>403</v>
      </c>
      <c r="M41" s="10">
        <v>850</v>
      </c>
      <c r="N41" s="11">
        <f>L41*20/M41</f>
        <v>9.4823529411764707</v>
      </c>
      <c r="O41" s="10">
        <v>539</v>
      </c>
      <c r="P41" s="10">
        <v>1100</v>
      </c>
      <c r="Q41" s="11">
        <f>O41*20/P41</f>
        <v>9.8000000000000007</v>
      </c>
      <c r="R41" s="10">
        <v>717</v>
      </c>
      <c r="S41" s="10">
        <v>1100</v>
      </c>
      <c r="T41" s="11">
        <f>R41*20/S41</f>
        <v>13.036363636363637</v>
      </c>
      <c r="U41" s="10" t="s">
        <v>29</v>
      </c>
      <c r="V41" s="10" t="s">
        <v>29</v>
      </c>
      <c r="W41" s="11">
        <v>0</v>
      </c>
      <c r="X41" s="10">
        <v>680</v>
      </c>
      <c r="Y41" s="10">
        <v>1100</v>
      </c>
      <c r="Z41" s="12">
        <f>X41*20/Y41</f>
        <v>12.363636363636363</v>
      </c>
      <c r="AA41" s="10" t="s">
        <v>29</v>
      </c>
      <c r="AB41" s="10" t="s">
        <v>29</v>
      </c>
      <c r="AC41" s="11">
        <v>0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>K41+N41+Q41+T41+W41+Z41+AC41+AF41+AI41+AL41</f>
        <v>84.682352941176461</v>
      </c>
      <c r="AN41" s="15" t="s">
        <v>158</v>
      </c>
      <c r="AO41" s="16" t="s">
        <v>159</v>
      </c>
    </row>
    <row r="42" spans="1:41" customFormat="1" ht="47.25" x14ac:dyDescent="0.25">
      <c r="A42" s="40">
        <v>39</v>
      </c>
      <c r="B42" s="40">
        <v>28</v>
      </c>
      <c r="C42" s="3" t="s">
        <v>23</v>
      </c>
      <c r="D42" s="4">
        <v>381837</v>
      </c>
      <c r="E42" s="5" t="s">
        <v>160</v>
      </c>
      <c r="F42" s="5" t="s">
        <v>161</v>
      </c>
      <c r="G42" s="38">
        <v>35498</v>
      </c>
      <c r="H42" s="6" t="s">
        <v>162</v>
      </c>
      <c r="I42" s="7" t="s">
        <v>27</v>
      </c>
      <c r="J42" s="8" t="s">
        <v>28</v>
      </c>
      <c r="K42" s="9">
        <v>43</v>
      </c>
      <c r="L42" s="10">
        <v>634</v>
      </c>
      <c r="M42" s="10">
        <v>1050</v>
      </c>
      <c r="N42" s="11">
        <f>L42*20/M42</f>
        <v>12.076190476190476</v>
      </c>
      <c r="O42" s="10">
        <v>533</v>
      </c>
      <c r="P42" s="10">
        <v>1100</v>
      </c>
      <c r="Q42" s="11">
        <f>O42*20/P42</f>
        <v>9.6909090909090914</v>
      </c>
      <c r="R42" s="10">
        <v>266</v>
      </c>
      <c r="S42" s="10">
        <v>550</v>
      </c>
      <c r="T42" s="11">
        <f>R42*20/S42</f>
        <v>9.672727272727272</v>
      </c>
      <c r="U42" s="10" t="s">
        <v>29</v>
      </c>
      <c r="V42" s="10" t="s">
        <v>29</v>
      </c>
      <c r="W42" s="11">
        <v>0</v>
      </c>
      <c r="X42" s="10">
        <v>548</v>
      </c>
      <c r="Y42" s="10">
        <v>1100</v>
      </c>
      <c r="Z42" s="12">
        <f>X42*20/Y42</f>
        <v>9.963636363636363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>K42+N42+Q42+T42+W42+Z42+AC42+AF42+AI42+AL42</f>
        <v>84.403463203463204</v>
      </c>
      <c r="AN42" s="15" t="s">
        <v>163</v>
      </c>
      <c r="AO42" s="16" t="s">
        <v>164</v>
      </c>
    </row>
    <row r="43" spans="1:41" customFormat="1" ht="63" x14ac:dyDescent="0.25">
      <c r="A43" s="40">
        <v>40</v>
      </c>
      <c r="B43" s="40">
        <v>30</v>
      </c>
      <c r="C43" s="3" t="s">
        <v>23</v>
      </c>
      <c r="D43" s="4">
        <v>381550</v>
      </c>
      <c r="E43" s="5" t="s">
        <v>170</v>
      </c>
      <c r="F43" s="5" t="s">
        <v>171</v>
      </c>
      <c r="G43" s="38">
        <v>35491</v>
      </c>
      <c r="H43" s="6" t="s">
        <v>172</v>
      </c>
      <c r="I43" s="7" t="s">
        <v>27</v>
      </c>
      <c r="J43" s="8" t="s">
        <v>28</v>
      </c>
      <c r="K43" s="9">
        <v>44</v>
      </c>
      <c r="L43" s="10">
        <v>756</v>
      </c>
      <c r="M43" s="10">
        <v>1050</v>
      </c>
      <c r="N43" s="11">
        <f>L43*20/M43</f>
        <v>14.4</v>
      </c>
      <c r="O43" s="10">
        <v>701</v>
      </c>
      <c r="P43" s="10">
        <v>1100</v>
      </c>
      <c r="Q43" s="11">
        <f>O43*20/P43</f>
        <v>12.745454545454546</v>
      </c>
      <c r="R43" s="10">
        <v>307</v>
      </c>
      <c r="S43" s="10">
        <v>550</v>
      </c>
      <c r="T43" s="11">
        <f>R43*20/S43</f>
        <v>11.163636363636364</v>
      </c>
      <c r="U43" s="10" t="s">
        <v>29</v>
      </c>
      <c r="V43" s="10" t="s">
        <v>29</v>
      </c>
      <c r="W43" s="11">
        <v>0</v>
      </c>
      <c r="X43" s="10">
        <v>2.8</v>
      </c>
      <c r="Y43" s="10">
        <v>4</v>
      </c>
      <c r="Z43" s="12"/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>K43+N43+Q43+T43+W43+Z43+AC43+AF43+AI43+AL43</f>
        <v>82.309090909090912</v>
      </c>
      <c r="AN43" s="15" t="s">
        <v>173</v>
      </c>
      <c r="AO43" s="16" t="s">
        <v>174</v>
      </c>
    </row>
    <row r="44" spans="1:41" customFormat="1" ht="63" x14ac:dyDescent="0.25">
      <c r="A44" s="40">
        <v>41</v>
      </c>
      <c r="B44" s="40">
        <v>33</v>
      </c>
      <c r="C44" s="3" t="s">
        <v>23</v>
      </c>
      <c r="D44" s="4">
        <v>381622</v>
      </c>
      <c r="E44" s="5" t="s">
        <v>185</v>
      </c>
      <c r="F44" s="5" t="s">
        <v>186</v>
      </c>
      <c r="G44" s="38">
        <v>35541</v>
      </c>
      <c r="H44" s="6" t="s">
        <v>187</v>
      </c>
      <c r="I44" s="7" t="s">
        <v>27</v>
      </c>
      <c r="J44" s="8" t="s">
        <v>28</v>
      </c>
      <c r="K44" s="9">
        <v>43</v>
      </c>
      <c r="L44" s="10">
        <v>745</v>
      </c>
      <c r="M44" s="10">
        <v>1050</v>
      </c>
      <c r="N44" s="11">
        <f>L44*20/M44</f>
        <v>14.19047619047619</v>
      </c>
      <c r="O44" s="10">
        <v>726</v>
      </c>
      <c r="P44" s="10">
        <v>1100</v>
      </c>
      <c r="Q44" s="11">
        <f>O44*20/P44</f>
        <v>13.2</v>
      </c>
      <c r="R44" s="10">
        <v>282</v>
      </c>
      <c r="S44" s="10">
        <v>550</v>
      </c>
      <c r="T44" s="11">
        <f>R44*20/S44</f>
        <v>10.254545454545454</v>
      </c>
      <c r="U44" s="10" t="s">
        <v>29</v>
      </c>
      <c r="V44" s="10" t="s">
        <v>29</v>
      </c>
      <c r="W44" s="11">
        <v>0</v>
      </c>
      <c r="X44" s="10" t="s">
        <v>29</v>
      </c>
      <c r="Y44" s="10" t="s">
        <v>29</v>
      </c>
      <c r="Z44" s="12">
        <v>0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>K44+N44+Q44+T44+W44+Z44+AC44+AF44+AI44+AL44</f>
        <v>80.645021645021643</v>
      </c>
      <c r="AN44" s="15" t="s">
        <v>188</v>
      </c>
      <c r="AO44" s="16" t="s">
        <v>189</v>
      </c>
    </row>
    <row r="45" spans="1:41" customFormat="1" ht="47.25" x14ac:dyDescent="0.25">
      <c r="A45" s="40">
        <v>42</v>
      </c>
      <c r="B45" s="40">
        <v>35</v>
      </c>
      <c r="C45" s="3" t="s">
        <v>23</v>
      </c>
      <c r="D45" s="4">
        <v>366088</v>
      </c>
      <c r="E45" s="5" t="s">
        <v>195</v>
      </c>
      <c r="F45" s="5" t="s">
        <v>196</v>
      </c>
      <c r="G45" s="38">
        <v>34090</v>
      </c>
      <c r="H45" s="6" t="s">
        <v>197</v>
      </c>
      <c r="I45" s="7" t="s">
        <v>27</v>
      </c>
      <c r="J45" s="8" t="s">
        <v>28</v>
      </c>
      <c r="K45" s="9">
        <v>47</v>
      </c>
      <c r="L45" s="10">
        <v>576</v>
      </c>
      <c r="M45" s="10">
        <v>1050</v>
      </c>
      <c r="N45" s="11">
        <f>L45*20/M45</f>
        <v>10.971428571428572</v>
      </c>
      <c r="O45" s="10">
        <v>633</v>
      </c>
      <c r="P45" s="10">
        <v>1100</v>
      </c>
      <c r="Q45" s="11">
        <f>O45*20/P45</f>
        <v>11.50909090909091</v>
      </c>
      <c r="R45" s="10">
        <v>272</v>
      </c>
      <c r="S45" s="10">
        <v>550</v>
      </c>
      <c r="T45" s="11">
        <f>R45*20/S45</f>
        <v>9.8909090909090907</v>
      </c>
      <c r="U45" s="10" t="s">
        <v>29</v>
      </c>
      <c r="V45" s="10" t="s">
        <v>29</v>
      </c>
      <c r="W45" s="11">
        <v>0</v>
      </c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>K45+N45+Q45+T45+W45+Z45+AC45+AF45+AI45+AL45</f>
        <v>79.371428571428581</v>
      </c>
      <c r="AN45" s="15" t="s">
        <v>198</v>
      </c>
      <c r="AO45" s="16" t="s">
        <v>199</v>
      </c>
    </row>
    <row r="46" spans="1:41" customFormat="1" ht="47.25" x14ac:dyDescent="0.25">
      <c r="A46" s="40">
        <v>43</v>
      </c>
      <c r="B46" s="40">
        <v>37</v>
      </c>
      <c r="C46" s="3" t="s">
        <v>23</v>
      </c>
      <c r="D46" s="4">
        <v>365400</v>
      </c>
      <c r="E46" s="5" t="s">
        <v>205</v>
      </c>
      <c r="F46" s="5" t="s">
        <v>206</v>
      </c>
      <c r="G46" s="38">
        <v>32565</v>
      </c>
      <c r="H46" s="6" t="s">
        <v>207</v>
      </c>
      <c r="I46" s="7" t="s">
        <v>27</v>
      </c>
      <c r="J46" s="8" t="s">
        <v>28</v>
      </c>
      <c r="K46" s="9">
        <v>52</v>
      </c>
      <c r="L46" s="10">
        <v>661</v>
      </c>
      <c r="M46" s="10">
        <v>1050</v>
      </c>
      <c r="N46" s="11">
        <f>L46*20/M46</f>
        <v>12.59047619047619</v>
      </c>
      <c r="O46" s="10">
        <v>749</v>
      </c>
      <c r="P46" s="10">
        <v>1100</v>
      </c>
      <c r="Q46" s="11">
        <f>O46*20/P46</f>
        <v>13.618181818181819</v>
      </c>
      <c r="R46" s="10" t="s">
        <v>29</v>
      </c>
      <c r="S46" s="10" t="s">
        <v>29</v>
      </c>
      <c r="T46" s="11">
        <v>0</v>
      </c>
      <c r="U46" s="10" t="s">
        <v>29</v>
      </c>
      <c r="V46" s="10" t="s">
        <v>29</v>
      </c>
      <c r="W46" s="11">
        <v>0</v>
      </c>
      <c r="X46" s="10" t="s">
        <v>29</v>
      </c>
      <c r="Y46" s="10" t="s">
        <v>29</v>
      </c>
      <c r="Z46" s="12">
        <v>0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>K46+N46+Q46+T46+W46+Z46+AC46+AF46+AI46+AL46</f>
        <v>78.20865800865802</v>
      </c>
      <c r="AN46" s="15" t="s">
        <v>208</v>
      </c>
      <c r="AO46" s="16" t="s">
        <v>209</v>
      </c>
    </row>
    <row r="47" spans="1:41" customFormat="1" ht="63" x14ac:dyDescent="0.25">
      <c r="A47" s="40">
        <v>44</v>
      </c>
      <c r="B47" s="40">
        <v>38</v>
      </c>
      <c r="C47" s="3" t="s">
        <v>23</v>
      </c>
      <c r="D47" s="4">
        <v>381786</v>
      </c>
      <c r="E47" s="5" t="s">
        <v>210</v>
      </c>
      <c r="F47" s="5" t="s">
        <v>211</v>
      </c>
      <c r="G47" s="38">
        <v>36170</v>
      </c>
      <c r="H47" s="6" t="s">
        <v>212</v>
      </c>
      <c r="I47" s="7" t="s">
        <v>27</v>
      </c>
      <c r="J47" s="8" t="s">
        <v>28</v>
      </c>
      <c r="K47" s="9">
        <v>50</v>
      </c>
      <c r="L47" s="10">
        <v>817</v>
      </c>
      <c r="M47" s="10">
        <v>1100</v>
      </c>
      <c r="N47" s="11">
        <f>L47*20/M47</f>
        <v>14.854545454545455</v>
      </c>
      <c r="O47" s="10">
        <v>733</v>
      </c>
      <c r="P47" s="10">
        <v>1100</v>
      </c>
      <c r="Q47" s="11">
        <f>O47*20/P47</f>
        <v>13.327272727272728</v>
      </c>
      <c r="R47" s="10" t="s">
        <v>29</v>
      </c>
      <c r="S47" s="10" t="s">
        <v>29</v>
      </c>
      <c r="T47" s="11">
        <v>0</v>
      </c>
      <c r="U47" s="10">
        <v>2.38</v>
      </c>
      <c r="V47" s="10">
        <v>4</v>
      </c>
      <c r="W47" s="11"/>
      <c r="X47" s="10" t="s">
        <v>29</v>
      </c>
      <c r="Y47" s="10" t="s">
        <v>29</v>
      </c>
      <c r="Z47" s="12">
        <v>0</v>
      </c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>K47+N47+Q47+T47+W47+Z47+AC47+AF47+AI47+AL47</f>
        <v>78.181818181818187</v>
      </c>
      <c r="AN47" s="15" t="s">
        <v>213</v>
      </c>
      <c r="AO47" s="16" t="s">
        <v>214</v>
      </c>
    </row>
    <row r="48" spans="1:41" customFormat="1" ht="47.25" x14ac:dyDescent="0.25">
      <c r="A48" s="40">
        <v>45</v>
      </c>
      <c r="B48" s="40">
        <v>42</v>
      </c>
      <c r="C48" s="3" t="s">
        <v>23</v>
      </c>
      <c r="D48" s="4">
        <v>381823</v>
      </c>
      <c r="E48" s="5" t="s">
        <v>230</v>
      </c>
      <c r="F48" s="5" t="s">
        <v>231</v>
      </c>
      <c r="G48" s="38">
        <v>36245</v>
      </c>
      <c r="H48" s="6" t="s">
        <v>232</v>
      </c>
      <c r="I48" s="7" t="s">
        <v>27</v>
      </c>
      <c r="J48" s="8" t="s">
        <v>28</v>
      </c>
      <c r="K48" s="9">
        <v>40</v>
      </c>
      <c r="L48" s="10">
        <v>777</v>
      </c>
      <c r="M48" s="10">
        <v>1100</v>
      </c>
      <c r="N48" s="11">
        <f>L48*20/M48</f>
        <v>14.127272727272727</v>
      </c>
      <c r="O48" s="10">
        <v>588</v>
      </c>
      <c r="P48" s="10">
        <v>1100</v>
      </c>
      <c r="Q48" s="11">
        <f>O48*20/P48</f>
        <v>10.690909090909091</v>
      </c>
      <c r="R48" s="10">
        <v>299</v>
      </c>
      <c r="S48" s="10">
        <v>550</v>
      </c>
      <c r="T48" s="11">
        <f>R48*20/S48</f>
        <v>10.872727272727273</v>
      </c>
      <c r="U48" s="10" t="s">
        <v>29</v>
      </c>
      <c r="V48" s="10" t="s">
        <v>29</v>
      </c>
      <c r="W48" s="11">
        <v>0</v>
      </c>
      <c r="X48" s="10" t="s">
        <v>29</v>
      </c>
      <c r="Y48" s="10" t="s">
        <v>29</v>
      </c>
      <c r="Z48" s="12">
        <v>0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>K48+N48+Q48+T48+W48+Z48+AC48+AF48+AI48+AL48</f>
        <v>75.690909090909088</v>
      </c>
      <c r="AN48" s="15" t="s">
        <v>233</v>
      </c>
      <c r="AO48" s="16" t="s">
        <v>234</v>
      </c>
    </row>
    <row r="49" spans="1:41" customFormat="1" ht="47.25" x14ac:dyDescent="0.25">
      <c r="A49" s="40">
        <v>46</v>
      </c>
      <c r="B49" s="40">
        <v>43</v>
      </c>
      <c r="C49" s="3" t="s">
        <v>23</v>
      </c>
      <c r="D49" s="4">
        <v>381677</v>
      </c>
      <c r="E49" s="5" t="s">
        <v>235</v>
      </c>
      <c r="F49" s="5" t="s">
        <v>236</v>
      </c>
      <c r="G49" s="38">
        <v>35864</v>
      </c>
      <c r="H49" s="6" t="s">
        <v>237</v>
      </c>
      <c r="I49" s="7" t="s">
        <v>27</v>
      </c>
      <c r="J49" s="8" t="s">
        <v>28</v>
      </c>
      <c r="K49" s="9">
        <v>41</v>
      </c>
      <c r="L49" s="10">
        <v>640</v>
      </c>
      <c r="M49" s="10">
        <v>1100</v>
      </c>
      <c r="N49" s="11">
        <f>L49*20/M49</f>
        <v>11.636363636363637</v>
      </c>
      <c r="O49" s="10">
        <v>691</v>
      </c>
      <c r="P49" s="10">
        <v>1100</v>
      </c>
      <c r="Q49" s="11">
        <f>O49*20/P49</f>
        <v>12.563636363636364</v>
      </c>
      <c r="R49" s="10">
        <v>266</v>
      </c>
      <c r="S49" s="10">
        <v>550</v>
      </c>
      <c r="T49" s="11">
        <f>R49*20/S49</f>
        <v>9.672727272727272</v>
      </c>
      <c r="U49" s="10" t="s">
        <v>29</v>
      </c>
      <c r="V49" s="10" t="s">
        <v>29</v>
      </c>
      <c r="W49" s="11">
        <v>0</v>
      </c>
      <c r="X49" s="10" t="s">
        <v>29</v>
      </c>
      <c r="Y49" s="10" t="s">
        <v>29</v>
      </c>
      <c r="Z49" s="12">
        <v>0</v>
      </c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>K49+N49+Q49+T49+W49+Z49+AC49+AF49+AI49+AL49</f>
        <v>74.872727272727275</v>
      </c>
      <c r="AN49" s="15" t="s">
        <v>238</v>
      </c>
      <c r="AO49" s="16" t="s">
        <v>239</v>
      </c>
    </row>
    <row r="50" spans="1:41" customFormat="1" ht="47.25" x14ac:dyDescent="0.25">
      <c r="A50" s="40">
        <v>47</v>
      </c>
      <c r="B50" s="40">
        <v>45</v>
      </c>
      <c r="C50" s="3" t="s">
        <v>23</v>
      </c>
      <c r="D50" s="4">
        <v>357550</v>
      </c>
      <c r="E50" s="5" t="s">
        <v>245</v>
      </c>
      <c r="F50" s="5" t="s">
        <v>246</v>
      </c>
      <c r="G50" s="38">
        <v>34819</v>
      </c>
      <c r="H50" s="6" t="s">
        <v>247</v>
      </c>
      <c r="I50" s="7" t="s">
        <v>27</v>
      </c>
      <c r="J50" s="8" t="s">
        <v>28</v>
      </c>
      <c r="K50" s="9">
        <v>44</v>
      </c>
      <c r="L50" s="10">
        <v>838</v>
      </c>
      <c r="M50" s="10">
        <v>1050</v>
      </c>
      <c r="N50" s="11">
        <f>L50*20/M50</f>
        <v>15.961904761904762</v>
      </c>
      <c r="O50" s="10">
        <v>770</v>
      </c>
      <c r="P50" s="10">
        <v>1100</v>
      </c>
      <c r="Q50" s="11">
        <f>O50*20/P50</f>
        <v>14</v>
      </c>
      <c r="R50" s="10" t="s">
        <v>29</v>
      </c>
      <c r="S50" s="10" t="s">
        <v>29</v>
      </c>
      <c r="T50" s="11">
        <v>0</v>
      </c>
      <c r="U50" s="10">
        <v>3.45</v>
      </c>
      <c r="V50" s="10">
        <v>4</v>
      </c>
      <c r="W50" s="11"/>
      <c r="X50" s="10" t="s">
        <v>29</v>
      </c>
      <c r="Y50" s="10" t="s">
        <v>29</v>
      </c>
      <c r="Z50" s="12">
        <v>0</v>
      </c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>
        <v>3.24</v>
      </c>
      <c r="AH50" s="10">
        <v>4</v>
      </c>
      <c r="AI50" s="13"/>
      <c r="AJ50" s="10" t="s">
        <v>29</v>
      </c>
      <c r="AK50" s="10" t="s">
        <v>29</v>
      </c>
      <c r="AL50" s="13">
        <v>0</v>
      </c>
      <c r="AM50" s="14">
        <f>K50+N50+Q50+T50+W50+Z50+AC50+AF50+AI50+AL50</f>
        <v>73.961904761904762</v>
      </c>
      <c r="AN50" s="15" t="s">
        <v>248</v>
      </c>
      <c r="AO50" s="16" t="s">
        <v>249</v>
      </c>
    </row>
    <row r="51" spans="1:41" customFormat="1" ht="47.25" x14ac:dyDescent="0.25">
      <c r="A51" s="40">
        <v>48</v>
      </c>
      <c r="B51" s="40">
        <v>46</v>
      </c>
      <c r="C51" s="3" t="s">
        <v>23</v>
      </c>
      <c r="D51" s="4">
        <v>357774</v>
      </c>
      <c r="E51" s="5" t="s">
        <v>200</v>
      </c>
      <c r="F51" s="5" t="s">
        <v>250</v>
      </c>
      <c r="G51" s="38">
        <v>35175</v>
      </c>
      <c r="H51" s="6" t="s">
        <v>251</v>
      </c>
      <c r="I51" s="7" t="s">
        <v>27</v>
      </c>
      <c r="J51" s="8" t="s">
        <v>28</v>
      </c>
      <c r="K51" s="9">
        <v>46</v>
      </c>
      <c r="L51" s="10">
        <v>677</v>
      </c>
      <c r="M51" s="10">
        <v>1050</v>
      </c>
      <c r="N51" s="11">
        <f>L51*20/M51</f>
        <v>12.895238095238096</v>
      </c>
      <c r="O51" s="10">
        <v>598</v>
      </c>
      <c r="P51" s="10">
        <v>1100</v>
      </c>
      <c r="Q51" s="11">
        <f>O51*20/P51</f>
        <v>10.872727272727273</v>
      </c>
      <c r="R51" s="10" t="s">
        <v>29</v>
      </c>
      <c r="S51" s="10" t="s">
        <v>29</v>
      </c>
      <c r="T51" s="11">
        <v>0</v>
      </c>
      <c r="U51" s="10">
        <v>3.4</v>
      </c>
      <c r="V51" s="10">
        <v>4</v>
      </c>
      <c r="W51" s="11"/>
      <c r="X51" s="10" t="s">
        <v>29</v>
      </c>
      <c r="Y51" s="10" t="s">
        <v>29</v>
      </c>
      <c r="Z51" s="12">
        <v>0</v>
      </c>
      <c r="AA51" s="10">
        <v>1285</v>
      </c>
      <c r="AB51" s="10">
        <v>1800</v>
      </c>
      <c r="AC51" s="11">
        <f>AA51*5/AB51</f>
        <v>3.5694444444444446</v>
      </c>
      <c r="AD51" s="10" t="s">
        <v>29</v>
      </c>
      <c r="AE51" s="10" t="s">
        <v>29</v>
      </c>
      <c r="AF51" s="13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4">
        <f>K51+N51+Q51+T51+W51+Z51+AC51+AF51+AI51+AL51</f>
        <v>73.337409812409817</v>
      </c>
      <c r="AN51" s="15" t="s">
        <v>252</v>
      </c>
      <c r="AO51" s="16" t="s">
        <v>253</v>
      </c>
    </row>
    <row r="52" spans="1:41" customFormat="1" ht="78.75" x14ac:dyDescent="0.25">
      <c r="A52" s="40">
        <v>49</v>
      </c>
      <c r="B52" s="40">
        <v>48</v>
      </c>
      <c r="C52" s="3" t="s">
        <v>23</v>
      </c>
      <c r="D52" s="4">
        <v>365476</v>
      </c>
      <c r="E52" s="5" t="s">
        <v>258</v>
      </c>
      <c r="F52" s="5" t="s">
        <v>259</v>
      </c>
      <c r="G52" s="38">
        <v>33604</v>
      </c>
      <c r="H52" s="6" t="s">
        <v>260</v>
      </c>
      <c r="I52" s="7" t="s">
        <v>27</v>
      </c>
      <c r="J52" s="8" t="s">
        <v>28</v>
      </c>
      <c r="K52" s="9">
        <v>44</v>
      </c>
      <c r="L52" s="10">
        <v>658</v>
      </c>
      <c r="M52" s="10">
        <v>900</v>
      </c>
      <c r="N52" s="11">
        <f>L52*20/M52</f>
        <v>14.622222222222222</v>
      </c>
      <c r="O52" s="10">
        <v>780</v>
      </c>
      <c r="P52" s="10">
        <v>1100</v>
      </c>
      <c r="Q52" s="11">
        <f>O52*20/P52</f>
        <v>14.181818181818182</v>
      </c>
      <c r="R52" s="10" t="s">
        <v>29</v>
      </c>
      <c r="S52" s="10" t="s">
        <v>29</v>
      </c>
      <c r="T52" s="11">
        <v>0</v>
      </c>
      <c r="U52" s="10">
        <v>2.81</v>
      </c>
      <c r="V52" s="10">
        <v>4</v>
      </c>
      <c r="W52" s="11"/>
      <c r="X52" s="10" t="s">
        <v>29</v>
      </c>
      <c r="Y52" s="10" t="s">
        <v>29</v>
      </c>
      <c r="Z52" s="12">
        <v>0</v>
      </c>
      <c r="AA52" s="10" t="s">
        <v>29</v>
      </c>
      <c r="AB52" s="10" t="s">
        <v>29</v>
      </c>
      <c r="AC52" s="11">
        <v>0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>K52+N52+Q52+T52+W52+Z52+AC52+AF52+AI52+AL52</f>
        <v>72.804040404040407</v>
      </c>
      <c r="AN52" s="15" t="s">
        <v>261</v>
      </c>
      <c r="AO52" s="16" t="s">
        <v>262</v>
      </c>
    </row>
    <row r="53" spans="1:41" customFormat="1" ht="47.25" x14ac:dyDescent="0.25">
      <c r="A53" s="40">
        <v>50</v>
      </c>
      <c r="B53" s="40">
        <v>50</v>
      </c>
      <c r="C53" s="3" t="s">
        <v>23</v>
      </c>
      <c r="D53" s="4">
        <v>381233</v>
      </c>
      <c r="E53" s="5" t="s">
        <v>268</v>
      </c>
      <c r="F53" s="5" t="s">
        <v>269</v>
      </c>
      <c r="G53" s="38">
        <v>34444</v>
      </c>
      <c r="H53" s="6" t="s">
        <v>270</v>
      </c>
      <c r="I53" s="7" t="s">
        <v>27</v>
      </c>
      <c r="J53" s="8" t="s">
        <v>28</v>
      </c>
      <c r="K53" s="9">
        <v>47</v>
      </c>
      <c r="L53" s="10" t="s">
        <v>29</v>
      </c>
      <c r="M53" s="10" t="s">
        <v>29</v>
      </c>
      <c r="N53" s="11">
        <v>0</v>
      </c>
      <c r="O53" s="10" t="s">
        <v>29</v>
      </c>
      <c r="P53" s="10" t="s">
        <v>29</v>
      </c>
      <c r="Q53" s="11">
        <v>0</v>
      </c>
      <c r="R53" s="10" t="s">
        <v>29</v>
      </c>
      <c r="S53" s="10" t="s">
        <v>29</v>
      </c>
      <c r="T53" s="11">
        <v>0</v>
      </c>
      <c r="U53" s="10">
        <v>2792</v>
      </c>
      <c r="V53" s="10">
        <v>4400</v>
      </c>
      <c r="W53" s="11">
        <f>U53*40/V53</f>
        <v>25.381818181818183</v>
      </c>
      <c r="X53" s="10" t="s">
        <v>29</v>
      </c>
      <c r="Y53" s="10" t="s">
        <v>29</v>
      </c>
      <c r="Z53" s="12">
        <v>0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>K53+N53+Q53+T53+W53+Z53+AC53+AF53+AI53+AL53</f>
        <v>72.381818181818176</v>
      </c>
      <c r="AN53" s="15" t="s">
        <v>271</v>
      </c>
      <c r="AO53" s="16" t="s">
        <v>272</v>
      </c>
    </row>
    <row r="54" spans="1:41" customFormat="1" ht="94.5" x14ac:dyDescent="0.25">
      <c r="A54" s="40">
        <v>51</v>
      </c>
      <c r="B54" s="40">
        <v>51</v>
      </c>
      <c r="C54" s="3" t="s">
        <v>23</v>
      </c>
      <c r="D54" s="4">
        <v>380081</v>
      </c>
      <c r="E54" s="5" t="s">
        <v>61</v>
      </c>
      <c r="F54" s="5" t="s">
        <v>273</v>
      </c>
      <c r="G54" s="38">
        <v>33306</v>
      </c>
      <c r="H54" s="6" t="s">
        <v>274</v>
      </c>
      <c r="I54" s="7" t="s">
        <v>27</v>
      </c>
      <c r="J54" s="8" t="s">
        <v>28</v>
      </c>
      <c r="K54" s="9">
        <v>41</v>
      </c>
      <c r="L54" s="10">
        <v>788</v>
      </c>
      <c r="M54" s="10">
        <v>1050</v>
      </c>
      <c r="N54" s="11">
        <f>L54*20/M54</f>
        <v>15.009523809523809</v>
      </c>
      <c r="O54" s="10">
        <v>704</v>
      </c>
      <c r="P54" s="10">
        <v>1100</v>
      </c>
      <c r="Q54" s="11">
        <f>O54*20/P54</f>
        <v>12.8</v>
      </c>
      <c r="R54" s="10" t="s">
        <v>29</v>
      </c>
      <c r="S54" s="10" t="s">
        <v>29</v>
      </c>
      <c r="T54" s="11">
        <v>0</v>
      </c>
      <c r="U54" s="10">
        <v>3.4</v>
      </c>
      <c r="V54" s="10">
        <v>4</v>
      </c>
      <c r="W54" s="11"/>
      <c r="X54" s="10" t="s">
        <v>29</v>
      </c>
      <c r="Y54" s="10" t="s">
        <v>29</v>
      </c>
      <c r="Z54" s="12">
        <v>0</v>
      </c>
      <c r="AA54" s="10">
        <v>1252</v>
      </c>
      <c r="AB54" s="10">
        <v>1800</v>
      </c>
      <c r="AC54" s="11">
        <f>AA54*5/AB54</f>
        <v>3.4777777777777779</v>
      </c>
      <c r="AD54" s="10" t="s">
        <v>29</v>
      </c>
      <c r="AE54" s="10" t="s">
        <v>29</v>
      </c>
      <c r="AF54" s="13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4">
        <f>K54+N54+Q54+T54+W54+Z54+AC54+AF54+AI54+AL54</f>
        <v>72.287301587301585</v>
      </c>
      <c r="AN54" s="15" t="s">
        <v>275</v>
      </c>
      <c r="AO54" s="16" t="s">
        <v>276</v>
      </c>
    </row>
    <row r="55" spans="1:41" customFormat="1" ht="47.25" x14ac:dyDescent="0.25">
      <c r="A55" s="40">
        <v>52</v>
      </c>
      <c r="B55" s="40">
        <v>52</v>
      </c>
      <c r="C55" s="3" t="s">
        <v>23</v>
      </c>
      <c r="D55" s="4">
        <v>381129</v>
      </c>
      <c r="E55" s="5" t="s">
        <v>277</v>
      </c>
      <c r="F55" s="5" t="s">
        <v>278</v>
      </c>
      <c r="G55" s="38">
        <v>34701</v>
      </c>
      <c r="H55" s="6" t="s">
        <v>279</v>
      </c>
      <c r="I55" s="7" t="s">
        <v>27</v>
      </c>
      <c r="J55" s="8" t="s">
        <v>28</v>
      </c>
      <c r="K55" s="9">
        <v>48</v>
      </c>
      <c r="L55" s="10">
        <v>590</v>
      </c>
      <c r="M55" s="10">
        <v>1050</v>
      </c>
      <c r="N55" s="11">
        <f>L55*20/M55</f>
        <v>11.238095238095237</v>
      </c>
      <c r="O55" s="10">
        <v>646</v>
      </c>
      <c r="P55" s="10">
        <v>1100</v>
      </c>
      <c r="Q55" s="11">
        <f>O55*20/P55</f>
        <v>11.745454545454546</v>
      </c>
      <c r="R55" s="10" t="s">
        <v>29</v>
      </c>
      <c r="S55" s="10" t="s">
        <v>29</v>
      </c>
      <c r="T55" s="11">
        <v>0</v>
      </c>
      <c r="U55" s="10">
        <v>3.53</v>
      </c>
      <c r="V55" s="10">
        <v>4</v>
      </c>
      <c r="W55" s="11"/>
      <c r="X55" s="10" t="s">
        <v>29</v>
      </c>
      <c r="Y55" s="10" t="s">
        <v>29</v>
      </c>
      <c r="Z55" s="12">
        <v>0</v>
      </c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4">
        <f>K55+N55+Q55+T55+W55+Z55+AC55+AF55+AI55+AL55</f>
        <v>70.98354978354979</v>
      </c>
      <c r="AN55" s="15" t="s">
        <v>280</v>
      </c>
      <c r="AO55" s="16" t="s">
        <v>281</v>
      </c>
    </row>
    <row r="56" spans="1:41" customFormat="1" ht="47.25" x14ac:dyDescent="0.25">
      <c r="A56" s="40">
        <v>53</v>
      </c>
      <c r="B56" s="40">
        <v>53</v>
      </c>
      <c r="C56" s="3" t="s">
        <v>23</v>
      </c>
      <c r="D56" s="4">
        <v>380268</v>
      </c>
      <c r="E56" s="5" t="s">
        <v>282</v>
      </c>
      <c r="F56" s="5" t="s">
        <v>283</v>
      </c>
      <c r="G56" s="38">
        <v>33394</v>
      </c>
      <c r="H56" s="6" t="s">
        <v>284</v>
      </c>
      <c r="I56" s="7" t="s">
        <v>27</v>
      </c>
      <c r="J56" s="8" t="s">
        <v>28</v>
      </c>
      <c r="K56" s="9">
        <v>42</v>
      </c>
      <c r="L56" s="10">
        <v>683</v>
      </c>
      <c r="M56" s="10">
        <v>900</v>
      </c>
      <c r="N56" s="11">
        <f>L56*20/M56</f>
        <v>15.177777777777777</v>
      </c>
      <c r="O56" s="10">
        <v>748</v>
      </c>
      <c r="P56" s="10">
        <v>1100</v>
      </c>
      <c r="Q56" s="11">
        <f>O56*20/P56</f>
        <v>13.6</v>
      </c>
      <c r="R56" s="10" t="s">
        <v>29</v>
      </c>
      <c r="S56" s="10" t="s">
        <v>29</v>
      </c>
      <c r="T56" s="11">
        <v>0</v>
      </c>
      <c r="U56" s="10">
        <v>3.1</v>
      </c>
      <c r="V56" s="10">
        <v>4</v>
      </c>
      <c r="W56" s="11"/>
      <c r="X56" s="10" t="s">
        <v>29</v>
      </c>
      <c r="Y56" s="10" t="s">
        <v>29</v>
      </c>
      <c r="Z56" s="12">
        <v>0</v>
      </c>
      <c r="AA56" s="10" t="s">
        <v>29</v>
      </c>
      <c r="AB56" s="10" t="s">
        <v>29</v>
      </c>
      <c r="AC56" s="11">
        <v>0</v>
      </c>
      <c r="AD56" s="10" t="s">
        <v>29</v>
      </c>
      <c r="AE56" s="10" t="s">
        <v>29</v>
      </c>
      <c r="AF56" s="13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4">
        <f>K56+N56+Q56+T56+W56+Z56+AC56+AF56+AI56+AL56</f>
        <v>70.777777777777771</v>
      </c>
      <c r="AN56" s="15" t="s">
        <v>285</v>
      </c>
      <c r="AO56" s="16" t="s">
        <v>286</v>
      </c>
    </row>
    <row r="57" spans="1:41" customFormat="1" ht="47.25" x14ac:dyDescent="0.25">
      <c r="A57" s="40">
        <v>54</v>
      </c>
      <c r="B57" s="40">
        <v>54</v>
      </c>
      <c r="C57" s="3" t="s">
        <v>23</v>
      </c>
      <c r="D57" s="4">
        <v>381422</v>
      </c>
      <c r="E57" s="5" t="s">
        <v>287</v>
      </c>
      <c r="F57" s="5" t="s">
        <v>288</v>
      </c>
      <c r="G57" s="38">
        <v>35125</v>
      </c>
      <c r="H57" s="6" t="s">
        <v>289</v>
      </c>
      <c r="I57" s="7" t="s">
        <v>27</v>
      </c>
      <c r="J57" s="8" t="s">
        <v>28</v>
      </c>
      <c r="K57" s="9">
        <v>40</v>
      </c>
      <c r="L57" s="10">
        <v>794</v>
      </c>
      <c r="M57" s="10">
        <v>1050</v>
      </c>
      <c r="N57" s="11">
        <f>L57*20/M57</f>
        <v>15.123809523809523</v>
      </c>
      <c r="O57" s="10">
        <v>723</v>
      </c>
      <c r="P57" s="10">
        <v>1100</v>
      </c>
      <c r="Q57" s="11">
        <f>O57*20/P57</f>
        <v>13.145454545454545</v>
      </c>
      <c r="R57" s="10" t="s">
        <v>29</v>
      </c>
      <c r="S57" s="10" t="s">
        <v>29</v>
      </c>
      <c r="T57" s="11">
        <v>0</v>
      </c>
      <c r="U57" s="10">
        <v>2.69</v>
      </c>
      <c r="V57" s="10">
        <v>4</v>
      </c>
      <c r="W57" s="11"/>
      <c r="X57" s="10" t="s">
        <v>29</v>
      </c>
      <c r="Y57" s="10" t="s">
        <v>29</v>
      </c>
      <c r="Z57" s="12">
        <v>0</v>
      </c>
      <c r="AA57" s="10" t="s">
        <v>29</v>
      </c>
      <c r="AB57" s="10" t="s">
        <v>29</v>
      </c>
      <c r="AC57" s="11">
        <v>0</v>
      </c>
      <c r="AD57" s="10" t="s">
        <v>29</v>
      </c>
      <c r="AE57" s="10" t="s">
        <v>29</v>
      </c>
      <c r="AF57" s="13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4">
        <f>K57+N57+Q57+T57+W57+Z57+AC57+AF57+AI57+AL57</f>
        <v>68.269264069264068</v>
      </c>
      <c r="AN57" s="15" t="s">
        <v>290</v>
      </c>
      <c r="AO57" s="16" t="s">
        <v>291</v>
      </c>
    </row>
    <row r="58" spans="1:41" customFormat="1" ht="47.25" x14ac:dyDescent="0.25">
      <c r="A58" s="40">
        <v>55</v>
      </c>
      <c r="B58" s="40">
        <v>55</v>
      </c>
      <c r="C58" s="3" t="s">
        <v>23</v>
      </c>
      <c r="D58" s="4">
        <v>381490</v>
      </c>
      <c r="E58" s="5" t="s">
        <v>292</v>
      </c>
      <c r="F58" s="5" t="s">
        <v>151</v>
      </c>
      <c r="G58" s="38">
        <v>35207</v>
      </c>
      <c r="H58" s="6" t="s">
        <v>293</v>
      </c>
      <c r="I58" s="7" t="s">
        <v>27</v>
      </c>
      <c r="J58" s="8" t="s">
        <v>28</v>
      </c>
      <c r="K58" s="9">
        <v>44</v>
      </c>
      <c r="L58" s="10">
        <v>614</v>
      </c>
      <c r="M58" s="10">
        <v>1050</v>
      </c>
      <c r="N58" s="11">
        <f>L58*20/M58</f>
        <v>11.695238095238095</v>
      </c>
      <c r="O58" s="10">
        <v>639</v>
      </c>
      <c r="P58" s="10">
        <v>1100</v>
      </c>
      <c r="Q58" s="11">
        <f>O58*20/P58</f>
        <v>11.618181818181819</v>
      </c>
      <c r="R58" s="10" t="s">
        <v>29</v>
      </c>
      <c r="S58" s="10" t="s">
        <v>29</v>
      </c>
      <c r="T58" s="11">
        <v>0</v>
      </c>
      <c r="U58" s="10">
        <v>2.98</v>
      </c>
      <c r="V58" s="10">
        <v>4</v>
      </c>
      <c r="W58" s="11"/>
      <c r="X58" s="10" t="s">
        <v>29</v>
      </c>
      <c r="Y58" s="10" t="s">
        <v>29</v>
      </c>
      <c r="Z58" s="12">
        <v>0</v>
      </c>
      <c r="AA58" s="10" t="s">
        <v>29</v>
      </c>
      <c r="AB58" s="10" t="s">
        <v>29</v>
      </c>
      <c r="AC58" s="11">
        <v>0</v>
      </c>
      <c r="AD58" s="10" t="s">
        <v>29</v>
      </c>
      <c r="AE58" s="10" t="s">
        <v>29</v>
      </c>
      <c r="AF58" s="13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4">
        <f>K58+N58+Q58+T58+W58+Z58+AC58+AF58+AI58+AL58</f>
        <v>67.313419913419921</v>
      </c>
      <c r="AN58" s="15" t="s">
        <v>294</v>
      </c>
      <c r="AO58" s="16" t="s">
        <v>295</v>
      </c>
    </row>
    <row r="59" spans="1:41" customFormat="1" ht="63" x14ac:dyDescent="0.25">
      <c r="A59" s="40">
        <v>56</v>
      </c>
      <c r="B59" s="40">
        <v>56</v>
      </c>
      <c r="C59" s="3" t="s">
        <v>23</v>
      </c>
      <c r="D59" s="4">
        <v>366914</v>
      </c>
      <c r="E59" s="5" t="s">
        <v>296</v>
      </c>
      <c r="F59" s="5" t="s">
        <v>297</v>
      </c>
      <c r="G59" s="38">
        <v>33207</v>
      </c>
      <c r="H59" s="6" t="s">
        <v>298</v>
      </c>
      <c r="I59" s="7" t="s">
        <v>27</v>
      </c>
      <c r="J59" s="8" t="s">
        <v>28</v>
      </c>
      <c r="K59" s="9">
        <v>45</v>
      </c>
      <c r="L59" s="10" t="s">
        <v>29</v>
      </c>
      <c r="M59" s="10" t="s">
        <v>29</v>
      </c>
      <c r="N59" s="11">
        <v>0</v>
      </c>
      <c r="O59" s="10">
        <v>734</v>
      </c>
      <c r="P59" s="10">
        <v>1100</v>
      </c>
      <c r="Q59" s="11">
        <f>O59*20/P59</f>
        <v>13.345454545454546</v>
      </c>
      <c r="R59" s="10" t="s">
        <v>29</v>
      </c>
      <c r="S59" s="10" t="s">
        <v>29</v>
      </c>
      <c r="T59" s="11">
        <v>0</v>
      </c>
      <c r="U59" s="10">
        <v>2.9</v>
      </c>
      <c r="V59" s="10">
        <v>4</v>
      </c>
      <c r="W59" s="11"/>
      <c r="X59" s="10" t="s">
        <v>29</v>
      </c>
      <c r="Y59" s="10" t="s">
        <v>29</v>
      </c>
      <c r="Z59" s="12">
        <v>0</v>
      </c>
      <c r="AA59" s="10" t="s">
        <v>29</v>
      </c>
      <c r="AB59" s="10" t="s">
        <v>29</v>
      </c>
      <c r="AC59" s="11">
        <v>0</v>
      </c>
      <c r="AD59" s="10" t="s">
        <v>29</v>
      </c>
      <c r="AE59" s="10" t="s">
        <v>29</v>
      </c>
      <c r="AF59" s="13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4">
        <f>K59+N59+Q59+T59+W59+Z59+AC59+AF59+AI59+AL59</f>
        <v>58.345454545454544</v>
      </c>
      <c r="AN59" s="15" t="s">
        <v>299</v>
      </c>
      <c r="AO59" s="16" t="s">
        <v>300</v>
      </c>
    </row>
    <row r="60" spans="1:41" x14ac:dyDescent="0.25">
      <c r="C60" s="17"/>
      <c r="D60" s="18"/>
      <c r="E60" s="19"/>
      <c r="F60" s="19"/>
      <c r="G60" s="19"/>
      <c r="I60" s="21"/>
      <c r="J60" s="22"/>
      <c r="K60" s="23"/>
      <c r="L60" s="23"/>
      <c r="M60" s="23"/>
      <c r="N60" s="24"/>
      <c r="O60" s="23"/>
      <c r="P60" s="23"/>
      <c r="Q60" s="24"/>
      <c r="R60" s="23"/>
      <c r="S60" s="23"/>
      <c r="T60" s="24"/>
      <c r="U60" s="23"/>
      <c r="V60" s="23"/>
      <c r="W60" s="24"/>
      <c r="X60" s="23"/>
      <c r="Y60" s="23"/>
      <c r="Z60" s="25"/>
      <c r="AA60" s="23"/>
      <c r="AB60" s="23"/>
      <c r="AC60" s="24"/>
      <c r="AD60" s="23"/>
      <c r="AE60" s="23"/>
      <c r="AF60" s="26"/>
      <c r="AG60" s="23"/>
      <c r="AH60" s="23"/>
      <c r="AI60" s="26"/>
      <c r="AJ60" s="23"/>
      <c r="AK60" s="23"/>
      <c r="AL60" s="26"/>
      <c r="AM60" s="27"/>
    </row>
    <row r="61" spans="1:41" x14ac:dyDescent="0.25">
      <c r="C61" s="17"/>
      <c r="D61" s="18"/>
      <c r="E61" s="19"/>
      <c r="F61" s="19"/>
      <c r="G61" s="19"/>
      <c r="I61" s="21"/>
      <c r="J61" s="22"/>
      <c r="K61" s="23"/>
      <c r="L61" s="23"/>
      <c r="M61" s="23"/>
      <c r="N61" s="24"/>
      <c r="O61" s="23"/>
      <c r="P61" s="23"/>
      <c r="Q61" s="24"/>
      <c r="R61" s="23"/>
      <c r="S61" s="23"/>
      <c r="T61" s="24"/>
      <c r="U61" s="23"/>
      <c r="V61" s="23"/>
      <c r="W61" s="24"/>
      <c r="X61" s="23"/>
      <c r="Y61" s="23"/>
      <c r="Z61" s="25"/>
      <c r="AA61" s="23"/>
      <c r="AB61" s="23"/>
      <c r="AC61" s="24"/>
      <c r="AD61" s="23"/>
      <c r="AE61" s="23"/>
      <c r="AF61" s="26"/>
      <c r="AG61" s="23"/>
      <c r="AH61" s="23"/>
      <c r="AI61" s="26"/>
      <c r="AJ61" s="23"/>
      <c r="AK61" s="23"/>
      <c r="AL61" s="26"/>
      <c r="AM61" s="27"/>
    </row>
    <row r="62" spans="1:41" x14ac:dyDescent="0.25">
      <c r="C62" s="17"/>
      <c r="D62" s="18"/>
      <c r="E62" s="19"/>
      <c r="F62" s="19"/>
      <c r="G62" s="19"/>
      <c r="I62" s="21"/>
      <c r="J62" s="22"/>
      <c r="K62" s="23"/>
      <c r="L62" s="23"/>
      <c r="M62" s="23"/>
      <c r="N62" s="24"/>
      <c r="O62" s="23"/>
      <c r="P62" s="23"/>
      <c r="Q62" s="24"/>
      <c r="R62" s="23"/>
      <c r="S62" s="23"/>
      <c r="T62" s="24"/>
      <c r="U62" s="23"/>
      <c r="V62" s="23"/>
      <c r="W62" s="24"/>
      <c r="X62" s="23"/>
      <c r="Y62" s="23"/>
      <c r="Z62" s="25"/>
      <c r="AA62" s="23"/>
      <c r="AB62" s="23"/>
      <c r="AC62" s="24"/>
      <c r="AD62" s="23"/>
      <c r="AE62" s="23"/>
      <c r="AF62" s="26"/>
      <c r="AG62" s="23"/>
      <c r="AH62" s="23"/>
      <c r="AI62" s="26"/>
      <c r="AJ62" s="23"/>
      <c r="AK62" s="23"/>
      <c r="AL62" s="26"/>
      <c r="AM62" s="27"/>
    </row>
    <row r="63" spans="1:41" x14ac:dyDescent="0.25">
      <c r="C63" s="17"/>
      <c r="D63" s="18"/>
      <c r="E63" s="19"/>
      <c r="F63" s="19"/>
      <c r="G63" s="19"/>
      <c r="I63" s="21"/>
      <c r="J63" s="22"/>
      <c r="K63" s="23"/>
      <c r="L63" s="23"/>
      <c r="M63" s="23"/>
      <c r="N63" s="24"/>
      <c r="O63" s="23"/>
      <c r="P63" s="23"/>
      <c r="Q63" s="24"/>
      <c r="R63" s="23"/>
      <c r="S63" s="23"/>
      <c r="T63" s="24"/>
      <c r="U63" s="23"/>
      <c r="V63" s="23"/>
      <c r="W63" s="24"/>
      <c r="X63" s="23"/>
      <c r="Y63" s="23"/>
      <c r="Z63" s="25"/>
      <c r="AA63" s="23"/>
      <c r="AB63" s="23"/>
      <c r="AC63" s="24"/>
      <c r="AD63" s="23"/>
      <c r="AE63" s="23"/>
      <c r="AF63" s="26"/>
      <c r="AG63" s="23"/>
      <c r="AH63" s="23"/>
      <c r="AI63" s="26"/>
      <c r="AJ63" s="23"/>
      <c r="AK63" s="23"/>
      <c r="AL63" s="26"/>
      <c r="AM63" s="27"/>
    </row>
    <row r="64" spans="1:41" x14ac:dyDescent="0.25">
      <c r="C64" s="17"/>
      <c r="D64" s="18"/>
      <c r="E64" s="19"/>
      <c r="F64" s="19"/>
      <c r="G64" s="19"/>
      <c r="I64" s="21"/>
      <c r="J64" s="22"/>
      <c r="K64" s="23"/>
      <c r="L64" s="23"/>
      <c r="M64" s="23"/>
      <c r="N64" s="24"/>
      <c r="O64" s="23"/>
      <c r="P64" s="23"/>
      <c r="Q64" s="24"/>
      <c r="R64" s="23"/>
      <c r="S64" s="23"/>
      <c r="T64" s="24"/>
      <c r="U64" s="23"/>
      <c r="V64" s="23"/>
      <c r="W64" s="24"/>
      <c r="X64" s="23"/>
      <c r="Y64" s="23"/>
      <c r="Z64" s="25"/>
      <c r="AA64" s="23"/>
      <c r="AB64" s="23"/>
      <c r="AC64" s="24"/>
      <c r="AD64" s="23"/>
      <c r="AE64" s="23"/>
      <c r="AF64" s="26"/>
      <c r="AG64" s="23"/>
      <c r="AH64" s="23"/>
      <c r="AI64" s="26"/>
      <c r="AJ64" s="23"/>
      <c r="AK64" s="23"/>
      <c r="AL64" s="26"/>
      <c r="AM64" s="27"/>
    </row>
    <row r="65" spans="2:41" x14ac:dyDescent="0.25">
      <c r="C65" s="17"/>
      <c r="D65" s="18"/>
      <c r="E65" s="19"/>
      <c r="F65" s="19"/>
      <c r="G65" s="19"/>
      <c r="I65" s="21"/>
      <c r="J65" s="22"/>
      <c r="K65" s="23"/>
      <c r="L65" s="23"/>
      <c r="M65" s="23"/>
      <c r="N65" s="24"/>
      <c r="O65" s="23"/>
      <c r="P65" s="23"/>
      <c r="Q65" s="24"/>
      <c r="R65" s="23"/>
      <c r="S65" s="23"/>
      <c r="T65" s="24"/>
      <c r="U65" s="23"/>
      <c r="V65" s="23"/>
      <c r="W65" s="24"/>
      <c r="X65" s="23"/>
      <c r="Y65" s="23"/>
      <c r="Z65" s="25"/>
      <c r="AA65" s="23"/>
      <c r="AB65" s="23"/>
      <c r="AC65" s="24"/>
      <c r="AD65" s="23"/>
      <c r="AE65" s="23"/>
      <c r="AF65" s="26"/>
      <c r="AG65" s="23"/>
      <c r="AH65" s="23"/>
      <c r="AI65" s="26"/>
      <c r="AJ65" s="23"/>
      <c r="AK65" s="23"/>
      <c r="AL65" s="26"/>
      <c r="AM65" s="27"/>
    </row>
    <row r="66" spans="2:41" x14ac:dyDescent="0.25">
      <c r="C66" s="17"/>
      <c r="D66" s="18"/>
      <c r="E66" s="19"/>
      <c r="F66" s="19"/>
      <c r="G66" s="19"/>
      <c r="I66" s="21"/>
      <c r="J66" s="22"/>
      <c r="K66" s="23"/>
      <c r="L66" s="23"/>
      <c r="M66" s="23"/>
      <c r="N66" s="24"/>
      <c r="O66" s="23"/>
      <c r="P66" s="23"/>
      <c r="Q66" s="24"/>
      <c r="R66" s="23"/>
      <c r="S66" s="23"/>
      <c r="T66" s="24"/>
      <c r="U66" s="23"/>
      <c r="V66" s="23"/>
      <c r="W66" s="24"/>
      <c r="X66" s="23"/>
      <c r="Y66" s="23"/>
      <c r="Z66" s="25"/>
      <c r="AA66" s="23"/>
      <c r="AB66" s="23"/>
      <c r="AC66" s="24"/>
      <c r="AD66" s="23"/>
      <c r="AE66" s="23"/>
      <c r="AF66" s="26"/>
      <c r="AG66" s="23"/>
      <c r="AH66" s="23"/>
      <c r="AI66" s="26"/>
      <c r="AJ66" s="23"/>
      <c r="AK66" s="23"/>
      <c r="AL66" s="26"/>
      <c r="AM66" s="27"/>
    </row>
    <row r="67" spans="2:41" x14ac:dyDescent="0.25">
      <c r="C67" s="17"/>
      <c r="D67" s="18"/>
      <c r="E67" s="19"/>
      <c r="F67" s="19"/>
      <c r="G67" s="19"/>
      <c r="I67" s="21"/>
      <c r="J67" s="22"/>
      <c r="K67" s="23"/>
      <c r="L67" s="23"/>
      <c r="M67" s="23"/>
      <c r="N67" s="24"/>
      <c r="O67" s="23"/>
      <c r="P67" s="23"/>
      <c r="Q67" s="24"/>
      <c r="R67" s="23"/>
      <c r="S67" s="23"/>
      <c r="T67" s="24"/>
      <c r="U67" s="23"/>
      <c r="V67" s="23"/>
      <c r="W67" s="24"/>
      <c r="X67" s="23"/>
      <c r="Y67" s="23"/>
      <c r="Z67" s="25"/>
      <c r="AA67" s="23"/>
      <c r="AB67" s="23"/>
      <c r="AC67" s="24"/>
      <c r="AD67" s="23"/>
      <c r="AE67" s="23"/>
      <c r="AF67" s="26"/>
      <c r="AG67" s="23"/>
      <c r="AH67" s="23"/>
      <c r="AI67" s="26"/>
      <c r="AJ67" s="23"/>
      <c r="AK67" s="23"/>
      <c r="AL67" s="26"/>
      <c r="AM67" s="27"/>
    </row>
    <row r="68" spans="2:41" x14ac:dyDescent="0.25">
      <c r="C68" s="17"/>
      <c r="D68" s="18"/>
      <c r="E68" s="19"/>
      <c r="F68" s="19"/>
      <c r="G68" s="19"/>
      <c r="I68" s="21"/>
      <c r="J68" s="22"/>
      <c r="K68" s="23"/>
      <c r="L68" s="23"/>
      <c r="M68" s="23"/>
      <c r="N68" s="24"/>
      <c r="O68" s="23"/>
      <c r="P68" s="23"/>
      <c r="Q68" s="24"/>
      <c r="R68" s="23"/>
      <c r="S68" s="23"/>
      <c r="T68" s="24"/>
      <c r="U68" s="23"/>
      <c r="V68" s="23"/>
      <c r="W68" s="24"/>
      <c r="X68" s="23"/>
      <c r="Y68" s="23"/>
      <c r="Z68" s="25"/>
      <c r="AA68" s="23"/>
      <c r="AB68" s="23"/>
      <c r="AC68" s="24"/>
      <c r="AD68" s="23"/>
      <c r="AE68" s="23"/>
      <c r="AF68" s="26"/>
      <c r="AG68" s="23"/>
      <c r="AH68" s="23"/>
      <c r="AI68" s="26"/>
      <c r="AJ68" s="23"/>
      <c r="AK68" s="23"/>
      <c r="AL68" s="26"/>
      <c r="AM68" s="27"/>
    </row>
    <row r="69" spans="2:41" x14ac:dyDescent="0.25">
      <c r="C69" s="17"/>
      <c r="D69" s="18"/>
      <c r="E69" s="19"/>
      <c r="F69" s="19"/>
      <c r="G69" s="19"/>
      <c r="I69" s="21"/>
      <c r="J69" s="22"/>
      <c r="K69" s="23"/>
      <c r="L69" s="23"/>
      <c r="M69" s="23"/>
      <c r="N69" s="24"/>
      <c r="O69" s="23"/>
      <c r="P69" s="23"/>
      <c r="Q69" s="24"/>
      <c r="R69" s="23"/>
      <c r="S69" s="23"/>
      <c r="T69" s="24"/>
      <c r="U69" s="23"/>
      <c r="V69" s="23"/>
      <c r="W69" s="24"/>
      <c r="X69" s="23"/>
      <c r="Y69" s="23"/>
      <c r="Z69" s="25"/>
      <c r="AA69" s="23"/>
      <c r="AB69" s="23"/>
      <c r="AC69" s="24"/>
      <c r="AD69" s="23"/>
      <c r="AE69" s="23"/>
      <c r="AF69" s="26"/>
      <c r="AG69" s="23"/>
      <c r="AH69" s="23"/>
      <c r="AI69" s="26"/>
      <c r="AJ69" s="23"/>
      <c r="AK69" s="23"/>
      <c r="AL69" s="26"/>
      <c r="AM69" s="27"/>
    </row>
    <row r="70" spans="2:41" x14ac:dyDescent="0.25">
      <c r="C70" s="17"/>
      <c r="D70" s="18"/>
      <c r="E70" s="19"/>
      <c r="F70" s="19"/>
      <c r="G70" s="19"/>
      <c r="I70" s="21"/>
      <c r="J70" s="22"/>
      <c r="K70" s="23"/>
      <c r="L70" s="23"/>
      <c r="M70" s="23"/>
      <c r="N70" s="24"/>
      <c r="O70" s="23"/>
      <c r="P70" s="23"/>
      <c r="Q70" s="24"/>
      <c r="R70" s="23"/>
      <c r="S70" s="23"/>
      <c r="T70" s="24"/>
      <c r="U70" s="23"/>
      <c r="V70" s="23"/>
      <c r="W70" s="24"/>
      <c r="X70" s="23"/>
      <c r="Y70" s="23"/>
      <c r="Z70" s="25"/>
      <c r="AA70" s="23"/>
      <c r="AB70" s="23"/>
      <c r="AC70" s="24"/>
      <c r="AD70" s="23"/>
      <c r="AE70" s="23"/>
      <c r="AF70" s="26"/>
      <c r="AG70" s="23"/>
      <c r="AH70" s="23"/>
      <c r="AI70" s="26"/>
      <c r="AJ70" s="23"/>
      <c r="AK70" s="23"/>
      <c r="AL70" s="26"/>
      <c r="AM70" s="27"/>
    </row>
    <row r="71" spans="2:41" s="28" customFormat="1" x14ac:dyDescent="0.25">
      <c r="B71" s="39"/>
      <c r="C71" s="17"/>
      <c r="D71" s="18"/>
      <c r="E71" s="19"/>
      <c r="F71" s="19"/>
      <c r="G71" s="19"/>
      <c r="H71" s="20"/>
      <c r="I71" s="21"/>
      <c r="J71" s="22"/>
      <c r="K71" s="23"/>
      <c r="L71" s="23"/>
      <c r="M71" s="23"/>
      <c r="N71" s="24"/>
      <c r="O71" s="23"/>
      <c r="P71" s="23"/>
      <c r="Q71" s="24"/>
      <c r="R71" s="23"/>
      <c r="S71" s="23"/>
      <c r="T71" s="24"/>
      <c r="U71" s="23"/>
      <c r="V71" s="23"/>
      <c r="W71" s="24"/>
      <c r="X71" s="23"/>
      <c r="Y71" s="23"/>
      <c r="Z71" s="25"/>
      <c r="AA71" s="23"/>
      <c r="AB71" s="23"/>
      <c r="AC71" s="24"/>
      <c r="AD71" s="23"/>
      <c r="AE71" s="23"/>
      <c r="AF71" s="26"/>
      <c r="AG71" s="23"/>
      <c r="AH71" s="23"/>
      <c r="AI71" s="26"/>
      <c r="AJ71" s="23"/>
      <c r="AK71" s="23"/>
      <c r="AL71" s="26"/>
      <c r="AM71" s="27"/>
      <c r="AO71" s="29"/>
    </row>
    <row r="72" spans="2:41" s="28" customFormat="1" x14ac:dyDescent="0.25">
      <c r="B72" s="39"/>
      <c r="C72" s="17"/>
      <c r="D72" s="18"/>
      <c r="E72" s="19"/>
      <c r="F72" s="19"/>
      <c r="G72" s="19"/>
      <c r="H72" s="20"/>
      <c r="I72" s="21"/>
      <c r="J72" s="22"/>
      <c r="K72" s="23"/>
      <c r="L72" s="23"/>
      <c r="M72" s="23"/>
      <c r="N72" s="24"/>
      <c r="O72" s="23"/>
      <c r="P72" s="23"/>
      <c r="Q72" s="24"/>
      <c r="R72" s="23"/>
      <c r="S72" s="23"/>
      <c r="T72" s="24"/>
      <c r="U72" s="23"/>
      <c r="V72" s="23"/>
      <c r="W72" s="24"/>
      <c r="X72" s="23"/>
      <c r="Y72" s="23"/>
      <c r="Z72" s="25"/>
      <c r="AA72" s="23"/>
      <c r="AB72" s="23"/>
      <c r="AC72" s="24"/>
      <c r="AD72" s="23"/>
      <c r="AE72" s="23"/>
      <c r="AF72" s="26"/>
      <c r="AG72" s="23"/>
      <c r="AH72" s="23"/>
      <c r="AI72" s="26"/>
      <c r="AJ72" s="23"/>
      <c r="AK72" s="23"/>
      <c r="AL72" s="26"/>
      <c r="AM72" s="27"/>
      <c r="AO72" s="29"/>
    </row>
    <row r="73" spans="2:41" s="28" customFormat="1" x14ac:dyDescent="0.25">
      <c r="B73" s="39"/>
      <c r="C73" s="17"/>
      <c r="D73" s="18"/>
      <c r="E73" s="19"/>
      <c r="F73" s="19"/>
      <c r="G73" s="19"/>
      <c r="H73" s="20"/>
      <c r="I73" s="21"/>
      <c r="J73" s="22"/>
      <c r="K73" s="23"/>
      <c r="L73" s="23"/>
      <c r="M73" s="23"/>
      <c r="N73" s="24"/>
      <c r="O73" s="23"/>
      <c r="P73" s="23"/>
      <c r="Q73" s="24"/>
      <c r="R73" s="23"/>
      <c r="S73" s="23"/>
      <c r="T73" s="24"/>
      <c r="U73" s="23"/>
      <c r="V73" s="23"/>
      <c r="W73" s="24"/>
      <c r="X73" s="23"/>
      <c r="Y73" s="23"/>
      <c r="Z73" s="25"/>
      <c r="AA73" s="23"/>
      <c r="AB73" s="23"/>
      <c r="AC73" s="24"/>
      <c r="AD73" s="23"/>
      <c r="AE73" s="23"/>
      <c r="AF73" s="26"/>
      <c r="AG73" s="23"/>
      <c r="AH73" s="23"/>
      <c r="AI73" s="26"/>
      <c r="AJ73" s="23"/>
      <c r="AK73" s="23"/>
      <c r="AL73" s="26"/>
      <c r="AM73" s="27"/>
      <c r="AO73" s="29"/>
    </row>
    <row r="74" spans="2:41" s="28" customFormat="1" x14ac:dyDescent="0.25">
      <c r="B74" s="39"/>
      <c r="C74" s="17"/>
      <c r="D74" s="18"/>
      <c r="E74" s="19"/>
      <c r="F74" s="19"/>
      <c r="G74" s="19"/>
      <c r="H74" s="20"/>
      <c r="I74" s="21"/>
      <c r="J74" s="22"/>
      <c r="K74" s="23"/>
      <c r="L74" s="23"/>
      <c r="M74" s="23"/>
      <c r="N74" s="24"/>
      <c r="O74" s="23"/>
      <c r="P74" s="23"/>
      <c r="Q74" s="24"/>
      <c r="R74" s="23"/>
      <c r="S74" s="23"/>
      <c r="T74" s="24"/>
      <c r="U74" s="23"/>
      <c r="V74" s="23"/>
      <c r="W74" s="24"/>
      <c r="X74" s="23"/>
      <c r="Y74" s="23"/>
      <c r="Z74" s="25"/>
      <c r="AA74" s="23"/>
      <c r="AB74" s="23"/>
      <c r="AC74" s="24"/>
      <c r="AD74" s="23"/>
      <c r="AE74" s="23"/>
      <c r="AF74" s="26"/>
      <c r="AG74" s="23"/>
      <c r="AH74" s="23"/>
      <c r="AI74" s="26"/>
      <c r="AJ74" s="23"/>
      <c r="AK74" s="23"/>
      <c r="AL74" s="26"/>
      <c r="AM74" s="27"/>
      <c r="AO74" s="29"/>
    </row>
    <row r="75" spans="2:41" s="28" customFormat="1" x14ac:dyDescent="0.25">
      <c r="B75" s="39"/>
      <c r="C75" s="17"/>
      <c r="D75" s="18"/>
      <c r="E75" s="19"/>
      <c r="F75" s="19"/>
      <c r="G75" s="19"/>
      <c r="H75" s="20"/>
      <c r="I75" s="21"/>
      <c r="J75" s="22"/>
      <c r="K75" s="23"/>
      <c r="L75" s="23"/>
      <c r="M75" s="23"/>
      <c r="N75" s="24"/>
      <c r="O75" s="23"/>
      <c r="P75" s="23"/>
      <c r="Q75" s="24"/>
      <c r="R75" s="23"/>
      <c r="S75" s="23"/>
      <c r="T75" s="24"/>
      <c r="U75" s="23"/>
      <c r="V75" s="23"/>
      <c r="W75" s="24"/>
      <c r="X75" s="23"/>
      <c r="Y75" s="23"/>
      <c r="Z75" s="25"/>
      <c r="AA75" s="23"/>
      <c r="AB75" s="23"/>
      <c r="AC75" s="24"/>
      <c r="AD75" s="23"/>
      <c r="AE75" s="23"/>
      <c r="AF75" s="26"/>
      <c r="AG75" s="23"/>
      <c r="AH75" s="23"/>
      <c r="AI75" s="26"/>
      <c r="AJ75" s="23"/>
      <c r="AK75" s="23"/>
      <c r="AL75" s="26"/>
      <c r="AM75" s="27"/>
      <c r="AO75" s="29"/>
    </row>
    <row r="76" spans="2:41" s="28" customFormat="1" x14ac:dyDescent="0.25">
      <c r="B76" s="39"/>
      <c r="C76" s="17"/>
      <c r="D76" s="18"/>
      <c r="E76" s="19"/>
      <c r="F76" s="19"/>
      <c r="G76" s="19"/>
      <c r="H76" s="20"/>
      <c r="I76" s="21"/>
      <c r="J76" s="22"/>
      <c r="K76" s="23"/>
      <c r="L76" s="23"/>
      <c r="M76" s="23"/>
      <c r="N76" s="24"/>
      <c r="O76" s="23"/>
      <c r="P76" s="23"/>
      <c r="Q76" s="24"/>
      <c r="R76" s="23"/>
      <c r="S76" s="23"/>
      <c r="T76" s="24"/>
      <c r="U76" s="23"/>
      <c r="V76" s="23"/>
      <c r="W76" s="24"/>
      <c r="X76" s="23"/>
      <c r="Y76" s="23"/>
      <c r="Z76" s="25"/>
      <c r="AA76" s="23"/>
      <c r="AB76" s="23"/>
      <c r="AC76" s="24"/>
      <c r="AD76" s="23"/>
      <c r="AE76" s="23"/>
      <c r="AF76" s="26"/>
      <c r="AG76" s="23"/>
      <c r="AH76" s="23"/>
      <c r="AI76" s="26"/>
      <c r="AJ76" s="23"/>
      <c r="AK76" s="23"/>
      <c r="AL76" s="26"/>
      <c r="AM76" s="27"/>
      <c r="AO76" s="29"/>
    </row>
    <row r="77" spans="2:41" s="28" customFormat="1" x14ac:dyDescent="0.25">
      <c r="B77" s="39"/>
      <c r="C77" s="17"/>
      <c r="D77" s="18"/>
      <c r="E77" s="19"/>
      <c r="F77" s="19"/>
      <c r="G77" s="19"/>
      <c r="H77" s="20"/>
      <c r="I77" s="21"/>
      <c r="J77" s="22"/>
      <c r="K77" s="23"/>
      <c r="L77" s="23"/>
      <c r="M77" s="23"/>
      <c r="N77" s="24"/>
      <c r="O77" s="23"/>
      <c r="P77" s="23"/>
      <c r="Q77" s="24"/>
      <c r="R77" s="23"/>
      <c r="S77" s="23"/>
      <c r="T77" s="24"/>
      <c r="U77" s="23"/>
      <c r="V77" s="23"/>
      <c r="W77" s="24"/>
      <c r="X77" s="23"/>
      <c r="Y77" s="23"/>
      <c r="Z77" s="25"/>
      <c r="AA77" s="23"/>
      <c r="AB77" s="23"/>
      <c r="AC77" s="24"/>
      <c r="AD77" s="23"/>
      <c r="AE77" s="23"/>
      <c r="AF77" s="26"/>
      <c r="AG77" s="23"/>
      <c r="AH77" s="23"/>
      <c r="AI77" s="26"/>
      <c r="AJ77" s="23"/>
      <c r="AK77" s="23"/>
      <c r="AL77" s="26"/>
      <c r="AM77" s="27"/>
      <c r="AO77" s="29"/>
    </row>
    <row r="78" spans="2:41" s="28" customFormat="1" x14ac:dyDescent="0.25">
      <c r="B78" s="39"/>
      <c r="C78" s="17"/>
      <c r="D78" s="18"/>
      <c r="E78" s="19"/>
      <c r="F78" s="19"/>
      <c r="G78" s="19"/>
      <c r="H78" s="20"/>
      <c r="I78" s="21"/>
      <c r="J78" s="22"/>
      <c r="K78" s="23"/>
      <c r="L78" s="23"/>
      <c r="M78" s="23"/>
      <c r="N78" s="24"/>
      <c r="O78" s="23"/>
      <c r="P78" s="23"/>
      <c r="Q78" s="24"/>
      <c r="R78" s="23"/>
      <c r="S78" s="23"/>
      <c r="T78" s="24"/>
      <c r="U78" s="23"/>
      <c r="V78" s="23"/>
      <c r="W78" s="24"/>
      <c r="X78" s="23"/>
      <c r="Y78" s="23"/>
      <c r="Z78" s="25"/>
      <c r="AA78" s="23"/>
      <c r="AB78" s="23"/>
      <c r="AC78" s="24"/>
      <c r="AD78" s="23"/>
      <c r="AE78" s="23"/>
      <c r="AF78" s="26"/>
      <c r="AG78" s="23"/>
      <c r="AH78" s="23"/>
      <c r="AI78" s="26"/>
      <c r="AJ78" s="23"/>
      <c r="AK78" s="23"/>
      <c r="AL78" s="26"/>
      <c r="AM78" s="27"/>
      <c r="AO78" s="29"/>
    </row>
    <row r="79" spans="2:41" s="28" customFormat="1" x14ac:dyDescent="0.25">
      <c r="B79" s="39"/>
      <c r="C79" s="17"/>
      <c r="D79" s="18"/>
      <c r="E79" s="19"/>
      <c r="F79" s="19"/>
      <c r="G79" s="19"/>
      <c r="H79" s="20"/>
      <c r="I79" s="21"/>
      <c r="J79" s="22"/>
      <c r="K79" s="23"/>
      <c r="L79" s="23"/>
      <c r="M79" s="23"/>
      <c r="N79" s="24"/>
      <c r="O79" s="23"/>
      <c r="P79" s="23"/>
      <c r="Q79" s="24"/>
      <c r="R79" s="23"/>
      <c r="S79" s="23"/>
      <c r="T79" s="24"/>
      <c r="U79" s="23"/>
      <c r="V79" s="23"/>
      <c r="W79" s="24"/>
      <c r="X79" s="23"/>
      <c r="Y79" s="23"/>
      <c r="Z79" s="25"/>
      <c r="AA79" s="23"/>
      <c r="AB79" s="23"/>
      <c r="AC79" s="24"/>
      <c r="AD79" s="23"/>
      <c r="AE79" s="23"/>
      <c r="AF79" s="26"/>
      <c r="AG79" s="23"/>
      <c r="AH79" s="23"/>
      <c r="AI79" s="26"/>
      <c r="AJ79" s="23"/>
      <c r="AK79" s="23"/>
      <c r="AL79" s="26"/>
      <c r="AM79" s="27"/>
      <c r="AO79" s="29"/>
    </row>
    <row r="80" spans="2:41" s="28" customFormat="1" x14ac:dyDescent="0.25">
      <c r="B80" s="39"/>
      <c r="C80" s="17"/>
      <c r="D80" s="18"/>
      <c r="E80" s="19"/>
      <c r="F80" s="19"/>
      <c r="G80" s="19"/>
      <c r="H80" s="20"/>
      <c r="I80" s="21"/>
      <c r="J80" s="22"/>
      <c r="K80" s="23"/>
      <c r="L80" s="23"/>
      <c r="M80" s="23"/>
      <c r="N80" s="24"/>
      <c r="O80" s="23"/>
      <c r="P80" s="23"/>
      <c r="Q80" s="24"/>
      <c r="R80" s="23"/>
      <c r="S80" s="23"/>
      <c r="T80" s="24"/>
      <c r="U80" s="23"/>
      <c r="V80" s="23"/>
      <c r="W80" s="24"/>
      <c r="X80" s="23"/>
      <c r="Y80" s="23"/>
      <c r="Z80" s="25"/>
      <c r="AA80" s="23"/>
      <c r="AB80" s="23"/>
      <c r="AC80" s="24"/>
      <c r="AD80" s="23"/>
      <c r="AE80" s="23"/>
      <c r="AF80" s="26"/>
      <c r="AG80" s="23"/>
      <c r="AH80" s="23"/>
      <c r="AI80" s="26"/>
      <c r="AJ80" s="23"/>
      <c r="AK80" s="23"/>
      <c r="AL80" s="26"/>
      <c r="AM80" s="27"/>
      <c r="AO80" s="29"/>
    </row>
    <row r="81" spans="2:41" s="28" customFormat="1" x14ac:dyDescent="0.25">
      <c r="B81" s="39"/>
      <c r="C81" s="17"/>
      <c r="D81" s="18"/>
      <c r="E81" s="19"/>
      <c r="F81" s="19"/>
      <c r="G81" s="19"/>
      <c r="H81" s="20"/>
      <c r="I81" s="21"/>
      <c r="J81" s="22"/>
      <c r="K81" s="23"/>
      <c r="L81" s="23"/>
      <c r="M81" s="23"/>
      <c r="N81" s="24"/>
      <c r="O81" s="23"/>
      <c r="P81" s="23"/>
      <c r="Q81" s="24"/>
      <c r="R81" s="23"/>
      <c r="S81" s="23"/>
      <c r="T81" s="24"/>
      <c r="U81" s="23"/>
      <c r="V81" s="23"/>
      <c r="W81" s="24"/>
      <c r="X81" s="23"/>
      <c r="Y81" s="23"/>
      <c r="Z81" s="25"/>
      <c r="AA81" s="23"/>
      <c r="AB81" s="23"/>
      <c r="AC81" s="24"/>
      <c r="AD81" s="23"/>
      <c r="AE81" s="23"/>
      <c r="AF81" s="26"/>
      <c r="AG81" s="23"/>
      <c r="AH81" s="23"/>
      <c r="AI81" s="26"/>
      <c r="AJ81" s="23"/>
      <c r="AK81" s="23"/>
      <c r="AL81" s="26"/>
      <c r="AM81" s="27"/>
      <c r="AO81" s="29"/>
    </row>
    <row r="82" spans="2:41" s="28" customFormat="1" x14ac:dyDescent="0.25">
      <c r="B82" s="39"/>
      <c r="C82" s="17"/>
      <c r="D82" s="18"/>
      <c r="E82" s="19"/>
      <c r="F82" s="19"/>
      <c r="G82" s="19"/>
      <c r="H82" s="20"/>
      <c r="I82" s="21"/>
      <c r="J82" s="22"/>
      <c r="K82" s="23"/>
      <c r="L82" s="23"/>
      <c r="M82" s="23"/>
      <c r="N82" s="24"/>
      <c r="O82" s="23"/>
      <c r="P82" s="23"/>
      <c r="Q82" s="24"/>
      <c r="R82" s="23"/>
      <c r="S82" s="23"/>
      <c r="T82" s="24"/>
      <c r="U82" s="23"/>
      <c r="V82" s="23"/>
      <c r="W82" s="24"/>
      <c r="X82" s="23"/>
      <c r="Y82" s="23"/>
      <c r="Z82" s="25"/>
      <c r="AA82" s="23"/>
      <c r="AB82" s="23"/>
      <c r="AC82" s="24"/>
      <c r="AD82" s="23"/>
      <c r="AE82" s="23"/>
      <c r="AF82" s="26"/>
      <c r="AG82" s="23"/>
      <c r="AH82" s="23"/>
      <c r="AI82" s="26"/>
      <c r="AJ82" s="23"/>
      <c r="AK82" s="23"/>
      <c r="AL82" s="26"/>
      <c r="AM82" s="27"/>
      <c r="AO82" s="29"/>
    </row>
    <row r="83" spans="2:41" s="28" customFormat="1" x14ac:dyDescent="0.25">
      <c r="B83" s="39"/>
      <c r="C83" s="17"/>
      <c r="D83" s="18"/>
      <c r="E83" s="19"/>
      <c r="F83" s="19"/>
      <c r="G83" s="19"/>
      <c r="H83" s="20"/>
      <c r="I83" s="21"/>
      <c r="J83" s="22"/>
      <c r="K83" s="23"/>
      <c r="L83" s="23"/>
      <c r="M83" s="23"/>
      <c r="N83" s="24"/>
      <c r="O83" s="23"/>
      <c r="P83" s="23"/>
      <c r="Q83" s="24"/>
      <c r="R83" s="23"/>
      <c r="S83" s="23"/>
      <c r="T83" s="24"/>
      <c r="U83" s="23"/>
      <c r="V83" s="23"/>
      <c r="W83" s="24"/>
      <c r="X83" s="23"/>
      <c r="Y83" s="23"/>
      <c r="Z83" s="25"/>
      <c r="AA83" s="23"/>
      <c r="AB83" s="23"/>
      <c r="AC83" s="24"/>
      <c r="AD83" s="23"/>
      <c r="AE83" s="23"/>
      <c r="AF83" s="26"/>
      <c r="AG83" s="23"/>
      <c r="AH83" s="23"/>
      <c r="AI83" s="26"/>
      <c r="AJ83" s="23"/>
      <c r="AK83" s="23"/>
      <c r="AL83" s="26"/>
      <c r="AM83" s="27"/>
      <c r="AO83" s="29"/>
    </row>
    <row r="84" spans="2:41" s="28" customFormat="1" x14ac:dyDescent="0.25">
      <c r="B84" s="39"/>
      <c r="C84" s="17"/>
      <c r="D84" s="18"/>
      <c r="E84" s="19"/>
      <c r="F84" s="19"/>
      <c r="G84" s="19"/>
      <c r="H84" s="20"/>
      <c r="I84" s="21"/>
      <c r="J84" s="22"/>
      <c r="K84" s="23"/>
      <c r="L84" s="23"/>
      <c r="M84" s="23"/>
      <c r="N84" s="24"/>
      <c r="O84" s="23"/>
      <c r="P84" s="23"/>
      <c r="Q84" s="24"/>
      <c r="R84" s="23"/>
      <c r="S84" s="23"/>
      <c r="T84" s="24"/>
      <c r="U84" s="23"/>
      <c r="V84" s="23"/>
      <c r="W84" s="24"/>
      <c r="X84" s="23"/>
      <c r="Y84" s="23"/>
      <c r="Z84" s="25"/>
      <c r="AA84" s="23"/>
      <c r="AB84" s="23"/>
      <c r="AC84" s="24"/>
      <c r="AD84" s="23"/>
      <c r="AE84" s="23"/>
      <c r="AF84" s="26"/>
      <c r="AG84" s="23"/>
      <c r="AH84" s="23"/>
      <c r="AI84" s="26"/>
      <c r="AJ84" s="23"/>
      <c r="AK84" s="23"/>
      <c r="AL84" s="26"/>
      <c r="AM84" s="27"/>
      <c r="AO84" s="29"/>
    </row>
    <row r="85" spans="2:41" s="28" customFormat="1" x14ac:dyDescent="0.25">
      <c r="B85" s="39"/>
      <c r="C85" s="17"/>
      <c r="D85" s="18"/>
      <c r="E85" s="19"/>
      <c r="F85" s="19"/>
      <c r="G85" s="19"/>
      <c r="H85" s="20"/>
      <c r="I85" s="21"/>
      <c r="J85" s="22"/>
      <c r="K85" s="23"/>
      <c r="L85" s="23"/>
      <c r="M85" s="23"/>
      <c r="N85" s="24"/>
      <c r="O85" s="23"/>
      <c r="P85" s="23"/>
      <c r="Q85" s="24"/>
      <c r="R85" s="23"/>
      <c r="S85" s="23"/>
      <c r="T85" s="24"/>
      <c r="U85" s="23"/>
      <c r="V85" s="23"/>
      <c r="W85" s="24"/>
      <c r="X85" s="23"/>
      <c r="Y85" s="23"/>
      <c r="Z85" s="25"/>
      <c r="AA85" s="23"/>
      <c r="AB85" s="23"/>
      <c r="AC85" s="24"/>
      <c r="AD85" s="23"/>
      <c r="AE85" s="23"/>
      <c r="AF85" s="26"/>
      <c r="AG85" s="23"/>
      <c r="AH85" s="23"/>
      <c r="AI85" s="26"/>
      <c r="AJ85" s="23"/>
      <c r="AK85" s="23"/>
      <c r="AL85" s="26"/>
      <c r="AM85" s="27"/>
      <c r="AO85" s="29"/>
    </row>
    <row r="86" spans="2:41" s="28" customFormat="1" x14ac:dyDescent="0.25">
      <c r="B86" s="39"/>
      <c r="C86" s="17"/>
      <c r="D86" s="18"/>
      <c r="E86" s="19"/>
      <c r="F86" s="19"/>
      <c r="G86" s="19"/>
      <c r="H86" s="20"/>
      <c r="I86" s="21"/>
      <c r="J86" s="22"/>
      <c r="K86" s="23"/>
      <c r="L86" s="23"/>
      <c r="M86" s="23"/>
      <c r="N86" s="24"/>
      <c r="O86" s="23"/>
      <c r="P86" s="23"/>
      <c r="Q86" s="24"/>
      <c r="R86" s="23"/>
      <c r="S86" s="23"/>
      <c r="T86" s="24"/>
      <c r="U86" s="23"/>
      <c r="V86" s="23"/>
      <c r="W86" s="24"/>
      <c r="X86" s="23"/>
      <c r="Y86" s="23"/>
      <c r="Z86" s="25"/>
      <c r="AA86" s="23"/>
      <c r="AB86" s="23"/>
      <c r="AC86" s="24"/>
      <c r="AD86" s="23"/>
      <c r="AE86" s="23"/>
      <c r="AF86" s="26"/>
      <c r="AG86" s="23"/>
      <c r="AH86" s="23"/>
      <c r="AI86" s="26"/>
      <c r="AJ86" s="23"/>
      <c r="AK86" s="23"/>
      <c r="AL86" s="26"/>
      <c r="AM86" s="27"/>
      <c r="AO86" s="29"/>
    </row>
    <row r="87" spans="2:41" s="28" customFormat="1" x14ac:dyDescent="0.25">
      <c r="B87" s="39"/>
      <c r="C87" s="17"/>
      <c r="D87" s="18"/>
      <c r="E87" s="19"/>
      <c r="F87" s="19"/>
      <c r="G87" s="19"/>
      <c r="H87" s="20"/>
      <c r="I87" s="21"/>
      <c r="J87" s="22"/>
      <c r="K87" s="23"/>
      <c r="L87" s="23"/>
      <c r="M87" s="23"/>
      <c r="N87" s="24"/>
      <c r="O87" s="23"/>
      <c r="P87" s="23"/>
      <c r="Q87" s="24"/>
      <c r="R87" s="23"/>
      <c r="S87" s="23"/>
      <c r="T87" s="24"/>
      <c r="U87" s="23"/>
      <c r="V87" s="23"/>
      <c r="W87" s="24"/>
      <c r="X87" s="23"/>
      <c r="Y87" s="23"/>
      <c r="Z87" s="25"/>
      <c r="AA87" s="23"/>
      <c r="AB87" s="23"/>
      <c r="AC87" s="24"/>
      <c r="AD87" s="23"/>
      <c r="AE87" s="23"/>
      <c r="AF87" s="26"/>
      <c r="AG87" s="23"/>
      <c r="AH87" s="23"/>
      <c r="AI87" s="26"/>
      <c r="AJ87" s="23"/>
      <c r="AK87" s="23"/>
      <c r="AL87" s="26"/>
      <c r="AM87" s="27"/>
      <c r="AO87" s="29"/>
    </row>
    <row r="88" spans="2:41" s="28" customFormat="1" x14ac:dyDescent="0.25">
      <c r="B88" s="39"/>
      <c r="C88" s="17"/>
      <c r="D88" s="18"/>
      <c r="E88" s="19"/>
      <c r="F88" s="19"/>
      <c r="G88" s="19"/>
      <c r="H88" s="20"/>
      <c r="I88" s="21"/>
      <c r="J88" s="22"/>
      <c r="K88" s="23"/>
      <c r="L88" s="23"/>
      <c r="M88" s="23"/>
      <c r="N88" s="24"/>
      <c r="O88" s="23"/>
      <c r="P88" s="23"/>
      <c r="Q88" s="24"/>
      <c r="R88" s="23"/>
      <c r="S88" s="23"/>
      <c r="T88" s="24"/>
      <c r="U88" s="23"/>
      <c r="V88" s="23"/>
      <c r="W88" s="24"/>
      <c r="X88" s="23"/>
      <c r="Y88" s="23"/>
      <c r="Z88" s="25"/>
      <c r="AA88" s="23"/>
      <c r="AB88" s="23"/>
      <c r="AC88" s="24"/>
      <c r="AD88" s="23"/>
      <c r="AE88" s="23"/>
      <c r="AF88" s="26"/>
      <c r="AG88" s="23"/>
      <c r="AH88" s="23"/>
      <c r="AI88" s="26"/>
      <c r="AJ88" s="23"/>
      <c r="AK88" s="23"/>
      <c r="AL88" s="26"/>
      <c r="AM88" s="27"/>
      <c r="AO88" s="29"/>
    </row>
    <row r="89" spans="2:41" s="28" customFormat="1" x14ac:dyDescent="0.25">
      <c r="B89" s="39"/>
      <c r="C89" s="17"/>
      <c r="D89" s="18"/>
      <c r="E89" s="19"/>
      <c r="F89" s="19"/>
      <c r="G89" s="19"/>
      <c r="H89" s="20"/>
      <c r="I89" s="21"/>
      <c r="J89" s="22"/>
      <c r="K89" s="23"/>
      <c r="L89" s="23"/>
      <c r="M89" s="23"/>
      <c r="N89" s="24"/>
      <c r="O89" s="23"/>
      <c r="P89" s="23"/>
      <c r="Q89" s="24"/>
      <c r="R89" s="23"/>
      <c r="S89" s="23"/>
      <c r="T89" s="24"/>
      <c r="U89" s="23"/>
      <c r="V89" s="23"/>
      <c r="W89" s="24"/>
      <c r="X89" s="23"/>
      <c r="Y89" s="23"/>
      <c r="Z89" s="25"/>
      <c r="AA89" s="23"/>
      <c r="AB89" s="23"/>
      <c r="AC89" s="24"/>
      <c r="AD89" s="23"/>
      <c r="AE89" s="23"/>
      <c r="AF89" s="26"/>
      <c r="AG89" s="23"/>
      <c r="AH89" s="23"/>
      <c r="AI89" s="26"/>
      <c r="AJ89" s="23"/>
      <c r="AK89" s="23"/>
      <c r="AL89" s="26"/>
      <c r="AM89" s="27"/>
      <c r="AO89" s="29"/>
    </row>
    <row r="90" spans="2:41" s="28" customFormat="1" x14ac:dyDescent="0.25">
      <c r="B90" s="39"/>
      <c r="C90" s="17"/>
      <c r="D90" s="18"/>
      <c r="E90" s="19"/>
      <c r="F90" s="19"/>
      <c r="G90" s="19"/>
      <c r="H90" s="20"/>
      <c r="I90" s="21"/>
      <c r="J90" s="22"/>
      <c r="K90" s="23"/>
      <c r="L90" s="23"/>
      <c r="M90" s="23"/>
      <c r="N90" s="24"/>
      <c r="O90" s="23"/>
      <c r="P90" s="23"/>
      <c r="Q90" s="24"/>
      <c r="R90" s="23"/>
      <c r="S90" s="23"/>
      <c r="T90" s="24"/>
      <c r="U90" s="23"/>
      <c r="V90" s="23"/>
      <c r="W90" s="24"/>
      <c r="X90" s="23"/>
      <c r="Y90" s="23"/>
      <c r="Z90" s="25"/>
      <c r="AA90" s="23"/>
      <c r="AB90" s="23"/>
      <c r="AC90" s="24"/>
      <c r="AD90" s="23"/>
      <c r="AE90" s="23"/>
      <c r="AF90" s="26"/>
      <c r="AG90" s="23"/>
      <c r="AH90" s="23"/>
      <c r="AI90" s="26"/>
      <c r="AJ90" s="23"/>
      <c r="AK90" s="23"/>
      <c r="AL90" s="26"/>
      <c r="AM90" s="27"/>
      <c r="AO90" s="29"/>
    </row>
    <row r="91" spans="2:41" s="28" customFormat="1" x14ac:dyDescent="0.25">
      <c r="B91" s="39"/>
      <c r="C91" s="17"/>
      <c r="D91" s="18"/>
      <c r="E91" s="19"/>
      <c r="F91" s="19"/>
      <c r="G91" s="19"/>
      <c r="H91" s="20"/>
      <c r="I91" s="21"/>
      <c r="J91" s="22"/>
      <c r="K91" s="23"/>
      <c r="L91" s="23"/>
      <c r="M91" s="23"/>
      <c r="N91" s="24"/>
      <c r="O91" s="23"/>
      <c r="P91" s="23"/>
      <c r="Q91" s="24"/>
      <c r="R91" s="23"/>
      <c r="S91" s="23"/>
      <c r="T91" s="24"/>
      <c r="U91" s="23"/>
      <c r="V91" s="23"/>
      <c r="W91" s="24"/>
      <c r="X91" s="23"/>
      <c r="Y91" s="23"/>
      <c r="Z91" s="25"/>
      <c r="AA91" s="23"/>
      <c r="AB91" s="23"/>
      <c r="AC91" s="24"/>
      <c r="AD91" s="23"/>
      <c r="AE91" s="23"/>
      <c r="AF91" s="26"/>
      <c r="AG91" s="23"/>
      <c r="AH91" s="23"/>
      <c r="AI91" s="26"/>
      <c r="AJ91" s="23"/>
      <c r="AK91" s="23"/>
      <c r="AL91" s="26"/>
      <c r="AM91" s="27"/>
      <c r="AO91" s="29"/>
    </row>
    <row r="92" spans="2:41" s="28" customFormat="1" x14ac:dyDescent="0.25">
      <c r="B92" s="39"/>
      <c r="C92" s="17"/>
      <c r="D92" s="18"/>
      <c r="E92" s="19"/>
      <c r="F92" s="19"/>
      <c r="G92" s="19"/>
      <c r="H92" s="20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  <c r="AO92" s="29"/>
    </row>
    <row r="93" spans="2:41" s="28" customFormat="1" x14ac:dyDescent="0.25">
      <c r="B93" s="39"/>
      <c r="C93" s="17"/>
      <c r="D93" s="18"/>
      <c r="E93" s="19"/>
      <c r="F93" s="19"/>
      <c r="G93" s="19"/>
      <c r="H93" s="20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  <c r="AO93" s="29"/>
    </row>
    <row r="94" spans="2:41" s="28" customFormat="1" x14ac:dyDescent="0.25">
      <c r="B94" s="39"/>
      <c r="C94" s="17"/>
      <c r="D94" s="18"/>
      <c r="E94" s="19"/>
      <c r="F94" s="19"/>
      <c r="G94" s="19"/>
      <c r="H94" s="20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  <c r="AO94" s="29"/>
    </row>
    <row r="95" spans="2:41" s="28" customFormat="1" x14ac:dyDescent="0.25">
      <c r="B95" s="39"/>
      <c r="C95" s="17"/>
      <c r="D95" s="18"/>
      <c r="E95" s="19"/>
      <c r="F95" s="19"/>
      <c r="G95" s="19"/>
      <c r="H95" s="20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  <c r="AO95" s="29"/>
    </row>
    <row r="96" spans="2:41" s="28" customFormat="1" x14ac:dyDescent="0.25">
      <c r="B96" s="39"/>
      <c r="C96" s="17"/>
      <c r="D96" s="18"/>
      <c r="E96" s="19"/>
      <c r="F96" s="19"/>
      <c r="G96" s="19"/>
      <c r="H96" s="20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  <c r="AO96" s="29"/>
    </row>
    <row r="97" spans="2:41" s="28" customFormat="1" x14ac:dyDescent="0.25">
      <c r="B97" s="39"/>
      <c r="C97" s="17"/>
      <c r="D97" s="18"/>
      <c r="E97" s="19"/>
      <c r="F97" s="19"/>
      <c r="G97" s="19"/>
      <c r="H97" s="20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  <c r="AO97" s="29"/>
    </row>
    <row r="98" spans="2:41" s="28" customFormat="1" x14ac:dyDescent="0.25">
      <c r="B98" s="39"/>
      <c r="C98" s="17"/>
      <c r="D98" s="18"/>
      <c r="E98" s="19"/>
      <c r="F98" s="19"/>
      <c r="G98" s="19"/>
      <c r="H98" s="20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  <c r="AO98" s="29"/>
    </row>
    <row r="99" spans="2:41" s="28" customFormat="1" x14ac:dyDescent="0.25">
      <c r="B99" s="39"/>
      <c r="C99" s="17"/>
      <c r="D99" s="18"/>
      <c r="E99" s="19"/>
      <c r="F99" s="19"/>
      <c r="G99" s="19"/>
      <c r="H99" s="20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  <c r="AO99" s="29"/>
    </row>
    <row r="100" spans="2:41" s="28" customFormat="1" x14ac:dyDescent="0.25">
      <c r="B100" s="39"/>
      <c r="C100" s="17"/>
      <c r="D100" s="18"/>
      <c r="E100" s="19"/>
      <c r="F100" s="19"/>
      <c r="G100" s="19"/>
      <c r="H100" s="20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  <c r="AO100" s="29"/>
    </row>
    <row r="101" spans="2:41" s="28" customFormat="1" x14ac:dyDescent="0.25">
      <c r="B101" s="39"/>
      <c r="C101" s="17"/>
      <c r="D101" s="18"/>
      <c r="E101" s="19"/>
      <c r="F101" s="19"/>
      <c r="G101" s="19"/>
      <c r="H101" s="20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  <c r="AO101" s="29"/>
    </row>
    <row r="102" spans="2:41" s="28" customFormat="1" x14ac:dyDescent="0.25">
      <c r="B102" s="39"/>
      <c r="C102" s="17"/>
      <c r="D102" s="18"/>
      <c r="E102" s="19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2:41" s="28" customFormat="1" x14ac:dyDescent="0.25">
      <c r="B103" s="39"/>
      <c r="C103" s="17"/>
      <c r="D103" s="18"/>
      <c r="E103" s="19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2:41" s="28" customFormat="1" x14ac:dyDescent="0.25">
      <c r="B104" s="39"/>
      <c r="C104" s="17"/>
      <c r="D104" s="18"/>
      <c r="E104" s="19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2:41" s="28" customFormat="1" x14ac:dyDescent="0.25">
      <c r="B105" s="39"/>
      <c r="C105" s="17"/>
      <c r="D105" s="18"/>
      <c r="E105" s="19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2:41" s="28" customFormat="1" x14ac:dyDescent="0.25">
      <c r="B106" s="39"/>
      <c r="C106" s="17"/>
      <c r="D106" s="18"/>
      <c r="E106" s="19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2:41" s="28" customFormat="1" x14ac:dyDescent="0.25">
      <c r="B107" s="39"/>
      <c r="C107" s="17"/>
      <c r="D107" s="18"/>
      <c r="E107" s="19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2:41" s="28" customFormat="1" x14ac:dyDescent="0.25">
      <c r="B108" s="39"/>
      <c r="C108" s="17"/>
      <c r="D108" s="18"/>
      <c r="E108" s="19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2:41" s="28" customFormat="1" x14ac:dyDescent="0.25">
      <c r="B109" s="39"/>
      <c r="C109" s="17"/>
      <c r="D109" s="18"/>
      <c r="E109" s="19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2:41" s="28" customFormat="1" x14ac:dyDescent="0.25">
      <c r="B110" s="39"/>
      <c r="C110" s="17"/>
      <c r="D110" s="18"/>
      <c r="E110" s="19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2:41" s="28" customFormat="1" x14ac:dyDescent="0.25">
      <c r="B111" s="39"/>
      <c r="C111" s="17"/>
      <c r="D111" s="18"/>
      <c r="E111" s="19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2:41" s="28" customFormat="1" x14ac:dyDescent="0.25">
      <c r="B112" s="39"/>
      <c r="C112" s="17"/>
      <c r="D112" s="18"/>
      <c r="E112" s="19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2:41" s="28" customFormat="1" x14ac:dyDescent="0.25">
      <c r="B113" s="39"/>
      <c r="C113" s="17"/>
      <c r="D113" s="18"/>
      <c r="E113" s="19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2:41" s="28" customFormat="1" x14ac:dyDescent="0.25">
      <c r="B114" s="39"/>
      <c r="C114" s="17"/>
      <c r="D114" s="18"/>
      <c r="E114" s="19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2:41" s="28" customFormat="1" x14ac:dyDescent="0.25">
      <c r="B115" s="39"/>
      <c r="C115" s="17"/>
      <c r="D115" s="18"/>
      <c r="E115" s="19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2:41" s="28" customFormat="1" x14ac:dyDescent="0.25">
      <c r="B116" s="39"/>
      <c r="C116" s="17"/>
      <c r="D116" s="18"/>
      <c r="E116" s="19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2:41" s="28" customFormat="1" x14ac:dyDescent="0.25">
      <c r="B117" s="39"/>
      <c r="C117" s="17"/>
      <c r="D117" s="18"/>
      <c r="E117" s="19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2:41" s="28" customFormat="1" x14ac:dyDescent="0.25">
      <c r="B118" s="39"/>
      <c r="C118" s="17"/>
      <c r="D118" s="18"/>
      <c r="E118" s="19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2:41" s="28" customFormat="1" x14ac:dyDescent="0.25">
      <c r="B119" s="39"/>
      <c r="C119" s="17"/>
      <c r="D119" s="18"/>
      <c r="E119" s="19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2:41" s="28" customFormat="1" x14ac:dyDescent="0.25">
      <c r="B120" s="39"/>
      <c r="C120" s="17"/>
      <c r="D120" s="18"/>
      <c r="E120" s="19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2:41" s="28" customFormat="1" x14ac:dyDescent="0.25">
      <c r="B121" s="39"/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2:41" s="28" customFormat="1" x14ac:dyDescent="0.25">
      <c r="B122" s="39"/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2:41" s="28" customFormat="1" x14ac:dyDescent="0.25">
      <c r="B123" s="39"/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2:41" s="28" customFormat="1" x14ac:dyDescent="0.25">
      <c r="B124" s="39"/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2:41" s="28" customFormat="1" x14ac:dyDescent="0.25">
      <c r="B125" s="39"/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2:41" s="28" customFormat="1" x14ac:dyDescent="0.25">
      <c r="B126" s="39"/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2:41" s="28" customFormat="1" x14ac:dyDescent="0.25">
      <c r="B127" s="39"/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2:41" s="28" customFormat="1" x14ac:dyDescent="0.25">
      <c r="B128" s="39"/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2:41" s="28" customFormat="1" x14ac:dyDescent="0.25">
      <c r="B129" s="39"/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2:41" s="28" customFormat="1" x14ac:dyDescent="0.25">
      <c r="B130" s="39"/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2:41" s="28" customFormat="1" x14ac:dyDescent="0.25">
      <c r="B131" s="39"/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2:41" s="28" customFormat="1" x14ac:dyDescent="0.25">
      <c r="B132" s="39"/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2:41" s="28" customFormat="1" x14ac:dyDescent="0.25">
      <c r="B133" s="39"/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2:41" s="28" customFormat="1" x14ac:dyDescent="0.25">
      <c r="B134" s="39"/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2:41" s="28" customFormat="1" x14ac:dyDescent="0.25">
      <c r="B135" s="39"/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2:41" s="28" customFormat="1" x14ac:dyDescent="0.25">
      <c r="B136" s="39"/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2:41" s="28" customFormat="1" x14ac:dyDescent="0.25">
      <c r="B137" s="39"/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2:41" s="28" customFormat="1" x14ac:dyDescent="0.25">
      <c r="B138" s="39"/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2:41" s="28" customFormat="1" x14ac:dyDescent="0.25">
      <c r="B139" s="39"/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2:41" s="28" customFormat="1" x14ac:dyDescent="0.25">
      <c r="B140" s="39"/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2:41" s="28" customFormat="1" x14ac:dyDescent="0.25">
      <c r="B141" s="39"/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2:41" s="28" customFormat="1" x14ac:dyDescent="0.25">
      <c r="B142" s="39"/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2:41" s="28" customFormat="1" x14ac:dyDescent="0.25">
      <c r="B143" s="39"/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2:41" s="28" customFormat="1" x14ac:dyDescent="0.25">
      <c r="B144" s="39"/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2:41" s="28" customFormat="1" x14ac:dyDescent="0.25">
      <c r="B145" s="39"/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2:41" s="28" customFormat="1" x14ac:dyDescent="0.25">
      <c r="B146" s="39"/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2:41" s="28" customFormat="1" x14ac:dyDescent="0.25">
      <c r="B147" s="39"/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2:41" s="28" customFormat="1" x14ac:dyDescent="0.25">
      <c r="B148" s="39"/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2:41" s="28" customFormat="1" x14ac:dyDescent="0.25">
      <c r="B149" s="39"/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2:41" s="28" customFormat="1" x14ac:dyDescent="0.25">
      <c r="B150" s="39"/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2:41" s="28" customFormat="1" x14ac:dyDescent="0.25">
      <c r="B151" s="39"/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2:41" s="28" customFormat="1" x14ac:dyDescent="0.25">
      <c r="B152" s="39"/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2:41" s="28" customFormat="1" x14ac:dyDescent="0.25">
      <c r="B153" s="39"/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2:41" s="28" customFormat="1" x14ac:dyDescent="0.25">
      <c r="B154" s="39"/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2:41" s="28" customFormat="1" x14ac:dyDescent="0.25">
      <c r="B155" s="39"/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2:41" s="28" customFormat="1" x14ac:dyDescent="0.25">
      <c r="B156" s="39"/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2:41" s="28" customFormat="1" x14ac:dyDescent="0.25">
      <c r="B157" s="39"/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2:41" s="28" customFormat="1" x14ac:dyDescent="0.25">
      <c r="B158" s="39"/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2:41" s="28" customFormat="1" x14ac:dyDescent="0.25">
      <c r="B159" s="39"/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2:41" s="28" customFormat="1" x14ac:dyDescent="0.25">
      <c r="B160" s="39"/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2:41" s="28" customFormat="1" x14ac:dyDescent="0.25">
      <c r="B161" s="39"/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2:41" s="28" customFormat="1" x14ac:dyDescent="0.25">
      <c r="B162" s="39"/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2:41" s="28" customFormat="1" x14ac:dyDescent="0.25">
      <c r="B163" s="39"/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2:41" s="28" customFormat="1" x14ac:dyDescent="0.25">
      <c r="B164" s="39"/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2:41" s="28" customFormat="1" x14ac:dyDescent="0.25">
      <c r="B165" s="39"/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2:41" s="28" customFormat="1" x14ac:dyDescent="0.25">
      <c r="B166" s="39"/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2:41" s="28" customFormat="1" x14ac:dyDescent="0.25">
      <c r="B167" s="39"/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2:41" s="28" customFormat="1" x14ac:dyDescent="0.25">
      <c r="B168" s="39"/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2:41" s="28" customFormat="1" x14ac:dyDescent="0.25">
      <c r="B169" s="39"/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2:41" s="28" customFormat="1" x14ac:dyDescent="0.25">
      <c r="B170" s="39"/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2:41" s="28" customFormat="1" x14ac:dyDescent="0.25">
      <c r="B171" s="39"/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2:41" s="28" customFormat="1" x14ac:dyDescent="0.25">
      <c r="B172" s="39"/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2:41" s="28" customFormat="1" x14ac:dyDescent="0.25">
      <c r="B173" s="39"/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2:41" s="28" customFormat="1" x14ac:dyDescent="0.25">
      <c r="B174" s="39"/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2:41" s="28" customFormat="1" x14ac:dyDescent="0.25">
      <c r="B175" s="39"/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2:41" s="28" customFormat="1" x14ac:dyDescent="0.25">
      <c r="B176" s="39"/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2:41" s="28" customFormat="1" x14ac:dyDescent="0.25">
      <c r="B177" s="39"/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2:41" s="28" customFormat="1" x14ac:dyDescent="0.25">
      <c r="B178" s="39"/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2:41" s="28" customFormat="1" x14ac:dyDescent="0.25">
      <c r="B179" s="39"/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2:41" s="28" customFormat="1" x14ac:dyDescent="0.25">
      <c r="B180" s="39"/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2:41" s="28" customFormat="1" x14ac:dyDescent="0.25">
      <c r="B181" s="39"/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2:41" s="28" customFormat="1" x14ac:dyDescent="0.25">
      <c r="B182" s="39"/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2:41" s="28" customFormat="1" x14ac:dyDescent="0.25">
      <c r="B183" s="39"/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2:41" s="28" customFormat="1" x14ac:dyDescent="0.25">
      <c r="B184" s="39"/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2:41" s="28" customFormat="1" x14ac:dyDescent="0.25">
      <c r="B185" s="39"/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2:41" s="28" customFormat="1" x14ac:dyDescent="0.25">
      <c r="B186" s="39"/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2:41" s="28" customFormat="1" x14ac:dyDescent="0.25">
      <c r="B187" s="39"/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2:41" s="28" customFormat="1" x14ac:dyDescent="0.25">
      <c r="B188" s="39"/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2:41" s="28" customFormat="1" x14ac:dyDescent="0.25">
      <c r="B189" s="39"/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2:41" s="28" customFormat="1" x14ac:dyDescent="0.25">
      <c r="B190" s="39"/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2:41" s="28" customFormat="1" x14ac:dyDescent="0.25">
      <c r="B191" s="39"/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2:41" s="28" customFormat="1" x14ac:dyDescent="0.25">
      <c r="B192" s="39"/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2:41" s="28" customFormat="1" x14ac:dyDescent="0.25">
      <c r="B193" s="39"/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2:41" s="28" customFormat="1" x14ac:dyDescent="0.25">
      <c r="B194" s="39"/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2:41" s="28" customFormat="1" x14ac:dyDescent="0.25">
      <c r="B195" s="39"/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2:41" s="28" customFormat="1" x14ac:dyDescent="0.25">
      <c r="B196" s="39"/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2:41" s="28" customFormat="1" x14ac:dyDescent="0.25">
      <c r="B197" s="39"/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2:41" s="28" customFormat="1" x14ac:dyDescent="0.25">
      <c r="B198" s="39"/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2:41" s="28" customFormat="1" x14ac:dyDescent="0.25">
      <c r="B199" s="39"/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2:41" s="28" customFormat="1" x14ac:dyDescent="0.25">
      <c r="B200" s="39"/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2:41" s="28" customFormat="1" x14ac:dyDescent="0.25">
      <c r="B201" s="39"/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2:41" s="28" customFormat="1" x14ac:dyDescent="0.25">
      <c r="B202" s="39"/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2:41" s="28" customFormat="1" x14ac:dyDescent="0.25">
      <c r="B203" s="39"/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2:41" s="28" customFormat="1" x14ac:dyDescent="0.25">
      <c r="B204" s="39"/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2:41" s="28" customFormat="1" x14ac:dyDescent="0.25">
      <c r="B205" s="39"/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2:41" s="28" customFormat="1" x14ac:dyDescent="0.25">
      <c r="B206" s="39"/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2:41" s="28" customFormat="1" x14ac:dyDescent="0.25">
      <c r="B207" s="39"/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2:41" s="28" customFormat="1" x14ac:dyDescent="0.25">
      <c r="B208" s="39"/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2:41" s="28" customFormat="1" x14ac:dyDescent="0.25">
      <c r="B209" s="39"/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2:41" s="28" customFormat="1" x14ac:dyDescent="0.25">
      <c r="B210" s="39"/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2:41" s="28" customFormat="1" x14ac:dyDescent="0.25">
      <c r="B211" s="39"/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2:41" s="28" customFormat="1" x14ac:dyDescent="0.25">
      <c r="B212" s="39"/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2:41" s="28" customFormat="1" x14ac:dyDescent="0.25">
      <c r="B213" s="39"/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2:41" s="28" customFormat="1" x14ac:dyDescent="0.25">
      <c r="B214" s="39"/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2:41" s="28" customFormat="1" x14ac:dyDescent="0.25">
      <c r="B215" s="39"/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2:41" s="28" customFormat="1" x14ac:dyDescent="0.25">
      <c r="B216" s="39"/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2:41" s="28" customFormat="1" x14ac:dyDescent="0.25">
      <c r="B217" s="39"/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2:41" s="28" customFormat="1" x14ac:dyDescent="0.25">
      <c r="B218" s="39"/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2:41" s="28" customFormat="1" x14ac:dyDescent="0.25">
      <c r="B219" s="39"/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2:41" s="28" customFormat="1" x14ac:dyDescent="0.25">
      <c r="B220" s="39"/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2:41" s="28" customFormat="1" x14ac:dyDescent="0.25">
      <c r="B221" s="39"/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2:41" s="28" customFormat="1" x14ac:dyDescent="0.25">
      <c r="B222" s="39"/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2:41" s="28" customFormat="1" x14ac:dyDescent="0.25">
      <c r="B223" s="39"/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2:41" s="28" customFormat="1" x14ac:dyDescent="0.25">
      <c r="B224" s="39"/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2:41" s="28" customFormat="1" x14ac:dyDescent="0.25">
      <c r="B225" s="39"/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2:41" s="28" customFormat="1" x14ac:dyDescent="0.25">
      <c r="B226" s="39"/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2:41" s="28" customFormat="1" x14ac:dyDescent="0.25">
      <c r="B227" s="39"/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2:41" s="28" customFormat="1" x14ac:dyDescent="0.25">
      <c r="B228" s="39"/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2:41" s="28" customFormat="1" x14ac:dyDescent="0.25">
      <c r="B229" s="39"/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2:41" s="28" customFormat="1" x14ac:dyDescent="0.25">
      <c r="B230" s="39"/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2:41" s="28" customFormat="1" x14ac:dyDescent="0.25">
      <c r="B231" s="39"/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2:41" s="28" customFormat="1" x14ac:dyDescent="0.25">
      <c r="B232" s="39"/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2:41" s="28" customFormat="1" x14ac:dyDescent="0.25">
      <c r="B233" s="39"/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2:41" s="28" customFormat="1" x14ac:dyDescent="0.25">
      <c r="B234" s="39"/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2:41" s="28" customFormat="1" x14ac:dyDescent="0.25">
      <c r="B235" s="39"/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2:41" s="28" customFormat="1" x14ac:dyDescent="0.25">
      <c r="B236" s="39"/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2:41" s="28" customFormat="1" x14ac:dyDescent="0.25">
      <c r="B237" s="39"/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2:41" s="28" customFormat="1" x14ac:dyDescent="0.25">
      <c r="B238" s="39"/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2:41" s="28" customFormat="1" x14ac:dyDescent="0.25">
      <c r="B239" s="39"/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2:41" s="28" customFormat="1" x14ac:dyDescent="0.25">
      <c r="B240" s="39"/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2:41" s="28" customFormat="1" x14ac:dyDescent="0.25">
      <c r="B241" s="39"/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2:41" s="28" customFormat="1" x14ac:dyDescent="0.25">
      <c r="B242" s="39"/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2:41" s="28" customFormat="1" x14ac:dyDescent="0.25">
      <c r="B243" s="39"/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2:41" s="28" customFormat="1" x14ac:dyDescent="0.25">
      <c r="B244" s="39"/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2:41" s="28" customFormat="1" x14ac:dyDescent="0.25">
      <c r="B245" s="39"/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2:41" s="28" customFormat="1" x14ac:dyDescent="0.25">
      <c r="B246" s="39"/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2:41" s="28" customFormat="1" x14ac:dyDescent="0.25">
      <c r="B247" s="39"/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2:41" s="28" customFormat="1" x14ac:dyDescent="0.25">
      <c r="B248" s="39"/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2:41" s="28" customFormat="1" x14ac:dyDescent="0.25">
      <c r="B249" s="39"/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2:41" s="28" customFormat="1" x14ac:dyDescent="0.25">
      <c r="B250" s="39"/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2:41" s="28" customFormat="1" x14ac:dyDescent="0.25">
      <c r="B251" s="39"/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2:41" s="28" customFormat="1" x14ac:dyDescent="0.25">
      <c r="B252" s="39"/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2:41" s="28" customFormat="1" x14ac:dyDescent="0.25">
      <c r="B253" s="39"/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2:41" s="28" customFormat="1" x14ac:dyDescent="0.25">
      <c r="B254" s="39"/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2:41" s="28" customFormat="1" x14ac:dyDescent="0.25">
      <c r="B255" s="39"/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2:41" s="28" customFormat="1" x14ac:dyDescent="0.25">
      <c r="B256" s="39"/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2:41" s="28" customFormat="1" x14ac:dyDescent="0.25">
      <c r="B257" s="39"/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2:41" s="28" customFormat="1" x14ac:dyDescent="0.25">
      <c r="B258" s="39"/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2:41" s="28" customFormat="1" x14ac:dyDescent="0.25">
      <c r="B259" s="39"/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2:41" s="28" customFormat="1" x14ac:dyDescent="0.25">
      <c r="B260" s="39"/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2:41" s="28" customFormat="1" x14ac:dyDescent="0.25">
      <c r="B261" s="39"/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2:41" s="28" customFormat="1" x14ac:dyDescent="0.25">
      <c r="B262" s="39"/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2:41" s="28" customFormat="1" x14ac:dyDescent="0.25">
      <c r="B263" s="39"/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2:41" s="28" customFormat="1" x14ac:dyDescent="0.25">
      <c r="B264" s="39"/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2:41" s="28" customFormat="1" x14ac:dyDescent="0.25">
      <c r="B265" s="39"/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2:41" s="28" customFormat="1" x14ac:dyDescent="0.25">
      <c r="B266" s="39"/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2:41" s="28" customFormat="1" x14ac:dyDescent="0.25">
      <c r="B267" s="39"/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2:41" s="28" customFormat="1" x14ac:dyDescent="0.25">
      <c r="B268" s="39"/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2:41" s="28" customFormat="1" x14ac:dyDescent="0.25">
      <c r="B269" s="39"/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2:41" s="28" customFormat="1" x14ac:dyDescent="0.25">
      <c r="B270" s="39"/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2:41" s="28" customFormat="1" x14ac:dyDescent="0.25">
      <c r="B271" s="39"/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2:41" s="28" customFormat="1" x14ac:dyDescent="0.25">
      <c r="B272" s="39"/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2:41" s="28" customFormat="1" x14ac:dyDescent="0.25">
      <c r="B273" s="39"/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2:41" s="28" customFormat="1" x14ac:dyDescent="0.25">
      <c r="B274" s="39"/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2:41" s="28" customFormat="1" x14ac:dyDescent="0.25">
      <c r="B275" s="39"/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2:41" s="28" customFormat="1" x14ac:dyDescent="0.25">
      <c r="B276" s="39"/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2:41" s="28" customFormat="1" x14ac:dyDescent="0.25">
      <c r="B277" s="39"/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2:41" s="28" customFormat="1" x14ac:dyDescent="0.25">
      <c r="B278" s="39"/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2:41" s="28" customFormat="1" x14ac:dyDescent="0.25">
      <c r="B279" s="39"/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2:41" s="28" customFormat="1" x14ac:dyDescent="0.25">
      <c r="B280" s="39"/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2:41" s="28" customFormat="1" x14ac:dyDescent="0.25">
      <c r="B281" s="39"/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2:41" s="28" customFormat="1" x14ac:dyDescent="0.25">
      <c r="B282" s="39"/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2:41" s="28" customFormat="1" x14ac:dyDescent="0.25">
      <c r="B283" s="39"/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2:41" s="28" customFormat="1" x14ac:dyDescent="0.25">
      <c r="B284" s="39"/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2:41" s="28" customFormat="1" x14ac:dyDescent="0.25">
      <c r="B285" s="39"/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2:41" s="28" customFormat="1" x14ac:dyDescent="0.25">
      <c r="B286" s="39"/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2:41" s="28" customFormat="1" x14ac:dyDescent="0.25">
      <c r="B287" s="39"/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2:41" s="28" customFormat="1" x14ac:dyDescent="0.25">
      <c r="B288" s="39"/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2:41" s="28" customFormat="1" x14ac:dyDescent="0.25">
      <c r="B289" s="39"/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2:41" s="28" customFormat="1" x14ac:dyDescent="0.25">
      <c r="B290" s="39"/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2:41" s="28" customFormat="1" x14ac:dyDescent="0.25">
      <c r="B291" s="39"/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2:41" s="28" customFormat="1" x14ac:dyDescent="0.25">
      <c r="B292" s="39"/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2:41" s="28" customFormat="1" x14ac:dyDescent="0.25">
      <c r="B293" s="39"/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2:41" s="28" customFormat="1" x14ac:dyDescent="0.25">
      <c r="B294" s="39"/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2:41" s="28" customFormat="1" x14ac:dyDescent="0.25">
      <c r="B295" s="39"/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2:41" s="28" customFormat="1" x14ac:dyDescent="0.25">
      <c r="B296" s="39"/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2:41" s="28" customFormat="1" x14ac:dyDescent="0.25">
      <c r="B297" s="39"/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2:41" s="28" customFormat="1" x14ac:dyDescent="0.25">
      <c r="B298" s="39"/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2:41" s="28" customFormat="1" x14ac:dyDescent="0.25">
      <c r="B299" s="39"/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2:41" s="28" customFormat="1" x14ac:dyDescent="0.25">
      <c r="B300" s="39"/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2:41" s="28" customFormat="1" x14ac:dyDescent="0.25">
      <c r="B301" s="39"/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2:41" s="28" customFormat="1" x14ac:dyDescent="0.25">
      <c r="B302" s="39"/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2:41" s="28" customFormat="1" x14ac:dyDescent="0.25">
      <c r="B303" s="39"/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2:41" s="28" customFormat="1" x14ac:dyDescent="0.25">
      <c r="B304" s="39"/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2:41" s="28" customFormat="1" x14ac:dyDescent="0.25">
      <c r="B305" s="39"/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2:41" s="28" customFormat="1" x14ac:dyDescent="0.25">
      <c r="B306" s="39"/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2:41" s="28" customFormat="1" x14ac:dyDescent="0.25">
      <c r="B307" s="39"/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2:41" s="28" customFormat="1" x14ac:dyDescent="0.25">
      <c r="B308" s="39"/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2:41" s="28" customFormat="1" x14ac:dyDescent="0.25">
      <c r="B309" s="39"/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2:41" s="28" customFormat="1" x14ac:dyDescent="0.25">
      <c r="B310" s="39"/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2:41" s="28" customFormat="1" x14ac:dyDescent="0.25">
      <c r="B311" s="39"/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2:41" s="28" customFormat="1" x14ac:dyDescent="0.25">
      <c r="B312" s="39"/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2:41" s="28" customFormat="1" x14ac:dyDescent="0.25">
      <c r="B313" s="39"/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2:41" s="28" customFormat="1" x14ac:dyDescent="0.25">
      <c r="B314" s="39"/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2:41" s="28" customFormat="1" x14ac:dyDescent="0.25">
      <c r="B315" s="39"/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2:41" s="28" customFormat="1" x14ac:dyDescent="0.25">
      <c r="B316" s="39"/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2:41" s="28" customFormat="1" x14ac:dyDescent="0.25">
      <c r="B317" s="39"/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2:41" s="28" customFormat="1" x14ac:dyDescent="0.25">
      <c r="B318" s="39"/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2:41" s="28" customFormat="1" x14ac:dyDescent="0.25">
      <c r="B319" s="39"/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2:41" s="28" customFormat="1" x14ac:dyDescent="0.25">
      <c r="B320" s="39"/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2:41" s="28" customFormat="1" x14ac:dyDescent="0.25">
      <c r="B321" s="39"/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2:41" s="28" customFormat="1" x14ac:dyDescent="0.25">
      <c r="B322" s="39"/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2:41" s="28" customFormat="1" x14ac:dyDescent="0.25">
      <c r="B323" s="39"/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2:41" s="28" customFormat="1" x14ac:dyDescent="0.25">
      <c r="B324" s="39"/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2:41" s="28" customFormat="1" x14ac:dyDescent="0.25">
      <c r="B325" s="39"/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2:41" s="28" customFormat="1" x14ac:dyDescent="0.25">
      <c r="B326" s="39"/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2:41" s="28" customFormat="1" x14ac:dyDescent="0.25">
      <c r="B327" s="39"/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2:41" s="28" customFormat="1" x14ac:dyDescent="0.25">
      <c r="B328" s="39"/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2:41" s="28" customFormat="1" x14ac:dyDescent="0.25">
      <c r="B329" s="39"/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2:41" s="28" customFormat="1" x14ac:dyDescent="0.25">
      <c r="B330" s="39"/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2:41" s="28" customFormat="1" x14ac:dyDescent="0.25">
      <c r="B331" s="39"/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2:41" s="28" customFormat="1" x14ac:dyDescent="0.25">
      <c r="B332" s="39"/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2:41" s="28" customFormat="1" x14ac:dyDescent="0.25">
      <c r="B333" s="39"/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2:41" s="28" customFormat="1" x14ac:dyDescent="0.25">
      <c r="B334" s="39"/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2:41" s="28" customFormat="1" x14ac:dyDescent="0.25">
      <c r="B335" s="39"/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2:41" s="28" customFormat="1" x14ac:dyDescent="0.25">
      <c r="B336" s="39"/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2:41" s="28" customFormat="1" x14ac:dyDescent="0.25">
      <c r="B337" s="39"/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2:41" s="28" customFormat="1" x14ac:dyDescent="0.25">
      <c r="B338" s="39"/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2:41" s="28" customFormat="1" x14ac:dyDescent="0.25">
      <c r="B339" s="39"/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2:41" s="28" customFormat="1" x14ac:dyDescent="0.25">
      <c r="B340" s="39"/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2:41" s="28" customFormat="1" x14ac:dyDescent="0.25">
      <c r="B341" s="39"/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2:41" s="28" customFormat="1" x14ac:dyDescent="0.25">
      <c r="B342" s="39"/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2:41" s="28" customFormat="1" x14ac:dyDescent="0.25">
      <c r="B343" s="39"/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2:41" s="28" customFormat="1" x14ac:dyDescent="0.25">
      <c r="B344" s="39"/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2:41" s="28" customFormat="1" x14ac:dyDescent="0.25">
      <c r="B345" s="39"/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2:41" s="28" customFormat="1" x14ac:dyDescent="0.25">
      <c r="B346" s="39"/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2:41" s="28" customFormat="1" x14ac:dyDescent="0.25">
      <c r="B347" s="39"/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2:41" s="28" customFormat="1" x14ac:dyDescent="0.25">
      <c r="B348" s="39"/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2:41" s="28" customFormat="1" x14ac:dyDescent="0.25">
      <c r="B349" s="39"/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2:41" s="28" customFormat="1" x14ac:dyDescent="0.25">
      <c r="B350" s="39"/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2:41" s="28" customFormat="1" x14ac:dyDescent="0.25">
      <c r="B351" s="39"/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2:41" s="28" customFormat="1" x14ac:dyDescent="0.25">
      <c r="B352" s="39"/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2:41" s="28" customFormat="1" x14ac:dyDescent="0.25">
      <c r="B353" s="39"/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2:41" s="28" customFormat="1" x14ac:dyDescent="0.25">
      <c r="B354" s="39"/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2:41" s="28" customFormat="1" x14ac:dyDescent="0.25">
      <c r="B355" s="39"/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2:41" s="28" customFormat="1" x14ac:dyDescent="0.25">
      <c r="B356" s="39"/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2:41" s="28" customFormat="1" x14ac:dyDescent="0.25">
      <c r="B357" s="39"/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2:41" s="28" customFormat="1" x14ac:dyDescent="0.25">
      <c r="B358" s="39"/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2:41" s="28" customFormat="1" x14ac:dyDescent="0.25">
      <c r="B359" s="39"/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2:41" s="28" customFormat="1" x14ac:dyDescent="0.25">
      <c r="B360" s="39"/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2:41" s="28" customFormat="1" x14ac:dyDescent="0.25">
      <c r="B361" s="39"/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2:41" s="28" customFormat="1" x14ac:dyDescent="0.25">
      <c r="B362" s="39"/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2:41" s="28" customFormat="1" x14ac:dyDescent="0.25">
      <c r="B363" s="39"/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2:41" s="28" customFormat="1" x14ac:dyDescent="0.25">
      <c r="B364" s="39"/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2:41" s="28" customFormat="1" x14ac:dyDescent="0.25">
      <c r="B365" s="39"/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2:41" s="28" customFormat="1" x14ac:dyDescent="0.25">
      <c r="B366" s="39"/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2:41" s="28" customFormat="1" x14ac:dyDescent="0.25">
      <c r="B367" s="39"/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2:41" s="28" customFormat="1" x14ac:dyDescent="0.25">
      <c r="B368" s="39"/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2:41" s="28" customFormat="1" x14ac:dyDescent="0.25">
      <c r="B369" s="39"/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2:41" s="28" customFormat="1" x14ac:dyDescent="0.25">
      <c r="B370" s="39"/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2:41" s="28" customFormat="1" x14ac:dyDescent="0.25">
      <c r="B371" s="39"/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2:41" s="28" customFormat="1" x14ac:dyDescent="0.25">
      <c r="B372" s="39"/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2:41" s="28" customFormat="1" x14ac:dyDescent="0.25">
      <c r="B373" s="39"/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2:41" s="28" customFormat="1" x14ac:dyDescent="0.25">
      <c r="B374" s="39"/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2:41" s="28" customFormat="1" x14ac:dyDescent="0.25">
      <c r="B375" s="39"/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2:41" s="28" customFormat="1" x14ac:dyDescent="0.25">
      <c r="B376" s="39"/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2:41" s="28" customFormat="1" x14ac:dyDescent="0.25">
      <c r="B377" s="39"/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2:41" s="28" customFormat="1" x14ac:dyDescent="0.25">
      <c r="B378" s="39"/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2:41" s="28" customFormat="1" x14ac:dyDescent="0.25">
      <c r="B379" s="39"/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2:41" s="28" customFormat="1" x14ac:dyDescent="0.25">
      <c r="B380" s="39"/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2:41" s="28" customFormat="1" x14ac:dyDescent="0.25">
      <c r="B381" s="39"/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2:41" s="28" customFormat="1" x14ac:dyDescent="0.25">
      <c r="B382" s="39"/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2:41" s="28" customFormat="1" x14ac:dyDescent="0.25">
      <c r="B383" s="39"/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2:41" s="28" customFormat="1" x14ac:dyDescent="0.25">
      <c r="B384" s="39"/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2:41" s="28" customFormat="1" x14ac:dyDescent="0.25">
      <c r="B385" s="39"/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2:41" s="28" customFormat="1" x14ac:dyDescent="0.25">
      <c r="B386" s="39"/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2:41" s="28" customFormat="1" x14ac:dyDescent="0.25">
      <c r="B387" s="39"/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2:41" s="28" customFormat="1" x14ac:dyDescent="0.25">
      <c r="B388" s="39"/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2:41" s="28" customFormat="1" x14ac:dyDescent="0.25">
      <c r="B389" s="39"/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2:41" s="28" customFormat="1" x14ac:dyDescent="0.25">
      <c r="B390" s="39"/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2:41" s="28" customFormat="1" x14ac:dyDescent="0.25">
      <c r="B391" s="39"/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2:41" s="28" customFormat="1" x14ac:dyDescent="0.25">
      <c r="B392" s="39"/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2:41" s="28" customFormat="1" x14ac:dyDescent="0.25">
      <c r="B393" s="39"/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2:41" s="28" customFormat="1" x14ac:dyDescent="0.25">
      <c r="B394" s="39"/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2:41" s="28" customFormat="1" x14ac:dyDescent="0.25">
      <c r="B395" s="39"/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2:41" s="28" customFormat="1" x14ac:dyDescent="0.25">
      <c r="B396" s="39"/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2:41" s="28" customFormat="1" x14ac:dyDescent="0.25">
      <c r="B397" s="39"/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2:41" s="28" customFormat="1" x14ac:dyDescent="0.25">
      <c r="B398" s="39"/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2:41" s="28" customFormat="1" x14ac:dyDescent="0.25">
      <c r="B399" s="39"/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2:41" s="28" customFormat="1" x14ac:dyDescent="0.25">
      <c r="B400" s="39"/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2:41" s="28" customFormat="1" x14ac:dyDescent="0.25">
      <c r="B401" s="39"/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2:41" s="28" customFormat="1" x14ac:dyDescent="0.25">
      <c r="B402" s="39"/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2:41" s="28" customFormat="1" x14ac:dyDescent="0.25">
      <c r="B403" s="39"/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2:41" s="28" customFormat="1" x14ac:dyDescent="0.25">
      <c r="B404" s="39"/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2:41" s="28" customFormat="1" x14ac:dyDescent="0.25">
      <c r="B405" s="39"/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2:41" s="28" customFormat="1" x14ac:dyDescent="0.25">
      <c r="B406" s="39"/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2:41" s="28" customFormat="1" x14ac:dyDescent="0.25">
      <c r="B407" s="39"/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2:41" s="28" customFormat="1" x14ac:dyDescent="0.25">
      <c r="B408" s="39"/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2:41" s="28" customFormat="1" x14ac:dyDescent="0.25">
      <c r="B409" s="39"/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2:41" s="28" customFormat="1" x14ac:dyDescent="0.25">
      <c r="B410" s="39"/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2:41" s="28" customFormat="1" x14ac:dyDescent="0.25">
      <c r="B411" s="39"/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2:41" s="28" customFormat="1" x14ac:dyDescent="0.25">
      <c r="B412" s="39"/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2:41" s="28" customFormat="1" x14ac:dyDescent="0.25">
      <c r="B413" s="39"/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2:41" s="28" customFormat="1" x14ac:dyDescent="0.25">
      <c r="B414" s="39"/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2:41" s="28" customFormat="1" x14ac:dyDescent="0.25">
      <c r="B415" s="39"/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2:41" s="28" customFormat="1" x14ac:dyDescent="0.25">
      <c r="B416" s="39"/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2:41" s="28" customFormat="1" x14ac:dyDescent="0.25">
      <c r="B417" s="39"/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2:41" s="28" customFormat="1" x14ac:dyDescent="0.25">
      <c r="B418" s="39"/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2:41" s="28" customFormat="1" x14ac:dyDescent="0.25">
      <c r="B419" s="39"/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2:41" s="28" customFormat="1" x14ac:dyDescent="0.25">
      <c r="B420" s="39"/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2:41" s="28" customFormat="1" x14ac:dyDescent="0.25">
      <c r="B421" s="39"/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2:41" s="28" customFormat="1" x14ac:dyDescent="0.25">
      <c r="B422" s="39"/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2:41" s="28" customFormat="1" x14ac:dyDescent="0.25">
      <c r="B423" s="39"/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2:41" s="28" customFormat="1" x14ac:dyDescent="0.25">
      <c r="B424" s="39"/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2:41" s="28" customFormat="1" x14ac:dyDescent="0.25">
      <c r="B425" s="39"/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2:41" s="28" customFormat="1" x14ac:dyDescent="0.25">
      <c r="B426" s="39"/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2:41" s="28" customFormat="1" x14ac:dyDescent="0.25">
      <c r="B427" s="39"/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2:41" s="28" customFormat="1" x14ac:dyDescent="0.25">
      <c r="B428" s="39"/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2:41" s="28" customFormat="1" x14ac:dyDescent="0.25">
      <c r="B429" s="39"/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2:41" s="28" customFormat="1" x14ac:dyDescent="0.25">
      <c r="B430" s="39"/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2:41" s="28" customFormat="1" x14ac:dyDescent="0.25">
      <c r="B431" s="39"/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2:41" s="28" customFormat="1" x14ac:dyDescent="0.25">
      <c r="B432" s="39"/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2:41" s="28" customFormat="1" x14ac:dyDescent="0.25">
      <c r="B433" s="39"/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2:41" s="28" customFormat="1" x14ac:dyDescent="0.25">
      <c r="B434" s="39"/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2:41" s="28" customFormat="1" x14ac:dyDescent="0.25">
      <c r="B435" s="39"/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2:41" s="28" customFormat="1" x14ac:dyDescent="0.25">
      <c r="B436" s="39"/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2:41" s="28" customFormat="1" x14ac:dyDescent="0.25">
      <c r="B437" s="39"/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2:41" s="28" customFormat="1" x14ac:dyDescent="0.25">
      <c r="B438" s="39"/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2:41" s="28" customFormat="1" x14ac:dyDescent="0.25">
      <c r="B439" s="39"/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2:41" s="28" customFormat="1" x14ac:dyDescent="0.25">
      <c r="B440" s="39"/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2:41" s="28" customFormat="1" x14ac:dyDescent="0.25">
      <c r="B441" s="39"/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2:41" s="28" customFormat="1" x14ac:dyDescent="0.25">
      <c r="B442" s="39"/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2:41" s="28" customFormat="1" x14ac:dyDescent="0.25">
      <c r="B443" s="39"/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2:41" s="28" customFormat="1" x14ac:dyDescent="0.25">
      <c r="B444" s="39"/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2:41" s="28" customFormat="1" x14ac:dyDescent="0.25">
      <c r="B445" s="39"/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2:41" s="28" customFormat="1" x14ac:dyDescent="0.25">
      <c r="B446" s="39"/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2:41" s="28" customFormat="1" x14ac:dyDescent="0.25">
      <c r="B447" s="39"/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2:41" s="28" customFormat="1" x14ac:dyDescent="0.25">
      <c r="B448" s="39"/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2:41" s="28" customFormat="1" x14ac:dyDescent="0.25">
      <c r="B449" s="39"/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2:41" s="28" customFormat="1" x14ac:dyDescent="0.25">
      <c r="B450" s="39"/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2:41" s="28" customFormat="1" x14ac:dyDescent="0.25">
      <c r="B451" s="39"/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2:41" s="28" customFormat="1" x14ac:dyDescent="0.25">
      <c r="B452" s="39"/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2:41" s="28" customFormat="1" x14ac:dyDescent="0.25">
      <c r="B453" s="39"/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2:41" s="28" customFormat="1" x14ac:dyDescent="0.25">
      <c r="B454" s="39"/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2:41" s="28" customFormat="1" x14ac:dyDescent="0.25">
      <c r="B455" s="39"/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2:41" s="28" customFormat="1" x14ac:dyDescent="0.25">
      <c r="B456" s="39"/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2:41" s="28" customFormat="1" x14ac:dyDescent="0.25">
      <c r="B457" s="39"/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2:41" s="28" customFormat="1" x14ac:dyDescent="0.25">
      <c r="B458" s="39"/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2:41" s="28" customFormat="1" x14ac:dyDescent="0.25">
      <c r="B459" s="39"/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2:41" s="28" customFormat="1" x14ac:dyDescent="0.25">
      <c r="B460" s="39"/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2:41" s="28" customFormat="1" x14ac:dyDescent="0.25">
      <c r="B461" s="39"/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2:41" s="28" customFormat="1" x14ac:dyDescent="0.25">
      <c r="B462" s="39"/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2:41" s="28" customFormat="1" x14ac:dyDescent="0.25">
      <c r="B463" s="39"/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2:41" s="28" customFormat="1" x14ac:dyDescent="0.25">
      <c r="B464" s="39"/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2:41" s="28" customFormat="1" x14ac:dyDescent="0.25">
      <c r="B465" s="39"/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2:41" s="28" customFormat="1" x14ac:dyDescent="0.25">
      <c r="B466" s="39"/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2:41" s="28" customFormat="1" x14ac:dyDescent="0.25">
      <c r="B467" s="39"/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2:41" s="28" customFormat="1" x14ac:dyDescent="0.25">
      <c r="B468" s="39"/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2:41" s="28" customFormat="1" x14ac:dyDescent="0.25">
      <c r="B469" s="39"/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2:41" s="28" customFormat="1" x14ac:dyDescent="0.25">
      <c r="B470" s="39"/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2:41" s="28" customFormat="1" x14ac:dyDescent="0.25">
      <c r="B471" s="39"/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2:41" s="28" customFormat="1" x14ac:dyDescent="0.25">
      <c r="B472" s="39"/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2:41" s="28" customFormat="1" x14ac:dyDescent="0.25">
      <c r="B473" s="39"/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2:41" s="28" customFormat="1" x14ac:dyDescent="0.25">
      <c r="B474" s="39"/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2:41" s="28" customFormat="1" x14ac:dyDescent="0.25">
      <c r="B475" s="39"/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2:41" s="28" customFormat="1" x14ac:dyDescent="0.25">
      <c r="B476" s="39"/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2:41" s="28" customFormat="1" x14ac:dyDescent="0.25">
      <c r="B477" s="39"/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2:41" s="28" customFormat="1" x14ac:dyDescent="0.25">
      <c r="B478" s="39"/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2:41" s="28" customFormat="1" x14ac:dyDescent="0.25">
      <c r="B479" s="39"/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2:41" s="28" customFormat="1" x14ac:dyDescent="0.25">
      <c r="B480" s="39"/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2:41" s="28" customFormat="1" x14ac:dyDescent="0.25">
      <c r="B481" s="39"/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2:41" s="28" customFormat="1" x14ac:dyDescent="0.25">
      <c r="B482" s="39"/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2:41" s="28" customFormat="1" x14ac:dyDescent="0.25">
      <c r="B483" s="39"/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2:41" s="28" customFormat="1" x14ac:dyDescent="0.25">
      <c r="B484" s="39"/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2:41" s="28" customFormat="1" x14ac:dyDescent="0.25">
      <c r="B485" s="39"/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2:41" s="28" customFormat="1" x14ac:dyDescent="0.25">
      <c r="B486" s="39"/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2:41" s="28" customFormat="1" x14ac:dyDescent="0.25">
      <c r="B487" s="39"/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2:41" s="28" customFormat="1" x14ac:dyDescent="0.25">
      <c r="B488" s="39"/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2:41" s="28" customFormat="1" x14ac:dyDescent="0.25">
      <c r="B489" s="39"/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2:41" s="28" customFormat="1" x14ac:dyDescent="0.25">
      <c r="B490" s="39"/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2:41" s="28" customFormat="1" x14ac:dyDescent="0.25">
      <c r="B491" s="39"/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2:41" s="28" customFormat="1" x14ac:dyDescent="0.25">
      <c r="B492" s="39"/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2:41" s="28" customFormat="1" x14ac:dyDescent="0.25">
      <c r="B493" s="39"/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2:41" s="28" customFormat="1" x14ac:dyDescent="0.25">
      <c r="B494" s="39"/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2:41" s="28" customFormat="1" x14ac:dyDescent="0.25">
      <c r="B495" s="39"/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2:41" s="28" customFormat="1" x14ac:dyDescent="0.25">
      <c r="B496" s="39"/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2:41" s="28" customFormat="1" x14ac:dyDescent="0.25">
      <c r="B497" s="39"/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2:41" s="28" customFormat="1" x14ac:dyDescent="0.25">
      <c r="B498" s="39"/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2:41" s="28" customFormat="1" x14ac:dyDescent="0.25">
      <c r="B499" s="39"/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2:41" s="28" customFormat="1" x14ac:dyDescent="0.25">
      <c r="B500" s="39"/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2:41" s="28" customFormat="1" x14ac:dyDescent="0.25">
      <c r="B501" s="39"/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2:41" s="28" customFormat="1" x14ac:dyDescent="0.25">
      <c r="B502" s="39"/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2:41" s="28" customFormat="1" x14ac:dyDescent="0.25">
      <c r="B503" s="39"/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2:41" s="28" customFormat="1" x14ac:dyDescent="0.25">
      <c r="B504" s="39"/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2:41" s="28" customFormat="1" x14ac:dyDescent="0.25">
      <c r="B505" s="39"/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2:41" s="28" customFormat="1" x14ac:dyDescent="0.25">
      <c r="B506" s="39"/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2:41" s="28" customFormat="1" x14ac:dyDescent="0.25">
      <c r="B507" s="39"/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2:41" s="28" customFormat="1" x14ac:dyDescent="0.25">
      <c r="B508" s="39"/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2:41" s="28" customFormat="1" x14ac:dyDescent="0.25">
      <c r="B509" s="39"/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2:41" s="28" customFormat="1" x14ac:dyDescent="0.25">
      <c r="B510" s="39"/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2:41" s="28" customFormat="1" x14ac:dyDescent="0.25">
      <c r="B511" s="39"/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2:41" s="28" customFormat="1" x14ac:dyDescent="0.25">
      <c r="B512" s="39"/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2:41" s="28" customFormat="1" x14ac:dyDescent="0.25">
      <c r="B513" s="39"/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2:41" s="28" customFormat="1" x14ac:dyDescent="0.25">
      <c r="B514" s="39"/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2:41" s="28" customFormat="1" x14ac:dyDescent="0.25">
      <c r="B515" s="39"/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2:41" s="28" customFormat="1" x14ac:dyDescent="0.25">
      <c r="B516" s="39"/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2:41" s="28" customFormat="1" x14ac:dyDescent="0.25">
      <c r="B517" s="39"/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2:41" s="28" customFormat="1" x14ac:dyDescent="0.25">
      <c r="B518" s="39"/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2:41" s="28" customFormat="1" x14ac:dyDescent="0.25">
      <c r="B519" s="39"/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2:41" s="28" customFormat="1" x14ac:dyDescent="0.25">
      <c r="B520" s="39"/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2:41" s="28" customFormat="1" x14ac:dyDescent="0.25">
      <c r="B521" s="39"/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2:41" s="28" customFormat="1" x14ac:dyDescent="0.25">
      <c r="B522" s="39"/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2:41" s="28" customFormat="1" x14ac:dyDescent="0.25">
      <c r="B523" s="39"/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2:41" s="28" customFormat="1" x14ac:dyDescent="0.25">
      <c r="B524" s="39"/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2:41" s="28" customFormat="1" x14ac:dyDescent="0.25">
      <c r="B525" s="39"/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2:41" s="28" customFormat="1" x14ac:dyDescent="0.25">
      <c r="B526" s="39"/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2:41" s="28" customFormat="1" x14ac:dyDescent="0.25">
      <c r="B527" s="39"/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2:41" s="28" customFormat="1" x14ac:dyDescent="0.25">
      <c r="B528" s="39"/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2:41" s="28" customFormat="1" x14ac:dyDescent="0.25">
      <c r="B529" s="39"/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2:41" s="28" customFormat="1" x14ac:dyDescent="0.25">
      <c r="B530" s="39"/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2:41" s="28" customFormat="1" x14ac:dyDescent="0.25">
      <c r="B531" s="39"/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2:41" s="28" customFormat="1" x14ac:dyDescent="0.25">
      <c r="B532" s="39"/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2:41" s="28" customFormat="1" x14ac:dyDescent="0.25">
      <c r="B533" s="39"/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2:41" s="28" customFormat="1" x14ac:dyDescent="0.25">
      <c r="B534" s="39"/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2:41" s="28" customFormat="1" x14ac:dyDescent="0.25">
      <c r="B535" s="39"/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2:41" s="28" customFormat="1" x14ac:dyDescent="0.25">
      <c r="B536" s="39"/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2:41" s="28" customFormat="1" x14ac:dyDescent="0.25">
      <c r="B537" s="39"/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2:41" s="28" customFormat="1" x14ac:dyDescent="0.25">
      <c r="B538" s="39"/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2:41" s="28" customFormat="1" x14ac:dyDescent="0.25">
      <c r="B539" s="39"/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2:41" s="28" customFormat="1" x14ac:dyDescent="0.25">
      <c r="B540" s="39"/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2:41" s="28" customFormat="1" x14ac:dyDescent="0.25">
      <c r="B541" s="39"/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2:41" s="28" customFormat="1" x14ac:dyDescent="0.25">
      <c r="B542" s="39"/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2:41" s="28" customFormat="1" x14ac:dyDescent="0.25">
      <c r="B543" s="39"/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2:41" s="28" customFormat="1" x14ac:dyDescent="0.25">
      <c r="B544" s="39"/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2:41" s="28" customFormat="1" x14ac:dyDescent="0.25">
      <c r="B545" s="39"/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2:41" s="28" customFormat="1" x14ac:dyDescent="0.25">
      <c r="B546" s="39"/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2:41" s="28" customFormat="1" x14ac:dyDescent="0.25">
      <c r="B547" s="39"/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2:41" s="28" customFormat="1" x14ac:dyDescent="0.25">
      <c r="B548" s="39"/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2:41" s="28" customFormat="1" x14ac:dyDescent="0.25">
      <c r="B549" s="39"/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2:41" s="28" customFormat="1" x14ac:dyDescent="0.25">
      <c r="B550" s="39"/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2:41" s="28" customFormat="1" x14ac:dyDescent="0.25">
      <c r="B551" s="39"/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2:41" s="28" customFormat="1" x14ac:dyDescent="0.25">
      <c r="B552" s="39"/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2:41" s="28" customFormat="1" x14ac:dyDescent="0.25">
      <c r="B553" s="39"/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2:41" s="28" customFormat="1" x14ac:dyDescent="0.25">
      <c r="B554" s="39"/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2:41" s="28" customFormat="1" x14ac:dyDescent="0.25">
      <c r="B555" s="39"/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2:41" s="28" customFormat="1" x14ac:dyDescent="0.25">
      <c r="B556" s="39"/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2:41" s="28" customFormat="1" x14ac:dyDescent="0.25">
      <c r="B557" s="39"/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2:41" s="28" customFormat="1" x14ac:dyDescent="0.25">
      <c r="B558" s="39"/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2:41" s="28" customFormat="1" x14ac:dyDescent="0.25">
      <c r="B559" s="39"/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2:41" s="28" customFormat="1" x14ac:dyDescent="0.25">
      <c r="B560" s="39"/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2:41" s="28" customFormat="1" x14ac:dyDescent="0.25">
      <c r="B561" s="39"/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2:41" s="28" customFormat="1" x14ac:dyDescent="0.25">
      <c r="B562" s="39"/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2:41" s="28" customFormat="1" x14ac:dyDescent="0.25">
      <c r="B563" s="39"/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2:41" s="28" customFormat="1" x14ac:dyDescent="0.25">
      <c r="B564" s="39"/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2:41" s="28" customFormat="1" x14ac:dyDescent="0.25">
      <c r="B565" s="39"/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2:41" s="28" customFormat="1" x14ac:dyDescent="0.25">
      <c r="B566" s="39"/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2:41" s="28" customFormat="1" x14ac:dyDescent="0.25">
      <c r="B567" s="39"/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2:41" s="28" customFormat="1" x14ac:dyDescent="0.25">
      <c r="B568" s="39"/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2:41" s="28" customFormat="1" x14ac:dyDescent="0.25">
      <c r="B569" s="39"/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2:41" s="28" customFormat="1" x14ac:dyDescent="0.25">
      <c r="B570" s="39"/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2:41" s="28" customFormat="1" x14ac:dyDescent="0.25">
      <c r="B571" s="39"/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2:41" s="28" customFormat="1" x14ac:dyDescent="0.25">
      <c r="B572" s="39"/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2:41" s="28" customFormat="1" x14ac:dyDescent="0.25">
      <c r="B573" s="39"/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2:41" s="28" customFormat="1" x14ac:dyDescent="0.25">
      <c r="B574" s="39"/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2:41" s="28" customFormat="1" x14ac:dyDescent="0.25">
      <c r="B575" s="39"/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2:41" s="28" customFormat="1" x14ac:dyDescent="0.25">
      <c r="B576" s="39"/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2:41" s="28" customFormat="1" x14ac:dyDescent="0.25">
      <c r="B577" s="39"/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2:41" s="28" customFormat="1" x14ac:dyDescent="0.25">
      <c r="B578" s="39"/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2:41" s="28" customFormat="1" x14ac:dyDescent="0.25">
      <c r="B579" s="39"/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2:41" s="28" customFormat="1" x14ac:dyDescent="0.25">
      <c r="B580" s="39"/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2:41" s="28" customFormat="1" x14ac:dyDescent="0.25">
      <c r="B581" s="39"/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2:41" s="28" customFormat="1" x14ac:dyDescent="0.25">
      <c r="B582" s="39"/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2:41" s="28" customFormat="1" x14ac:dyDescent="0.25">
      <c r="B583" s="39"/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2:41" s="28" customFormat="1" x14ac:dyDescent="0.25">
      <c r="B584" s="39"/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2:41" s="28" customFormat="1" x14ac:dyDescent="0.25">
      <c r="B585" s="39"/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2:41" s="28" customFormat="1" x14ac:dyDescent="0.25">
      <c r="B586" s="39"/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2:41" s="28" customFormat="1" x14ac:dyDescent="0.25">
      <c r="B587" s="39"/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2:41" s="28" customFormat="1" x14ac:dyDescent="0.25">
      <c r="B588" s="39"/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2:41" s="28" customFormat="1" x14ac:dyDescent="0.25">
      <c r="B589" s="39"/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2:41" s="28" customFormat="1" x14ac:dyDescent="0.25">
      <c r="B590" s="39"/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2:41" s="28" customFormat="1" x14ac:dyDescent="0.25">
      <c r="B591" s="39"/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2:41" s="28" customFormat="1" x14ac:dyDescent="0.25">
      <c r="B592" s="39"/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2:41" s="28" customFormat="1" x14ac:dyDescent="0.25">
      <c r="B593" s="39"/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2:41" s="28" customFormat="1" x14ac:dyDescent="0.25">
      <c r="B594" s="39"/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2:41" s="28" customFormat="1" x14ac:dyDescent="0.25">
      <c r="B595" s="39"/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2:41" s="28" customFormat="1" x14ac:dyDescent="0.25">
      <c r="B596" s="39"/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2:41" s="28" customFormat="1" x14ac:dyDescent="0.25">
      <c r="B597" s="39"/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2:41" s="28" customFormat="1" x14ac:dyDescent="0.25">
      <c r="B598" s="39"/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2:41" s="28" customFormat="1" x14ac:dyDescent="0.25">
      <c r="B599" s="39"/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2:41" s="28" customFormat="1" x14ac:dyDescent="0.25">
      <c r="B600" s="39"/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2:41" s="28" customFormat="1" x14ac:dyDescent="0.25">
      <c r="B601" s="39"/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2:41" s="28" customFormat="1" x14ac:dyDescent="0.25">
      <c r="B602" s="39"/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2:41" s="28" customFormat="1" x14ac:dyDescent="0.25">
      <c r="B603" s="39"/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2:41" s="28" customFormat="1" x14ac:dyDescent="0.25">
      <c r="B604" s="39"/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2:41" s="28" customFormat="1" x14ac:dyDescent="0.25">
      <c r="B605" s="39"/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2:41" s="28" customFormat="1" x14ac:dyDescent="0.25">
      <c r="B606" s="39"/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2:41" s="28" customFormat="1" x14ac:dyDescent="0.25">
      <c r="B607" s="39"/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2:41" s="28" customFormat="1" x14ac:dyDescent="0.25">
      <c r="B608" s="39"/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2:41" s="28" customFormat="1" x14ac:dyDescent="0.25">
      <c r="B609" s="39"/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2:41" s="28" customFormat="1" x14ac:dyDescent="0.25">
      <c r="B610" s="39"/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2:41" s="28" customFormat="1" x14ac:dyDescent="0.25">
      <c r="B611" s="39"/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2:41" s="28" customFormat="1" x14ac:dyDescent="0.25">
      <c r="B612" s="39"/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2:41" s="28" customFormat="1" x14ac:dyDescent="0.25">
      <c r="B613" s="39"/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2:41" s="28" customFormat="1" x14ac:dyDescent="0.25">
      <c r="B614" s="39"/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2:41" s="28" customFormat="1" x14ac:dyDescent="0.25">
      <c r="B615" s="39"/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2:41" s="28" customFormat="1" x14ac:dyDescent="0.25">
      <c r="B616" s="39"/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2:41" s="28" customFormat="1" x14ac:dyDescent="0.25">
      <c r="B617" s="39"/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2:41" s="28" customFormat="1" x14ac:dyDescent="0.25">
      <c r="B618" s="39"/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2:41" s="28" customFormat="1" x14ac:dyDescent="0.25">
      <c r="B619" s="39"/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2:41" s="28" customFormat="1" x14ac:dyDescent="0.25">
      <c r="B620" s="39"/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2:41" s="28" customFormat="1" x14ac:dyDescent="0.25">
      <c r="B621" s="39"/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2:41" s="28" customFormat="1" x14ac:dyDescent="0.25">
      <c r="B622" s="39"/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2:41" s="28" customFormat="1" x14ac:dyDescent="0.25">
      <c r="B623" s="39"/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2:41" s="28" customFormat="1" x14ac:dyDescent="0.25">
      <c r="B624" s="39"/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2:41" s="28" customFormat="1" x14ac:dyDescent="0.25">
      <c r="B625" s="39"/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2:41" s="28" customFormat="1" x14ac:dyDescent="0.25">
      <c r="B626" s="39"/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2:41" s="28" customFormat="1" x14ac:dyDescent="0.25">
      <c r="B627" s="39"/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2:41" s="28" customFormat="1" x14ac:dyDescent="0.25">
      <c r="B628" s="39"/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2:41" s="28" customFormat="1" x14ac:dyDescent="0.25">
      <c r="B629" s="39"/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2:41" s="28" customFormat="1" x14ac:dyDescent="0.25">
      <c r="B630" s="39"/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2:41" s="28" customFormat="1" x14ac:dyDescent="0.25">
      <c r="B631" s="39"/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2:41" s="28" customFormat="1" x14ac:dyDescent="0.25">
      <c r="B632" s="39"/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2:41" s="28" customFormat="1" x14ac:dyDescent="0.25">
      <c r="B633" s="39"/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2:41" s="28" customFormat="1" x14ac:dyDescent="0.25">
      <c r="B634" s="39"/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2:41" s="28" customFormat="1" x14ac:dyDescent="0.25">
      <c r="B635" s="39"/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2:41" s="28" customFormat="1" x14ac:dyDescent="0.25">
      <c r="B636" s="39"/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2:41" s="28" customFormat="1" x14ac:dyDescent="0.25">
      <c r="B637" s="39"/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2:41" s="28" customFormat="1" x14ac:dyDescent="0.25">
      <c r="B638" s="39"/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2:41" s="28" customFormat="1" x14ac:dyDescent="0.25">
      <c r="B639" s="39"/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2:41" s="28" customFormat="1" x14ac:dyDescent="0.25">
      <c r="B640" s="39"/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2:41" s="28" customFormat="1" x14ac:dyDescent="0.25">
      <c r="B641" s="39"/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2:41" s="28" customFormat="1" x14ac:dyDescent="0.25">
      <c r="B642" s="39"/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2:41" s="28" customFormat="1" x14ac:dyDescent="0.25">
      <c r="B643" s="39"/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2:41" s="28" customFormat="1" x14ac:dyDescent="0.25">
      <c r="B644" s="39"/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2:41" s="28" customFormat="1" x14ac:dyDescent="0.25">
      <c r="B645" s="39"/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2:41" s="28" customFormat="1" x14ac:dyDescent="0.25">
      <c r="B646" s="39"/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2:41" s="28" customFormat="1" x14ac:dyDescent="0.25">
      <c r="B647" s="39"/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2:41" s="28" customFormat="1" x14ac:dyDescent="0.25">
      <c r="B648" s="39"/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2:41" s="28" customFormat="1" x14ac:dyDescent="0.25">
      <c r="B649" s="39"/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2:41" s="28" customFormat="1" x14ac:dyDescent="0.25">
      <c r="B650" s="39"/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2:41" s="28" customFormat="1" x14ac:dyDescent="0.25">
      <c r="B651" s="39"/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2:41" s="28" customFormat="1" x14ac:dyDescent="0.25">
      <c r="B652" s="39"/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2:41" s="28" customFormat="1" x14ac:dyDescent="0.25">
      <c r="B653" s="39"/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2:41" s="28" customFormat="1" x14ac:dyDescent="0.25">
      <c r="B654" s="39"/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2:41" s="28" customFormat="1" x14ac:dyDescent="0.25">
      <c r="B655" s="39"/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2:41" s="28" customFormat="1" x14ac:dyDescent="0.25">
      <c r="B656" s="39"/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2:41" s="28" customFormat="1" x14ac:dyDescent="0.25">
      <c r="B657" s="39"/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2:41" s="28" customFormat="1" x14ac:dyDescent="0.25">
      <c r="B658" s="39"/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2:41" s="28" customFormat="1" x14ac:dyDescent="0.25">
      <c r="B659" s="39"/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2:41" s="28" customFormat="1" x14ac:dyDescent="0.25">
      <c r="B660" s="39"/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2:41" s="28" customFormat="1" x14ac:dyDescent="0.25">
      <c r="B661" s="39"/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2:41" s="28" customFormat="1" x14ac:dyDescent="0.25">
      <c r="B662" s="39"/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2:41" s="28" customFormat="1" x14ac:dyDescent="0.25">
      <c r="B663" s="39"/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2:41" s="28" customFormat="1" x14ac:dyDescent="0.25">
      <c r="B664" s="39"/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2:41" s="28" customFormat="1" x14ac:dyDescent="0.25">
      <c r="B665" s="39"/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2:41" s="28" customFormat="1" x14ac:dyDescent="0.25">
      <c r="B666" s="39"/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2:41" s="28" customFormat="1" x14ac:dyDescent="0.25">
      <c r="B667" s="39"/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2:41" s="28" customFormat="1" x14ac:dyDescent="0.25">
      <c r="B668" s="39"/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2:41" s="28" customFormat="1" x14ac:dyDescent="0.25">
      <c r="B669" s="39"/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2:41" s="28" customFormat="1" x14ac:dyDescent="0.25">
      <c r="B670" s="39"/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2:41" s="28" customFormat="1" x14ac:dyDescent="0.25">
      <c r="B671" s="39"/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2:41" s="28" customFormat="1" x14ac:dyDescent="0.25">
      <c r="B672" s="39"/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2:41" s="28" customFormat="1" x14ac:dyDescent="0.25">
      <c r="B673" s="39"/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2:41" s="28" customFormat="1" x14ac:dyDescent="0.25">
      <c r="B674" s="39"/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2:41" s="28" customFormat="1" x14ac:dyDescent="0.25">
      <c r="B675" s="39"/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2:41" s="28" customFormat="1" x14ac:dyDescent="0.25">
      <c r="B676" s="39"/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2:41" s="28" customFormat="1" x14ac:dyDescent="0.25">
      <c r="B677" s="39"/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2:41" s="28" customFormat="1" x14ac:dyDescent="0.25">
      <c r="B678" s="39"/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2:41" s="28" customFormat="1" x14ac:dyDescent="0.25">
      <c r="B679" s="39"/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2:41" s="28" customFormat="1" x14ac:dyDescent="0.25">
      <c r="B680" s="39"/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2:41" s="28" customFormat="1" x14ac:dyDescent="0.25">
      <c r="B681" s="39"/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2:41" s="28" customFormat="1" x14ac:dyDescent="0.25">
      <c r="B682" s="39"/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2:41" s="28" customFormat="1" x14ac:dyDescent="0.25">
      <c r="B683" s="39"/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2:41" s="28" customFormat="1" x14ac:dyDescent="0.25">
      <c r="B684" s="39"/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2:41" s="28" customFormat="1" x14ac:dyDescent="0.25">
      <c r="B685" s="39"/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2:41" s="28" customFormat="1" x14ac:dyDescent="0.25">
      <c r="B686" s="39"/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2:41" s="28" customFormat="1" x14ac:dyDescent="0.25">
      <c r="B687" s="39"/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2:41" s="28" customFormat="1" x14ac:dyDescent="0.25">
      <c r="B688" s="39"/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2:41" s="28" customFormat="1" x14ac:dyDescent="0.25">
      <c r="B689" s="39"/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2:41" s="28" customFormat="1" x14ac:dyDescent="0.25">
      <c r="B690" s="39"/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2:41" s="28" customFormat="1" x14ac:dyDescent="0.25">
      <c r="B691" s="39"/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2:41" s="28" customFormat="1" x14ac:dyDescent="0.25">
      <c r="B692" s="39"/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2:41" s="28" customFormat="1" x14ac:dyDescent="0.25">
      <c r="B693" s="39"/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2:41" s="28" customFormat="1" x14ac:dyDescent="0.25">
      <c r="B694" s="39"/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2:41" s="28" customFormat="1" x14ac:dyDescent="0.25">
      <c r="B695" s="39"/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2:41" s="28" customFormat="1" x14ac:dyDescent="0.25">
      <c r="B696" s="39"/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2:41" s="28" customFormat="1" x14ac:dyDescent="0.25">
      <c r="B697" s="39"/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2:41" s="28" customFormat="1" x14ac:dyDescent="0.25">
      <c r="B698" s="39"/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2:41" s="28" customFormat="1" x14ac:dyDescent="0.25">
      <c r="B699" s="39"/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2:41" s="28" customFormat="1" x14ac:dyDescent="0.25">
      <c r="B700" s="39"/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2:41" s="28" customFormat="1" x14ac:dyDescent="0.25">
      <c r="B701" s="39"/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2:41" s="28" customFormat="1" x14ac:dyDescent="0.25">
      <c r="B702" s="39"/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2:41" s="28" customFormat="1" x14ac:dyDescent="0.25">
      <c r="B703" s="39"/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2:41" s="28" customFormat="1" x14ac:dyDescent="0.25">
      <c r="B704" s="39"/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2:41" s="28" customFormat="1" x14ac:dyDescent="0.25">
      <c r="B705" s="39"/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2:41" s="28" customFormat="1" x14ac:dyDescent="0.25">
      <c r="B706" s="39"/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2:41" s="28" customFormat="1" x14ac:dyDescent="0.25">
      <c r="B707" s="39"/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2:41" s="28" customFormat="1" x14ac:dyDescent="0.25">
      <c r="B708" s="39"/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2:41" s="28" customFormat="1" x14ac:dyDescent="0.25">
      <c r="B709" s="39"/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2:41" s="28" customFormat="1" x14ac:dyDescent="0.25">
      <c r="B710" s="39"/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2:41" s="28" customFormat="1" x14ac:dyDescent="0.25">
      <c r="B711" s="39"/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2:41" s="28" customFormat="1" x14ac:dyDescent="0.25">
      <c r="B712" s="39"/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2:41" s="28" customFormat="1" x14ac:dyDescent="0.25">
      <c r="B713" s="39"/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2:41" s="28" customFormat="1" x14ac:dyDescent="0.25">
      <c r="B714" s="39"/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2:41" s="28" customFormat="1" x14ac:dyDescent="0.25">
      <c r="B715" s="39"/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2:41" s="28" customFormat="1" x14ac:dyDescent="0.25">
      <c r="B716" s="39"/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2:41" s="28" customFormat="1" x14ac:dyDescent="0.25">
      <c r="B717" s="39"/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2:41" s="28" customFormat="1" x14ac:dyDescent="0.25">
      <c r="B718" s="39"/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2:41" s="28" customFormat="1" x14ac:dyDescent="0.25">
      <c r="B719" s="39"/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2:41" s="28" customFormat="1" x14ac:dyDescent="0.25">
      <c r="B720" s="39"/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2:41" s="28" customFormat="1" x14ac:dyDescent="0.25">
      <c r="B721" s="39"/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2:41" s="28" customFormat="1" x14ac:dyDescent="0.25">
      <c r="B722" s="39"/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2:41" s="28" customFormat="1" x14ac:dyDescent="0.25">
      <c r="B723" s="39"/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2:41" s="28" customFormat="1" x14ac:dyDescent="0.25">
      <c r="B724" s="39"/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2:41" s="28" customFormat="1" x14ac:dyDescent="0.25">
      <c r="B725" s="39"/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2:41" s="28" customFormat="1" x14ac:dyDescent="0.25">
      <c r="B726" s="39"/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2:41" s="28" customFormat="1" x14ac:dyDescent="0.25">
      <c r="B727" s="39"/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2:41" s="28" customFormat="1" x14ac:dyDescent="0.25">
      <c r="B728" s="39"/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2:41" s="28" customFormat="1" x14ac:dyDescent="0.25">
      <c r="B729" s="39"/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2:41" s="28" customFormat="1" x14ac:dyDescent="0.25">
      <c r="B730" s="39"/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2:41" s="28" customFormat="1" x14ac:dyDescent="0.25">
      <c r="B731" s="39"/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2:41" s="28" customFormat="1" x14ac:dyDescent="0.25">
      <c r="B732" s="39"/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2:41" s="28" customFormat="1" x14ac:dyDescent="0.25">
      <c r="B733" s="39"/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2:41" s="28" customFormat="1" x14ac:dyDescent="0.25">
      <c r="B734" s="39"/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2:41" s="28" customFormat="1" x14ac:dyDescent="0.25">
      <c r="B735" s="39"/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2:41" s="28" customFormat="1" x14ac:dyDescent="0.25">
      <c r="B736" s="39"/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2:41" s="28" customFormat="1" x14ac:dyDescent="0.25">
      <c r="B737" s="39"/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2:41" s="28" customFormat="1" x14ac:dyDescent="0.25">
      <c r="B738" s="39"/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2:41" s="28" customFormat="1" x14ac:dyDescent="0.25">
      <c r="B739" s="39"/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2:41" s="28" customFormat="1" x14ac:dyDescent="0.25">
      <c r="B740" s="39"/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2:41" s="28" customFormat="1" x14ac:dyDescent="0.25">
      <c r="B741" s="39"/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2:41" s="28" customFormat="1" x14ac:dyDescent="0.25">
      <c r="B742" s="39"/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2:41" s="28" customFormat="1" x14ac:dyDescent="0.25">
      <c r="B743" s="39"/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2:41" s="28" customFormat="1" x14ac:dyDescent="0.25">
      <c r="B744" s="39"/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2:41" s="28" customFormat="1" x14ac:dyDescent="0.25">
      <c r="B745" s="39"/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2:41" s="28" customFormat="1" x14ac:dyDescent="0.25">
      <c r="B746" s="39"/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2:41" s="28" customFormat="1" x14ac:dyDescent="0.25">
      <c r="B747" s="39"/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2:41" s="28" customFormat="1" x14ac:dyDescent="0.25">
      <c r="B748" s="39"/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2:41" s="28" customFormat="1" x14ac:dyDescent="0.25">
      <c r="B749" s="39"/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2:41" s="28" customFormat="1" x14ac:dyDescent="0.25">
      <c r="B750" s="39"/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2:41" s="28" customFormat="1" x14ac:dyDescent="0.25">
      <c r="B751" s="39"/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2:41" s="28" customFormat="1" x14ac:dyDescent="0.25">
      <c r="B752" s="39"/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2:41" s="28" customFormat="1" x14ac:dyDescent="0.25">
      <c r="B753" s="39"/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2:41" s="28" customFormat="1" x14ac:dyDescent="0.25">
      <c r="B754" s="39"/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2:41" s="28" customFormat="1" x14ac:dyDescent="0.25">
      <c r="B755" s="39"/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2:41" s="28" customFormat="1" x14ac:dyDescent="0.25">
      <c r="B756" s="39"/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2:41" s="28" customFormat="1" x14ac:dyDescent="0.25">
      <c r="B757" s="39"/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2:41" s="28" customFormat="1" x14ac:dyDescent="0.25">
      <c r="B758" s="39"/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2:41" s="28" customFormat="1" x14ac:dyDescent="0.25">
      <c r="B759" s="39"/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2:41" s="28" customFormat="1" x14ac:dyDescent="0.25">
      <c r="B760" s="39"/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2:41" s="28" customFormat="1" x14ac:dyDescent="0.25">
      <c r="B761" s="39"/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2:41" s="28" customFormat="1" x14ac:dyDescent="0.25">
      <c r="B762" s="39"/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2:41" s="28" customFormat="1" x14ac:dyDescent="0.25">
      <c r="B763" s="39"/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2:41" s="28" customFormat="1" x14ac:dyDescent="0.25">
      <c r="B764" s="39"/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2:41" s="28" customFormat="1" x14ac:dyDescent="0.25">
      <c r="B765" s="39"/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2:41" s="28" customFormat="1" x14ac:dyDescent="0.25">
      <c r="B766" s="39"/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2:41" s="28" customFormat="1" x14ac:dyDescent="0.25">
      <c r="B767" s="39"/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2:41" s="28" customFormat="1" x14ac:dyDescent="0.25">
      <c r="B768" s="39"/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2:41" s="28" customFormat="1" x14ac:dyDescent="0.25">
      <c r="B769" s="39"/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2:41" s="28" customFormat="1" x14ac:dyDescent="0.25">
      <c r="B770" s="39"/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2:41" s="28" customFormat="1" x14ac:dyDescent="0.25">
      <c r="B771" s="39"/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2:41" s="28" customFormat="1" x14ac:dyDescent="0.25">
      <c r="B772" s="39"/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2:41" s="28" customFormat="1" x14ac:dyDescent="0.25">
      <c r="B773" s="39"/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2:41" s="28" customFormat="1" x14ac:dyDescent="0.25">
      <c r="B774" s="39"/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2:41" s="28" customFormat="1" x14ac:dyDescent="0.25">
      <c r="B775" s="39"/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2:41" s="28" customFormat="1" x14ac:dyDescent="0.25">
      <c r="B776" s="39"/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2:41" s="28" customFormat="1" x14ac:dyDescent="0.25">
      <c r="B777" s="39"/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2:41" s="28" customFormat="1" x14ac:dyDescent="0.25">
      <c r="B778" s="39"/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2:41" s="28" customFormat="1" x14ac:dyDescent="0.25">
      <c r="B779" s="39"/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2:41" s="28" customFormat="1" x14ac:dyDescent="0.25">
      <c r="B780" s="39"/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2:41" s="28" customFormat="1" x14ac:dyDescent="0.25">
      <c r="B781" s="39"/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2:41" s="28" customFormat="1" x14ac:dyDescent="0.25">
      <c r="B782" s="39"/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2:41" s="28" customFormat="1" x14ac:dyDescent="0.25">
      <c r="B783" s="39"/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2:41" s="28" customFormat="1" x14ac:dyDescent="0.25">
      <c r="B784" s="39"/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2:41" s="28" customFormat="1" x14ac:dyDescent="0.25">
      <c r="B785" s="39"/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2:41" s="28" customFormat="1" x14ac:dyDescent="0.25">
      <c r="B786" s="39"/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2:41" s="28" customFormat="1" x14ac:dyDescent="0.25">
      <c r="B787" s="39"/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2:41" s="28" customFormat="1" x14ac:dyDescent="0.25">
      <c r="B788" s="39"/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2:41" s="28" customFormat="1" x14ac:dyDescent="0.25">
      <c r="B789" s="39"/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2:41" s="28" customFormat="1" x14ac:dyDescent="0.25">
      <c r="B790" s="39"/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2:41" s="28" customFormat="1" x14ac:dyDescent="0.25">
      <c r="B791" s="39"/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2:41" s="28" customFormat="1" x14ac:dyDescent="0.25">
      <c r="B792" s="39"/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2:41" s="28" customFormat="1" x14ac:dyDescent="0.25">
      <c r="B793" s="39"/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2:41" s="28" customFormat="1" x14ac:dyDescent="0.25">
      <c r="B794" s="39"/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2:41" s="28" customFormat="1" x14ac:dyDescent="0.25">
      <c r="B795" s="39"/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2:41" s="28" customFormat="1" x14ac:dyDescent="0.25">
      <c r="B796" s="39"/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2:41" s="28" customFormat="1" x14ac:dyDescent="0.25">
      <c r="B797" s="39"/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2:41" s="28" customFormat="1" x14ac:dyDescent="0.25">
      <c r="B798" s="39"/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2:41" s="28" customFormat="1" x14ac:dyDescent="0.25">
      <c r="B799" s="39"/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2:41" s="28" customFormat="1" x14ac:dyDescent="0.25">
      <c r="B800" s="39"/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2:41" s="28" customFormat="1" x14ac:dyDescent="0.25">
      <c r="B801" s="39"/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2:41" s="28" customFormat="1" x14ac:dyDescent="0.25">
      <c r="B802" s="39"/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2:41" s="28" customFormat="1" x14ac:dyDescent="0.25">
      <c r="B803" s="39"/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2:41" s="28" customFormat="1" x14ac:dyDescent="0.25">
      <c r="B804" s="39"/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2:41" s="28" customFormat="1" x14ac:dyDescent="0.25">
      <c r="B805" s="39"/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2:41" s="28" customFormat="1" x14ac:dyDescent="0.25">
      <c r="B806" s="39"/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2:41" s="28" customFormat="1" x14ac:dyDescent="0.25">
      <c r="B807" s="39"/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2:41" s="28" customFormat="1" x14ac:dyDescent="0.25">
      <c r="B808" s="39"/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2:41" s="28" customFormat="1" x14ac:dyDescent="0.25">
      <c r="B809" s="39"/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2:41" s="28" customFormat="1" x14ac:dyDescent="0.25">
      <c r="B810" s="39"/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2:41" s="28" customFormat="1" x14ac:dyDescent="0.25">
      <c r="B811" s="39"/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2:41" s="28" customFormat="1" x14ac:dyDescent="0.25">
      <c r="B812" s="39"/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2:41" s="28" customFormat="1" x14ac:dyDescent="0.25">
      <c r="B813" s="39"/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2:41" s="28" customFormat="1" x14ac:dyDescent="0.25">
      <c r="B814" s="39"/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2:41" s="28" customFormat="1" x14ac:dyDescent="0.25">
      <c r="B815" s="39"/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2:41" s="28" customFormat="1" x14ac:dyDescent="0.25">
      <c r="B816" s="39"/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2:41" s="28" customFormat="1" x14ac:dyDescent="0.25">
      <c r="B817" s="39"/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2:41" s="28" customFormat="1" x14ac:dyDescent="0.25">
      <c r="B818" s="39"/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2:41" s="28" customFormat="1" x14ac:dyDescent="0.25">
      <c r="B819" s="39"/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2:41" s="28" customFormat="1" x14ac:dyDescent="0.25">
      <c r="B820" s="39"/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2:41" s="28" customFormat="1" x14ac:dyDescent="0.25">
      <c r="B821" s="39"/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2:41" s="28" customFormat="1" x14ac:dyDescent="0.25">
      <c r="B822" s="39"/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2:41" s="28" customFormat="1" x14ac:dyDescent="0.25">
      <c r="B823" s="39"/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2:41" s="28" customFormat="1" x14ac:dyDescent="0.25">
      <c r="B824" s="39"/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2:41" s="28" customFormat="1" x14ac:dyDescent="0.25">
      <c r="B825" s="39"/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2:41" s="28" customFormat="1" x14ac:dyDescent="0.25">
      <c r="B826" s="39"/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2:41" s="28" customFormat="1" x14ac:dyDescent="0.25">
      <c r="B827" s="39"/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2:41" s="28" customFormat="1" x14ac:dyDescent="0.25">
      <c r="B828" s="39"/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2:41" s="28" customFormat="1" x14ac:dyDescent="0.25">
      <c r="B829" s="39"/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2:41" s="28" customFormat="1" x14ac:dyDescent="0.25">
      <c r="B830" s="39"/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2:41" s="28" customFormat="1" x14ac:dyDescent="0.25">
      <c r="B831" s="39"/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2:41" s="28" customFormat="1" x14ac:dyDescent="0.25">
      <c r="B832" s="39"/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2:41" s="28" customFormat="1" x14ac:dyDescent="0.25">
      <c r="B833" s="39"/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2:41" s="28" customFormat="1" x14ac:dyDescent="0.25">
      <c r="B834" s="39"/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2:41" s="28" customFormat="1" x14ac:dyDescent="0.25">
      <c r="B835" s="39"/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2:41" s="28" customFormat="1" x14ac:dyDescent="0.25">
      <c r="B836" s="39"/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2:41" s="28" customFormat="1" x14ac:dyDescent="0.25">
      <c r="B837" s="39"/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2:41" s="28" customFormat="1" x14ac:dyDescent="0.25">
      <c r="B838" s="39"/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2:41" s="28" customFormat="1" x14ac:dyDescent="0.25">
      <c r="B839" s="39"/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2:41" s="28" customFormat="1" x14ac:dyDescent="0.25">
      <c r="B840" s="39"/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2:41" s="28" customFormat="1" x14ac:dyDescent="0.25">
      <c r="B841" s="39"/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2:41" s="28" customFormat="1" x14ac:dyDescent="0.25">
      <c r="B842" s="39"/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2:41" s="28" customFormat="1" x14ac:dyDescent="0.25">
      <c r="B843" s="39"/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2:41" s="28" customFormat="1" x14ac:dyDescent="0.25">
      <c r="B844" s="39"/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2:41" s="28" customFormat="1" x14ac:dyDescent="0.25">
      <c r="B845" s="39"/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2:41" s="28" customFormat="1" x14ac:dyDescent="0.25">
      <c r="B846" s="39"/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2:41" s="28" customFormat="1" x14ac:dyDescent="0.25">
      <c r="B847" s="39"/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2:41" s="28" customFormat="1" x14ac:dyDescent="0.25">
      <c r="B848" s="39"/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2:41" s="28" customFormat="1" x14ac:dyDescent="0.25">
      <c r="B849" s="39"/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2:41" s="28" customFormat="1" x14ac:dyDescent="0.25">
      <c r="B850" s="39"/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2:41" s="28" customFormat="1" x14ac:dyDescent="0.25">
      <c r="B851" s="39"/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2:41" s="28" customFormat="1" x14ac:dyDescent="0.25">
      <c r="B852" s="39"/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2:41" s="28" customFormat="1" x14ac:dyDescent="0.25">
      <c r="B853" s="39"/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2:41" s="28" customFormat="1" x14ac:dyDescent="0.25">
      <c r="B854" s="39"/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2:41" s="28" customFormat="1" x14ac:dyDescent="0.25">
      <c r="B855" s="39"/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2:41" s="28" customFormat="1" x14ac:dyDescent="0.25">
      <c r="B856" s="39"/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2:41" s="28" customFormat="1" x14ac:dyDescent="0.25">
      <c r="B857" s="39"/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2:41" s="28" customFormat="1" x14ac:dyDescent="0.25">
      <c r="B858" s="39"/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2:41" s="28" customFormat="1" x14ac:dyDescent="0.25">
      <c r="B859" s="39"/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2:41" s="28" customFormat="1" x14ac:dyDescent="0.25">
      <c r="B860" s="39"/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2:41" s="28" customFormat="1" x14ac:dyDescent="0.25">
      <c r="B861" s="39"/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2:41" s="28" customFormat="1" x14ac:dyDescent="0.25">
      <c r="B862" s="39"/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2:41" s="28" customFormat="1" x14ac:dyDescent="0.25">
      <c r="B863" s="39"/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2:41" s="28" customFormat="1" x14ac:dyDescent="0.25">
      <c r="B864" s="39"/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2:41" s="28" customFormat="1" x14ac:dyDescent="0.25">
      <c r="B865" s="39"/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2:41" s="28" customFormat="1" x14ac:dyDescent="0.25">
      <c r="B866" s="39"/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2:41" s="28" customFormat="1" x14ac:dyDescent="0.25">
      <c r="B867" s="39"/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2:41" s="28" customFormat="1" x14ac:dyDescent="0.25">
      <c r="B868" s="39"/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2:41" s="28" customFormat="1" x14ac:dyDescent="0.25">
      <c r="B869" s="39"/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2:41" s="28" customFormat="1" x14ac:dyDescent="0.25">
      <c r="B870" s="39"/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2:41" s="28" customFormat="1" x14ac:dyDescent="0.25">
      <c r="B871" s="39"/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2:41" s="28" customFormat="1" x14ac:dyDescent="0.25">
      <c r="B872" s="39"/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2:41" s="28" customFormat="1" x14ac:dyDescent="0.25">
      <c r="B873" s="39"/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2:41" s="28" customFormat="1" x14ac:dyDescent="0.25">
      <c r="B874" s="39"/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2:41" s="28" customFormat="1" x14ac:dyDescent="0.25">
      <c r="B875" s="39"/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2:41" s="28" customFormat="1" x14ac:dyDescent="0.25">
      <c r="B876" s="39"/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2:41" s="28" customFormat="1" x14ac:dyDescent="0.25">
      <c r="B877" s="39"/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2:41" s="28" customFormat="1" x14ac:dyDescent="0.25">
      <c r="B878" s="39"/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2:41" s="28" customFormat="1" x14ac:dyDescent="0.25">
      <c r="B879" s="39"/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2:41" s="28" customFormat="1" x14ac:dyDescent="0.25">
      <c r="B880" s="39"/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2:41" s="28" customFormat="1" x14ac:dyDescent="0.25">
      <c r="B881" s="39"/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2:41" s="28" customFormat="1" x14ac:dyDescent="0.25">
      <c r="B882" s="39"/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2:41" s="28" customFormat="1" x14ac:dyDescent="0.25">
      <c r="B883" s="39"/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2:41" s="28" customFormat="1" x14ac:dyDescent="0.25">
      <c r="B884" s="39"/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2:41" s="28" customFormat="1" x14ac:dyDescent="0.25">
      <c r="B885" s="39"/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2:41" s="28" customFormat="1" x14ac:dyDescent="0.25">
      <c r="B886" s="39"/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2:41" s="28" customFormat="1" x14ac:dyDescent="0.25">
      <c r="B887" s="39"/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2:41" s="28" customFormat="1" x14ac:dyDescent="0.25">
      <c r="B888" s="39"/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2:41" s="28" customFormat="1" x14ac:dyDescent="0.25">
      <c r="B889" s="39"/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2:41" s="28" customFormat="1" x14ac:dyDescent="0.25">
      <c r="B890" s="39"/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2:41" s="28" customFormat="1" x14ac:dyDescent="0.25">
      <c r="B891" s="39"/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2:41" s="28" customFormat="1" x14ac:dyDescent="0.25">
      <c r="B892" s="39"/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2:41" s="28" customFormat="1" x14ac:dyDescent="0.25">
      <c r="B893" s="39"/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2:41" s="28" customFormat="1" x14ac:dyDescent="0.25">
      <c r="B894" s="39"/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2:41" s="28" customFormat="1" x14ac:dyDescent="0.25">
      <c r="B895" s="39"/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2:41" s="28" customFormat="1" x14ac:dyDescent="0.25">
      <c r="B896" s="39"/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2:41" s="28" customFormat="1" x14ac:dyDescent="0.25">
      <c r="B897" s="39"/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2:41" s="28" customFormat="1" x14ac:dyDescent="0.25">
      <c r="B898" s="39"/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2:41" s="28" customFormat="1" x14ac:dyDescent="0.25">
      <c r="B899" s="39"/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2:41" s="28" customFormat="1" x14ac:dyDescent="0.25">
      <c r="B900" s="39"/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2:41" s="28" customFormat="1" x14ac:dyDescent="0.25">
      <c r="B901" s="39"/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2:41" s="28" customFormat="1" x14ac:dyDescent="0.25">
      <c r="B902" s="39"/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2:41" s="28" customFormat="1" x14ac:dyDescent="0.25">
      <c r="B903" s="39"/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2:41" s="28" customFormat="1" x14ac:dyDescent="0.25">
      <c r="B904" s="39"/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2:41" s="28" customFormat="1" x14ac:dyDescent="0.25">
      <c r="B905" s="39"/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2:41" s="28" customFormat="1" x14ac:dyDescent="0.25">
      <c r="B906" s="39"/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2:41" s="28" customFormat="1" x14ac:dyDescent="0.25">
      <c r="B907" s="39"/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2:41" s="28" customFormat="1" x14ac:dyDescent="0.25">
      <c r="B908" s="39"/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2:41" s="28" customFormat="1" x14ac:dyDescent="0.25">
      <c r="B909" s="39"/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2:41" s="28" customFormat="1" x14ac:dyDescent="0.25">
      <c r="B910" s="39"/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2:41" s="28" customFormat="1" x14ac:dyDescent="0.25">
      <c r="B911" s="39"/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2:41" s="28" customFormat="1" x14ac:dyDescent="0.25">
      <c r="B912" s="39"/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2:41" s="28" customFormat="1" x14ac:dyDescent="0.25">
      <c r="B913" s="39"/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2:41" s="28" customFormat="1" x14ac:dyDescent="0.25">
      <c r="B914" s="39"/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2:41" s="28" customFormat="1" x14ac:dyDescent="0.25">
      <c r="B915" s="39"/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2:41" s="28" customFormat="1" x14ac:dyDescent="0.25">
      <c r="B916" s="39"/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2:41" s="28" customFormat="1" x14ac:dyDescent="0.25">
      <c r="B917" s="39"/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2:41" s="28" customFormat="1" x14ac:dyDescent="0.25">
      <c r="B918" s="39"/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2:41" s="28" customFormat="1" x14ac:dyDescent="0.25">
      <c r="B919" s="39"/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2:41" s="28" customFormat="1" x14ac:dyDescent="0.25">
      <c r="B920" s="39"/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2:41" s="28" customFormat="1" x14ac:dyDescent="0.25">
      <c r="B921" s="39"/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2:41" s="28" customFormat="1" x14ac:dyDescent="0.25">
      <c r="B922" s="39"/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2:41" s="28" customFormat="1" x14ac:dyDescent="0.25">
      <c r="B923" s="39"/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2:41" s="28" customFormat="1" x14ac:dyDescent="0.25">
      <c r="B924" s="39"/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2:41" s="28" customFormat="1" x14ac:dyDescent="0.25">
      <c r="B925" s="39"/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2:41" s="28" customFormat="1" x14ac:dyDescent="0.25">
      <c r="B926" s="39"/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2:41" s="28" customFormat="1" x14ac:dyDescent="0.25">
      <c r="B927" s="39"/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2:41" s="28" customFormat="1" x14ac:dyDescent="0.25">
      <c r="B928" s="39"/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2:41" s="28" customFormat="1" x14ac:dyDescent="0.25">
      <c r="B929" s="39"/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2:41" s="28" customFormat="1" x14ac:dyDescent="0.25">
      <c r="B930" s="39"/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2:41" s="28" customFormat="1" x14ac:dyDescent="0.25">
      <c r="B931" s="39"/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2:41" s="28" customFormat="1" x14ac:dyDescent="0.25">
      <c r="B932" s="39"/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2:41" s="28" customFormat="1" x14ac:dyDescent="0.25">
      <c r="B933" s="39"/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2:41" s="28" customFormat="1" x14ac:dyDescent="0.25">
      <c r="B934" s="39"/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2:41" s="28" customFormat="1" x14ac:dyDescent="0.25">
      <c r="B935" s="39"/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2:41" s="28" customFormat="1" x14ac:dyDescent="0.25">
      <c r="B936" s="39"/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2:41" s="28" customFormat="1" x14ac:dyDescent="0.25">
      <c r="B937" s="39"/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2:41" s="28" customFormat="1" x14ac:dyDescent="0.25">
      <c r="B938" s="39"/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2:41" s="28" customFormat="1" x14ac:dyDescent="0.25">
      <c r="B939" s="39"/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2:41" s="28" customFormat="1" x14ac:dyDescent="0.25">
      <c r="B940" s="39"/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2:41" s="28" customFormat="1" x14ac:dyDescent="0.25">
      <c r="B941" s="39"/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2:41" s="28" customFormat="1" x14ac:dyDescent="0.25">
      <c r="B942" s="39"/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2:41" s="28" customFormat="1" x14ac:dyDescent="0.25">
      <c r="B943" s="39"/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2:41" s="28" customFormat="1" x14ac:dyDescent="0.25">
      <c r="B944" s="39"/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2:41" s="28" customFormat="1" x14ac:dyDescent="0.25">
      <c r="B945" s="39"/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2:41" s="28" customFormat="1" x14ac:dyDescent="0.25">
      <c r="B946" s="39"/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2:41" s="28" customFormat="1" x14ac:dyDescent="0.25">
      <c r="B947" s="39"/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2:41" s="28" customFormat="1" x14ac:dyDescent="0.25">
      <c r="B948" s="39"/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2:41" s="28" customFormat="1" x14ac:dyDescent="0.25">
      <c r="B949" s="39"/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2:41" s="28" customFormat="1" x14ac:dyDescent="0.25">
      <c r="B950" s="39"/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2:41" s="28" customFormat="1" x14ac:dyDescent="0.25">
      <c r="B951" s="39"/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2:41" s="28" customFormat="1" x14ac:dyDescent="0.25">
      <c r="B952" s="39"/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2:41" s="28" customFormat="1" x14ac:dyDescent="0.25">
      <c r="B953" s="39"/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2:41" s="28" customFormat="1" x14ac:dyDescent="0.25">
      <c r="B954" s="39"/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2:41" s="28" customFormat="1" x14ac:dyDescent="0.25">
      <c r="B955" s="39"/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2:41" s="28" customFormat="1" x14ac:dyDescent="0.25">
      <c r="B956" s="39"/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2:41" s="28" customFormat="1" x14ac:dyDescent="0.25">
      <c r="B957" s="39"/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2:41" s="28" customFormat="1" x14ac:dyDescent="0.25">
      <c r="B958" s="39"/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2:41" s="28" customFormat="1" x14ac:dyDescent="0.25">
      <c r="B959" s="39"/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2:41" s="28" customFormat="1" x14ac:dyDescent="0.25">
      <c r="B960" s="39"/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2:41" s="28" customFormat="1" x14ac:dyDescent="0.25">
      <c r="B961" s="39"/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2:41" s="28" customFormat="1" x14ac:dyDescent="0.25">
      <c r="B962" s="39"/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2:41" s="28" customFormat="1" x14ac:dyDescent="0.25">
      <c r="B963" s="39"/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2:41" s="28" customFormat="1" x14ac:dyDescent="0.25">
      <c r="B964" s="39"/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2:41" s="28" customFormat="1" x14ac:dyDescent="0.25">
      <c r="B965" s="39"/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2:41" s="28" customFormat="1" x14ac:dyDescent="0.25">
      <c r="B966" s="39"/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2:41" s="28" customFormat="1" x14ac:dyDescent="0.25">
      <c r="B967" s="39"/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2:41" s="28" customFormat="1" x14ac:dyDescent="0.25">
      <c r="B968" s="39"/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2:41" s="28" customFormat="1" x14ac:dyDescent="0.25">
      <c r="B969" s="39"/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2:41" s="28" customFormat="1" x14ac:dyDescent="0.25">
      <c r="B970" s="39"/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2:41" s="28" customFormat="1" x14ac:dyDescent="0.25">
      <c r="B971" s="39"/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2:41" s="28" customFormat="1" x14ac:dyDescent="0.25">
      <c r="B972" s="39"/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2:41" s="28" customFormat="1" x14ac:dyDescent="0.25">
      <c r="B973" s="39"/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2:41" s="28" customFormat="1" x14ac:dyDescent="0.25">
      <c r="B974" s="39"/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2:41" s="28" customFormat="1" x14ac:dyDescent="0.25">
      <c r="B975" s="39"/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2:41" s="28" customFormat="1" x14ac:dyDescent="0.25">
      <c r="B976" s="39"/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2:41" s="28" customFormat="1" x14ac:dyDescent="0.25">
      <c r="B977" s="39"/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2:41" s="28" customFormat="1" x14ac:dyDescent="0.25">
      <c r="B978" s="39"/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2:41" s="28" customFormat="1" x14ac:dyDescent="0.25">
      <c r="B979" s="39"/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2:41" s="28" customFormat="1" x14ac:dyDescent="0.25">
      <c r="B980" s="39"/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2:41" s="28" customFormat="1" x14ac:dyDescent="0.25">
      <c r="B981" s="39"/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2:41" s="28" customFormat="1" x14ac:dyDescent="0.25">
      <c r="B982" s="39"/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2:41" s="28" customFormat="1" x14ac:dyDescent="0.25">
      <c r="B983" s="39"/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2:41" s="28" customFormat="1" x14ac:dyDescent="0.25">
      <c r="B984" s="39"/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2:41" s="28" customFormat="1" x14ac:dyDescent="0.25">
      <c r="B985" s="39"/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2:41" s="28" customFormat="1" x14ac:dyDescent="0.25">
      <c r="B986" s="39"/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2:41" s="28" customFormat="1" x14ac:dyDescent="0.25">
      <c r="B987" s="39"/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2:41" s="28" customFormat="1" x14ac:dyDescent="0.25">
      <c r="B988" s="39"/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2:41" s="28" customFormat="1" x14ac:dyDescent="0.25">
      <c r="B989" s="39"/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2:41" s="28" customFormat="1" x14ac:dyDescent="0.25">
      <c r="B990" s="39"/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2:41" s="28" customFormat="1" x14ac:dyDescent="0.25">
      <c r="B991" s="39"/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2:41" s="28" customFormat="1" x14ac:dyDescent="0.25">
      <c r="B992" s="39"/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2:41" s="28" customFormat="1" x14ac:dyDescent="0.25">
      <c r="B993" s="39"/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2:41" s="28" customFormat="1" x14ac:dyDescent="0.25">
      <c r="B994" s="39"/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2:41" s="28" customFormat="1" x14ac:dyDescent="0.25">
      <c r="B995" s="39"/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2:41" s="28" customFormat="1" x14ac:dyDescent="0.25">
      <c r="B996" s="39"/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2:41" s="28" customFormat="1" x14ac:dyDescent="0.25">
      <c r="B997" s="39"/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2:41" s="28" customFormat="1" x14ac:dyDescent="0.25">
      <c r="B998" s="39"/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2:41" s="28" customFormat="1" x14ac:dyDescent="0.25">
      <c r="B999" s="39"/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2:41" s="28" customFormat="1" x14ac:dyDescent="0.25">
      <c r="B1000" s="39"/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2:41" s="28" customFormat="1" x14ac:dyDescent="0.25">
      <c r="B1001" s="39"/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2:41" s="28" customFormat="1" x14ac:dyDescent="0.25">
      <c r="B1002" s="39"/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2:41" s="28" customFormat="1" x14ac:dyDescent="0.25">
      <c r="B1003" s="39"/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2:41" s="28" customFormat="1" x14ac:dyDescent="0.25">
      <c r="B1004" s="39"/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2:41" s="28" customFormat="1" x14ac:dyDescent="0.25">
      <c r="B1005" s="39"/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2:41" s="28" customFormat="1" x14ac:dyDescent="0.25">
      <c r="B1006" s="39"/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2:41" s="28" customFormat="1" x14ac:dyDescent="0.25">
      <c r="B1007" s="39"/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2:41" s="28" customFormat="1" x14ac:dyDescent="0.25">
      <c r="B1008" s="39"/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2:41" s="28" customFormat="1" x14ac:dyDescent="0.25">
      <c r="B1009" s="39"/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2:41" s="28" customFormat="1" x14ac:dyDescent="0.25">
      <c r="B1010" s="39"/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2:41" s="28" customFormat="1" x14ac:dyDescent="0.25">
      <c r="B1011" s="39"/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2:41" s="28" customFormat="1" x14ac:dyDescent="0.25">
      <c r="B1012" s="39"/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2:41" s="28" customFormat="1" x14ac:dyDescent="0.25">
      <c r="B1013" s="39"/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2:41" s="28" customFormat="1" x14ac:dyDescent="0.25">
      <c r="B1014" s="39"/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2:41" s="28" customFormat="1" x14ac:dyDescent="0.25">
      <c r="B1015" s="39"/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2:41" s="28" customFormat="1" x14ac:dyDescent="0.25">
      <c r="B1016" s="39"/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2:41" s="28" customFormat="1" x14ac:dyDescent="0.25">
      <c r="B1017" s="39"/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2:41" s="28" customFormat="1" x14ac:dyDescent="0.25">
      <c r="B1018" s="39"/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2:41" s="28" customFormat="1" x14ac:dyDescent="0.25">
      <c r="B1019" s="39"/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2:41" s="28" customFormat="1" x14ac:dyDescent="0.25">
      <c r="B1020" s="39"/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2:41" s="28" customFormat="1" x14ac:dyDescent="0.25">
      <c r="B1021" s="39"/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2:41" s="28" customFormat="1" x14ac:dyDescent="0.25">
      <c r="B1022" s="39"/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2:41" s="28" customFormat="1" x14ac:dyDescent="0.25">
      <c r="B1023" s="39"/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2:41" s="28" customFormat="1" x14ac:dyDescent="0.25">
      <c r="B1024" s="39"/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2:41" s="28" customFormat="1" x14ac:dyDescent="0.25">
      <c r="B1025" s="39"/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2:41" s="28" customFormat="1" x14ac:dyDescent="0.25">
      <c r="B1026" s="39"/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2:41" s="28" customFormat="1" x14ac:dyDescent="0.25">
      <c r="B1027" s="39"/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2:41" s="28" customFormat="1" x14ac:dyDescent="0.25">
      <c r="B1028" s="39"/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2:41" s="28" customFormat="1" x14ac:dyDescent="0.25">
      <c r="B1029" s="39"/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2:41" s="28" customFormat="1" x14ac:dyDescent="0.25">
      <c r="B1030" s="39"/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2:41" s="28" customFormat="1" x14ac:dyDescent="0.25">
      <c r="B1031" s="39"/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2:41" s="28" customFormat="1" x14ac:dyDescent="0.25">
      <c r="B1032" s="39"/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2:41" s="28" customFormat="1" x14ac:dyDescent="0.25">
      <c r="B1033" s="39"/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2:41" s="28" customFormat="1" x14ac:dyDescent="0.25">
      <c r="B1034" s="39"/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2:41" s="28" customFormat="1" x14ac:dyDescent="0.25">
      <c r="B1035" s="39"/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2:41" s="28" customFormat="1" x14ac:dyDescent="0.25">
      <c r="B1036" s="39"/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2:41" s="28" customFormat="1" x14ac:dyDescent="0.25">
      <c r="B1037" s="39"/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2:41" s="28" customFormat="1" x14ac:dyDescent="0.25">
      <c r="B1038" s="39"/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2:41" s="28" customFormat="1" x14ac:dyDescent="0.25">
      <c r="B1039" s="39"/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2:41" s="28" customFormat="1" x14ac:dyDescent="0.25">
      <c r="B1040" s="39"/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2:41" s="28" customFormat="1" x14ac:dyDescent="0.25">
      <c r="B1041" s="39"/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2:41" s="28" customFormat="1" x14ac:dyDescent="0.25">
      <c r="B1042" s="39"/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2:41" s="28" customFormat="1" x14ac:dyDescent="0.25">
      <c r="B1043" s="39"/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2:41" s="28" customFormat="1" x14ac:dyDescent="0.25">
      <c r="B1044" s="39"/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2:41" s="28" customFormat="1" x14ac:dyDescent="0.25">
      <c r="B1045" s="39"/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2:41" s="28" customFormat="1" x14ac:dyDescent="0.25">
      <c r="B1046" s="39"/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2:41" s="28" customFormat="1" x14ac:dyDescent="0.25">
      <c r="B1047" s="39"/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2:41" s="28" customFormat="1" x14ac:dyDescent="0.25">
      <c r="B1048" s="39"/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2:41" s="28" customFormat="1" x14ac:dyDescent="0.25">
      <c r="B1049" s="39"/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2:41" s="28" customFormat="1" x14ac:dyDescent="0.25">
      <c r="B1050" s="39"/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2:41" s="28" customFormat="1" x14ac:dyDescent="0.25">
      <c r="B1051" s="39"/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2:41" s="28" customFormat="1" x14ac:dyDescent="0.25">
      <c r="B1052" s="39"/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2:41" s="28" customFormat="1" x14ac:dyDescent="0.25">
      <c r="B1053" s="39"/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2:41" s="28" customFormat="1" x14ac:dyDescent="0.25">
      <c r="B1054" s="39"/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2:41" s="28" customFormat="1" x14ac:dyDescent="0.25">
      <c r="B1055" s="39"/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2:41" s="28" customFormat="1" x14ac:dyDescent="0.25">
      <c r="B1056" s="39"/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2:41" s="28" customFormat="1" x14ac:dyDescent="0.25">
      <c r="B1057" s="39"/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2:41" s="28" customFormat="1" x14ac:dyDescent="0.25">
      <c r="B1058" s="39"/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2:41" s="28" customFormat="1" x14ac:dyDescent="0.25">
      <c r="B1059" s="39"/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2:41" s="28" customFormat="1" x14ac:dyDescent="0.25">
      <c r="B1060" s="39"/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2:41" s="28" customFormat="1" x14ac:dyDescent="0.25">
      <c r="B1061" s="39"/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2:41" s="28" customFormat="1" x14ac:dyDescent="0.25">
      <c r="B1062" s="39"/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2:41" s="28" customFormat="1" x14ac:dyDescent="0.25">
      <c r="B1063" s="39"/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2:41" s="28" customFormat="1" x14ac:dyDescent="0.25">
      <c r="B1064" s="39"/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2:41" s="28" customFormat="1" x14ac:dyDescent="0.25">
      <c r="B1065" s="39"/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2:41" s="28" customFormat="1" x14ac:dyDescent="0.25">
      <c r="B1066" s="39"/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2:41" s="28" customFormat="1" x14ac:dyDescent="0.25">
      <c r="B1067" s="39"/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2:41" s="28" customFormat="1" x14ac:dyDescent="0.25">
      <c r="B1068" s="39"/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2:41" s="28" customFormat="1" x14ac:dyDescent="0.25">
      <c r="B1069" s="39"/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2:41" s="28" customFormat="1" x14ac:dyDescent="0.25">
      <c r="B1070" s="39"/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2:41" s="28" customFormat="1" x14ac:dyDescent="0.25">
      <c r="B1071" s="39"/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2:41" s="28" customFormat="1" x14ac:dyDescent="0.25">
      <c r="B1072" s="39"/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2:41" s="28" customFormat="1" x14ac:dyDescent="0.25">
      <c r="B1073" s="39"/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2:41" s="28" customFormat="1" x14ac:dyDescent="0.25">
      <c r="B1074" s="39"/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2:41" s="28" customFormat="1" x14ac:dyDescent="0.25">
      <c r="B1075" s="39"/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2:41" s="28" customFormat="1" x14ac:dyDescent="0.25">
      <c r="B1076" s="39"/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2:41" s="28" customFormat="1" x14ac:dyDescent="0.25">
      <c r="B1077" s="39"/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2:41" s="28" customFormat="1" x14ac:dyDescent="0.25">
      <c r="B1078" s="39"/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2:41" s="28" customFormat="1" x14ac:dyDescent="0.25">
      <c r="B1079" s="39"/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2:41" s="28" customFormat="1" x14ac:dyDescent="0.25">
      <c r="B1080" s="39"/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2:41" s="28" customFormat="1" x14ac:dyDescent="0.25">
      <c r="B1081" s="39"/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2:41" s="28" customFormat="1" x14ac:dyDescent="0.25">
      <c r="B1082" s="39"/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2:41" s="28" customFormat="1" x14ac:dyDescent="0.25">
      <c r="B1083" s="39"/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2:41" s="28" customFormat="1" x14ac:dyDescent="0.25">
      <c r="B1084" s="39"/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2:41" s="28" customFormat="1" x14ac:dyDescent="0.25">
      <c r="B1085" s="39"/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2:41" s="28" customFormat="1" x14ac:dyDescent="0.25">
      <c r="B1086" s="39"/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2:41" s="28" customFormat="1" x14ac:dyDescent="0.25">
      <c r="B1087" s="39"/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2:41" s="28" customFormat="1" x14ac:dyDescent="0.25">
      <c r="B1088" s="39"/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2:41" s="28" customFormat="1" x14ac:dyDescent="0.25">
      <c r="B1089" s="39"/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2:41" s="28" customFormat="1" x14ac:dyDescent="0.25">
      <c r="B1090" s="39"/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2:41" s="28" customFormat="1" x14ac:dyDescent="0.25">
      <c r="B1091" s="39"/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2:41" s="28" customFormat="1" x14ac:dyDescent="0.25">
      <c r="B1092" s="39"/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2:41" s="28" customFormat="1" x14ac:dyDescent="0.25">
      <c r="B1093" s="39"/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2:41" s="28" customFormat="1" x14ac:dyDescent="0.25">
      <c r="B1094" s="39"/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2:41" s="28" customFormat="1" x14ac:dyDescent="0.25">
      <c r="B1095" s="39"/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2:41" s="28" customFormat="1" x14ac:dyDescent="0.25">
      <c r="B1096" s="39"/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2:41" s="28" customFormat="1" x14ac:dyDescent="0.25">
      <c r="B1097" s="39"/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2:41" s="28" customFormat="1" x14ac:dyDescent="0.25">
      <c r="B1098" s="39"/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2:41" s="28" customFormat="1" x14ac:dyDescent="0.25">
      <c r="B1099" s="39"/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2:41" s="28" customFormat="1" x14ac:dyDescent="0.25">
      <c r="B1100" s="39"/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2:41" s="28" customFormat="1" x14ac:dyDescent="0.25">
      <c r="B1101" s="39"/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2:41" s="28" customFormat="1" x14ac:dyDescent="0.25">
      <c r="B1102" s="39"/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2:41" s="28" customFormat="1" x14ac:dyDescent="0.25">
      <c r="B1103" s="39"/>
      <c r="C1103" s="23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2:41" s="28" customFormat="1" x14ac:dyDescent="0.25">
      <c r="B1104" s="39"/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2:41" s="28" customFormat="1" x14ac:dyDescent="0.25">
      <c r="B1105" s="39"/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2:41" s="28" customFormat="1" x14ac:dyDescent="0.25">
      <c r="B1106" s="39"/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2:41" s="28" customFormat="1" x14ac:dyDescent="0.25">
      <c r="B1107" s="39"/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2:41" s="28" customFormat="1" x14ac:dyDescent="0.25">
      <c r="B1108" s="39"/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2:41" s="28" customFormat="1" x14ac:dyDescent="0.25">
      <c r="B1109" s="39"/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2:41" s="28" customFormat="1" x14ac:dyDescent="0.25">
      <c r="B1110" s="39"/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2:41" s="28" customFormat="1" x14ac:dyDescent="0.25">
      <c r="B1111" s="39"/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2:41" s="28" customFormat="1" x14ac:dyDescent="0.25">
      <c r="B1112" s="39"/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2:41" s="28" customFormat="1" x14ac:dyDescent="0.25">
      <c r="B1113" s="39"/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2:41" s="28" customFormat="1" x14ac:dyDescent="0.25">
      <c r="B1114" s="39"/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2:41" s="28" customFormat="1" x14ac:dyDescent="0.25">
      <c r="B1115" s="39"/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2:41" s="28" customFormat="1" x14ac:dyDescent="0.25">
      <c r="B1116" s="39"/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2:41" s="28" customFormat="1" x14ac:dyDescent="0.25">
      <c r="B1117" s="39"/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2:41" s="28" customFormat="1" x14ac:dyDescent="0.25">
      <c r="B1118" s="39"/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2:41" s="28" customFormat="1" x14ac:dyDescent="0.25">
      <c r="B1119" s="39"/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2:41" s="28" customFormat="1" x14ac:dyDescent="0.25">
      <c r="B1120" s="39"/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2:41" s="28" customFormat="1" x14ac:dyDescent="0.25">
      <c r="B1121" s="39"/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2:41" s="28" customFormat="1" x14ac:dyDescent="0.25">
      <c r="B1122" s="39"/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2:41" s="28" customFormat="1" x14ac:dyDescent="0.25">
      <c r="B1123" s="39"/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2:41" s="28" customFormat="1" x14ac:dyDescent="0.25">
      <c r="B1124" s="39"/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2:41" s="28" customFormat="1" x14ac:dyDescent="0.25">
      <c r="B1125" s="39"/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2:41" s="28" customFormat="1" x14ac:dyDescent="0.25">
      <c r="B1126" s="39"/>
      <c r="C1126" s="17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2:41" s="28" customFormat="1" x14ac:dyDescent="0.25">
      <c r="B1127" s="39"/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2:41" s="28" customFormat="1" x14ac:dyDescent="0.25">
      <c r="B1128" s="39"/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2:41" s="28" customFormat="1" x14ac:dyDescent="0.25">
      <c r="B1129" s="39"/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2:41" s="28" customFormat="1" x14ac:dyDescent="0.25">
      <c r="B1130" s="39"/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2:41" s="28" customFormat="1" x14ac:dyDescent="0.25">
      <c r="B1131" s="39"/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2:41" s="28" customFormat="1" x14ac:dyDescent="0.25">
      <c r="B1132" s="39"/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2:41" s="28" customFormat="1" x14ac:dyDescent="0.25">
      <c r="B1133" s="39"/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2:41" s="28" customFormat="1" x14ac:dyDescent="0.25">
      <c r="B1134" s="39"/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2:41" s="28" customFormat="1" x14ac:dyDescent="0.25">
      <c r="B1135" s="39"/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2:41" s="28" customFormat="1" x14ac:dyDescent="0.25">
      <c r="B1136" s="39"/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2:41" s="28" customFormat="1" x14ac:dyDescent="0.25">
      <c r="B1137" s="39"/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2:41" s="28" customFormat="1" x14ac:dyDescent="0.25">
      <c r="B1138" s="39"/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2:41" s="28" customFormat="1" x14ac:dyDescent="0.25">
      <c r="B1139" s="39"/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2:41" s="28" customFormat="1" x14ac:dyDescent="0.25">
      <c r="B1140" s="39"/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2:41" s="28" customFormat="1" x14ac:dyDescent="0.25">
      <c r="B1141" s="39"/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2:41" s="28" customFormat="1" x14ac:dyDescent="0.25">
      <c r="B1142" s="39"/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2:41" s="28" customFormat="1" x14ac:dyDescent="0.25">
      <c r="B1143" s="39"/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2:41" s="28" customFormat="1" x14ac:dyDescent="0.25">
      <c r="B1144" s="39"/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2:41" s="28" customFormat="1" x14ac:dyDescent="0.25">
      <c r="B1145" s="39"/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2:41" s="28" customFormat="1" x14ac:dyDescent="0.25">
      <c r="B1146" s="39"/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2:41" s="28" customFormat="1" x14ac:dyDescent="0.25">
      <c r="B1147" s="39"/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2:41" s="28" customFormat="1" x14ac:dyDescent="0.25">
      <c r="B1148" s="39"/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2:41" s="28" customFormat="1" x14ac:dyDescent="0.25">
      <c r="B1149" s="39"/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2:41" s="28" customFormat="1" x14ac:dyDescent="0.25">
      <c r="B1150" s="39"/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2:41" s="28" customFormat="1" x14ac:dyDescent="0.25">
      <c r="B1151" s="39"/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2:41" s="28" customFormat="1" x14ac:dyDescent="0.25">
      <c r="B1152" s="39"/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2:41" s="28" customFormat="1" x14ac:dyDescent="0.25">
      <c r="B1153" s="39"/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2:41" s="28" customFormat="1" x14ac:dyDescent="0.25">
      <c r="B1154" s="39"/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2:41" s="28" customFormat="1" x14ac:dyDescent="0.25">
      <c r="B1155" s="39"/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2:41" s="28" customFormat="1" x14ac:dyDescent="0.25">
      <c r="B1156" s="39"/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2:41" s="28" customFormat="1" x14ac:dyDescent="0.25">
      <c r="B1157" s="39"/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2:41" s="28" customFormat="1" x14ac:dyDescent="0.25">
      <c r="B1158" s="39"/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2:41" s="28" customFormat="1" x14ac:dyDescent="0.25">
      <c r="B1159" s="39"/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2:41" s="28" customFormat="1" x14ac:dyDescent="0.25">
      <c r="B1160" s="39"/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2:41" s="28" customFormat="1" x14ac:dyDescent="0.25">
      <c r="B1161" s="39"/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2:41" s="28" customFormat="1" x14ac:dyDescent="0.25">
      <c r="B1162" s="39"/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2:41" s="28" customFormat="1" x14ac:dyDescent="0.25">
      <c r="B1163" s="39"/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2:41" s="28" customFormat="1" x14ac:dyDescent="0.25">
      <c r="B1164" s="39"/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2:41" s="28" customFormat="1" x14ac:dyDescent="0.25">
      <c r="B1165" s="39"/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2:41" s="28" customFormat="1" x14ac:dyDescent="0.25">
      <c r="B1166" s="39"/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2:41" s="28" customFormat="1" x14ac:dyDescent="0.25">
      <c r="B1167" s="39"/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2:41" s="28" customFormat="1" x14ac:dyDescent="0.25">
      <c r="B1168" s="39"/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2:41" s="28" customFormat="1" x14ac:dyDescent="0.25">
      <c r="B1169" s="39"/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2:41" s="28" customFormat="1" x14ac:dyDescent="0.25">
      <c r="B1170" s="39"/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2:41" s="28" customFormat="1" x14ac:dyDescent="0.25">
      <c r="B1171" s="39"/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2:41" s="28" customFormat="1" x14ac:dyDescent="0.25">
      <c r="B1172" s="39"/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2:41" s="28" customFormat="1" x14ac:dyDescent="0.25">
      <c r="B1173" s="39"/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2:41" s="28" customFormat="1" x14ac:dyDescent="0.25">
      <c r="B1174" s="39"/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2:41" s="28" customFormat="1" x14ac:dyDescent="0.25">
      <c r="B1175" s="39"/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2:41" s="28" customFormat="1" x14ac:dyDescent="0.25">
      <c r="B1176" s="39"/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2:41" s="28" customFormat="1" x14ac:dyDescent="0.25">
      <c r="B1177" s="39"/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2:41" s="28" customFormat="1" x14ac:dyDescent="0.25">
      <c r="B1178" s="39"/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2:41" s="28" customFormat="1" x14ac:dyDescent="0.25">
      <c r="B1179" s="39"/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2:41" s="28" customFormat="1" x14ac:dyDescent="0.25">
      <c r="B1180" s="39"/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2:41" s="28" customFormat="1" x14ac:dyDescent="0.25">
      <c r="B1181" s="39"/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2:41" s="28" customFormat="1" x14ac:dyDescent="0.25">
      <c r="B1182" s="39"/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2:41" s="28" customFormat="1" x14ac:dyDescent="0.25">
      <c r="B1183" s="39"/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2:41" s="28" customFormat="1" x14ac:dyDescent="0.25">
      <c r="B1184" s="39"/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2:41" s="28" customFormat="1" x14ac:dyDescent="0.25">
      <c r="B1185" s="39"/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2:41" s="28" customFormat="1" x14ac:dyDescent="0.25">
      <c r="B1186" s="39"/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2:41" s="28" customFormat="1" x14ac:dyDescent="0.25">
      <c r="B1187" s="39"/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2:41" s="28" customFormat="1" x14ac:dyDescent="0.25">
      <c r="B1188" s="39"/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2:41" s="28" customFormat="1" x14ac:dyDescent="0.25">
      <c r="B1189" s="39"/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2:41" s="28" customFormat="1" x14ac:dyDescent="0.25">
      <c r="B1190" s="39"/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2:41" s="28" customFormat="1" x14ac:dyDescent="0.25">
      <c r="B1191" s="39"/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2:41" s="28" customFormat="1" x14ac:dyDescent="0.25">
      <c r="B1192" s="39"/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2:41" s="28" customFormat="1" x14ac:dyDescent="0.25">
      <c r="B1193" s="39"/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2:41" s="28" customFormat="1" x14ac:dyDescent="0.25">
      <c r="B1194" s="39"/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2:41" s="28" customFormat="1" x14ac:dyDescent="0.25">
      <c r="B1195" s="39"/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2:41" s="28" customFormat="1" x14ac:dyDescent="0.25">
      <c r="B1196" s="39"/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2:41" s="28" customFormat="1" x14ac:dyDescent="0.25">
      <c r="B1197" s="39"/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2:41" s="28" customFormat="1" x14ac:dyDescent="0.25">
      <c r="B1198" s="39"/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2:41" s="28" customFormat="1" x14ac:dyDescent="0.25">
      <c r="B1199" s="39"/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2:41" s="28" customFormat="1" x14ac:dyDescent="0.25">
      <c r="B1200" s="39"/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2:41" s="28" customFormat="1" x14ac:dyDescent="0.25">
      <c r="B1201" s="39"/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2:41" s="28" customFormat="1" x14ac:dyDescent="0.25">
      <c r="B1202" s="39"/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2:41" s="28" customFormat="1" x14ac:dyDescent="0.25">
      <c r="B1203" s="39"/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2:41" s="28" customFormat="1" x14ac:dyDescent="0.25">
      <c r="B1204" s="39"/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2:41" s="28" customFormat="1" x14ac:dyDescent="0.25">
      <c r="B1205" s="39"/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2:41" s="28" customFormat="1" x14ac:dyDescent="0.25">
      <c r="B1206" s="39"/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2:41" s="28" customFormat="1" x14ac:dyDescent="0.25">
      <c r="B1207" s="39"/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2:41" s="28" customFormat="1" x14ac:dyDescent="0.25">
      <c r="B1208" s="39"/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2:41" s="28" customFormat="1" x14ac:dyDescent="0.25">
      <c r="B1209" s="39"/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2:41" s="28" customFormat="1" x14ac:dyDescent="0.25">
      <c r="B1210" s="39"/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2:41" s="28" customFormat="1" x14ac:dyDescent="0.25">
      <c r="B1211" s="39"/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2:41" s="28" customFormat="1" x14ac:dyDescent="0.25">
      <c r="B1212" s="39"/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2:41" s="28" customFormat="1" x14ac:dyDescent="0.25">
      <c r="B1213" s="39"/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2:41" s="28" customFormat="1" x14ac:dyDescent="0.25">
      <c r="B1214" s="39"/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2:41" s="28" customFormat="1" x14ac:dyDescent="0.25">
      <c r="B1215" s="39"/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2:41" s="28" customFormat="1" x14ac:dyDescent="0.25">
      <c r="B1216" s="39"/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2:41" s="28" customFormat="1" x14ac:dyDescent="0.25">
      <c r="B1217" s="39"/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2:41" s="28" customFormat="1" x14ac:dyDescent="0.25">
      <c r="B1218" s="39"/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2:41" s="28" customFormat="1" x14ac:dyDescent="0.25">
      <c r="B1219" s="39"/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2:41" s="28" customFormat="1" x14ac:dyDescent="0.25">
      <c r="B1220" s="39"/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2:41" s="28" customFormat="1" x14ac:dyDescent="0.25">
      <c r="B1221" s="39"/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2:41" s="28" customFormat="1" x14ac:dyDescent="0.25">
      <c r="B1222" s="39"/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2:41" s="28" customFormat="1" x14ac:dyDescent="0.25">
      <c r="B1223" s="39"/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2:41" s="28" customFormat="1" x14ac:dyDescent="0.25">
      <c r="B1224" s="39"/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2:41" s="28" customFormat="1" x14ac:dyDescent="0.25">
      <c r="B1225" s="39"/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2:41" s="28" customFormat="1" x14ac:dyDescent="0.25">
      <c r="B1226" s="39"/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2:41" s="28" customFormat="1" x14ac:dyDescent="0.25">
      <c r="B1227" s="39"/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2:41" s="28" customFormat="1" x14ac:dyDescent="0.25">
      <c r="B1228" s="39"/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2:41" s="28" customFormat="1" x14ac:dyDescent="0.25">
      <c r="B1229" s="39"/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2:41" s="28" customFormat="1" x14ac:dyDescent="0.25">
      <c r="B1230" s="39"/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2:41" s="28" customFormat="1" x14ac:dyDescent="0.25">
      <c r="B1231" s="39"/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2:41" s="28" customFormat="1" x14ac:dyDescent="0.25">
      <c r="B1232" s="39"/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2:41" s="28" customFormat="1" x14ac:dyDescent="0.25">
      <c r="B1233" s="39"/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2:41" s="28" customFormat="1" x14ac:dyDescent="0.25">
      <c r="B1234" s="39"/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2:41" s="28" customFormat="1" x14ac:dyDescent="0.25">
      <c r="B1235" s="39"/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2:41" s="28" customFormat="1" x14ac:dyDescent="0.25">
      <c r="B1236" s="39"/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2:41" s="28" customFormat="1" x14ac:dyDescent="0.25">
      <c r="B1237" s="39"/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2:41" s="28" customFormat="1" x14ac:dyDescent="0.25">
      <c r="B1238" s="39"/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2:41" s="28" customFormat="1" x14ac:dyDescent="0.25">
      <c r="B1239" s="39"/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2:41" s="28" customFormat="1" x14ac:dyDescent="0.25">
      <c r="B1240" s="39"/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2:41" s="28" customFormat="1" x14ac:dyDescent="0.25">
      <c r="B1241" s="39"/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2:41" s="28" customFormat="1" x14ac:dyDescent="0.25">
      <c r="B1242" s="39"/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2:41" s="28" customFormat="1" x14ac:dyDescent="0.25">
      <c r="B1243" s="39"/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2:41" s="28" customFormat="1" x14ac:dyDescent="0.25">
      <c r="B1244" s="39"/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2:41" s="28" customFormat="1" x14ac:dyDescent="0.25">
      <c r="B1245" s="39"/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2:41" s="28" customFormat="1" x14ac:dyDescent="0.25">
      <c r="B1246" s="39"/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2:41" s="28" customFormat="1" x14ac:dyDescent="0.25">
      <c r="B1247" s="39"/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2:41" s="28" customFormat="1" x14ac:dyDescent="0.25">
      <c r="B1248" s="39"/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2:41" s="28" customFormat="1" x14ac:dyDescent="0.25">
      <c r="B1249" s="39"/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2:41" s="28" customFormat="1" x14ac:dyDescent="0.25">
      <c r="B1250" s="39"/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2:41" s="28" customFormat="1" x14ac:dyDescent="0.25">
      <c r="B1251" s="39"/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2:41" s="28" customFormat="1" x14ac:dyDescent="0.25">
      <c r="B1252" s="39"/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2:41" s="28" customFormat="1" x14ac:dyDescent="0.25">
      <c r="B1253" s="39"/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2:41" s="28" customFormat="1" x14ac:dyDescent="0.25">
      <c r="B1254" s="39"/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2:41" s="28" customFormat="1" x14ac:dyDescent="0.25">
      <c r="B1255" s="39"/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2:41" s="28" customFormat="1" x14ac:dyDescent="0.25">
      <c r="B1256" s="39"/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2:41" s="28" customFormat="1" x14ac:dyDescent="0.25">
      <c r="B1257" s="39"/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2:41" s="28" customFormat="1" x14ac:dyDescent="0.25">
      <c r="B1258" s="39"/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2:41" s="28" customFormat="1" x14ac:dyDescent="0.25">
      <c r="B1259" s="39"/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2:41" s="28" customFormat="1" x14ac:dyDescent="0.25">
      <c r="B1260" s="39"/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2:41" s="28" customFormat="1" x14ac:dyDescent="0.25">
      <c r="B1261" s="39"/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2:41" s="28" customFormat="1" x14ac:dyDescent="0.25">
      <c r="B1262" s="39"/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2:41" s="28" customFormat="1" x14ac:dyDescent="0.25">
      <c r="B1263" s="39"/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2:41" s="28" customFormat="1" x14ac:dyDescent="0.25">
      <c r="B1264" s="39"/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2:41" s="28" customFormat="1" x14ac:dyDescent="0.25">
      <c r="B1265" s="39"/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2:41" s="28" customFormat="1" x14ac:dyDescent="0.25">
      <c r="B1266" s="39"/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2:41" s="28" customFormat="1" x14ac:dyDescent="0.25">
      <c r="B1267" s="39"/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2:41" s="28" customFormat="1" x14ac:dyDescent="0.25">
      <c r="B1268" s="39"/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2:41" s="28" customFormat="1" x14ac:dyDescent="0.25">
      <c r="B1269" s="39"/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2:41" s="28" customFormat="1" x14ac:dyDescent="0.25">
      <c r="B1270" s="39"/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2:41" s="28" customFormat="1" x14ac:dyDescent="0.25">
      <c r="B1271" s="39"/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2:41" s="28" customFormat="1" x14ac:dyDescent="0.25">
      <c r="B1272" s="39"/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2:41" s="28" customFormat="1" x14ac:dyDescent="0.25">
      <c r="B1273" s="39"/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2:41" s="28" customFormat="1" x14ac:dyDescent="0.25">
      <c r="B1274" s="39"/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2:41" s="28" customFormat="1" x14ac:dyDescent="0.25">
      <c r="B1275" s="39"/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2:41" s="28" customFormat="1" x14ac:dyDescent="0.25">
      <c r="B1276" s="39"/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2:41" s="28" customFormat="1" x14ac:dyDescent="0.25">
      <c r="B1277" s="39"/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2:41" s="28" customFormat="1" x14ac:dyDescent="0.25">
      <c r="B1278" s="39"/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2:41" s="28" customFormat="1" x14ac:dyDescent="0.25">
      <c r="B1279" s="39"/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2:41" s="28" customFormat="1" x14ac:dyDescent="0.25">
      <c r="B1280" s="39"/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2:41" s="28" customFormat="1" x14ac:dyDescent="0.25">
      <c r="B1281" s="39"/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2:41" s="28" customFormat="1" x14ac:dyDescent="0.25">
      <c r="B1282" s="39"/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2:41" s="28" customFormat="1" x14ac:dyDescent="0.25">
      <c r="B1283" s="39"/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2:41" s="28" customFormat="1" x14ac:dyDescent="0.25">
      <c r="B1284" s="39"/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2:41" s="28" customFormat="1" x14ac:dyDescent="0.25">
      <c r="B1285" s="39"/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2:41" s="28" customFormat="1" x14ac:dyDescent="0.25">
      <c r="B1286" s="39"/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2:41" s="28" customFormat="1" x14ac:dyDescent="0.25">
      <c r="B1287" s="39"/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2:41" s="28" customFormat="1" x14ac:dyDescent="0.25">
      <c r="B1288" s="39"/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2:41" s="28" customFormat="1" x14ac:dyDescent="0.25">
      <c r="B1289" s="39"/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2:41" s="28" customFormat="1" x14ac:dyDescent="0.25">
      <c r="B1290" s="39"/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2:41" s="28" customFormat="1" x14ac:dyDescent="0.25">
      <c r="B1291" s="39"/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2:41" s="28" customFormat="1" x14ac:dyDescent="0.25">
      <c r="B1292" s="39"/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2:41" s="28" customFormat="1" x14ac:dyDescent="0.25">
      <c r="B1293" s="39"/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2:41" s="28" customFormat="1" x14ac:dyDescent="0.25">
      <c r="B1294" s="39"/>
      <c r="C1294" s="31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2:41" s="28" customFormat="1" x14ac:dyDescent="0.25">
      <c r="B1295" s="39"/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2:41" s="28" customFormat="1" x14ac:dyDescent="0.25">
      <c r="B1296" s="39"/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2:41" s="28" customFormat="1" x14ac:dyDescent="0.25">
      <c r="B1297" s="39"/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2:41" s="28" customFormat="1" x14ac:dyDescent="0.25">
      <c r="B1298" s="39"/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2:41" s="28" customFormat="1" x14ac:dyDescent="0.25">
      <c r="B1299" s="39"/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2:41" s="28" customFormat="1" x14ac:dyDescent="0.25">
      <c r="B1300" s="39"/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2:41" s="28" customFormat="1" x14ac:dyDescent="0.25">
      <c r="B1301" s="39"/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2:41" s="28" customFormat="1" x14ac:dyDescent="0.25">
      <c r="B1302" s="39"/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2:41" s="28" customFormat="1" x14ac:dyDescent="0.25">
      <c r="B1303" s="39"/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2:41" s="28" customFormat="1" x14ac:dyDescent="0.25">
      <c r="B1304" s="39"/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2:41" s="28" customFormat="1" x14ac:dyDescent="0.25">
      <c r="B1305" s="39"/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2:41" s="28" customFormat="1" x14ac:dyDescent="0.25">
      <c r="B1306" s="39"/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2:41" s="28" customFormat="1" x14ac:dyDescent="0.25">
      <c r="B1307" s="39"/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2:41" s="28" customFormat="1" x14ac:dyDescent="0.25">
      <c r="B1308" s="39"/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2:41" s="28" customFormat="1" x14ac:dyDescent="0.25">
      <c r="B1309" s="39"/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2:41" s="28" customFormat="1" x14ac:dyDescent="0.25">
      <c r="B1310" s="39"/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2:41" s="28" customFormat="1" x14ac:dyDescent="0.25">
      <c r="B1311" s="39"/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2:41" s="28" customFormat="1" x14ac:dyDescent="0.25">
      <c r="B1312" s="39"/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2:41" s="28" customFormat="1" x14ac:dyDescent="0.25">
      <c r="B1313" s="39"/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2:41" s="28" customFormat="1" x14ac:dyDescent="0.25">
      <c r="B1314" s="39"/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2:41" s="28" customFormat="1" x14ac:dyDescent="0.25">
      <c r="B1315" s="39"/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2:41" s="28" customFormat="1" x14ac:dyDescent="0.25">
      <c r="B1316" s="39"/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2:41" s="28" customFormat="1" x14ac:dyDescent="0.25">
      <c r="B1317" s="39"/>
      <c r="C1317" s="17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2:41" s="28" customFormat="1" x14ac:dyDescent="0.25">
      <c r="B1318" s="39"/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2:41" s="28" customFormat="1" x14ac:dyDescent="0.25">
      <c r="B1319" s="39"/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2:41" s="28" customFormat="1" x14ac:dyDescent="0.25">
      <c r="B1320" s="39"/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2:41" s="28" customFormat="1" x14ac:dyDescent="0.25">
      <c r="B1321" s="39"/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2:41" s="28" customFormat="1" x14ac:dyDescent="0.25">
      <c r="B1322" s="39"/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2:41" s="28" customFormat="1" x14ac:dyDescent="0.25">
      <c r="B1323" s="39"/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2:41" s="28" customFormat="1" x14ac:dyDescent="0.25">
      <c r="B1324" s="39"/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2:41" s="28" customFormat="1" x14ac:dyDescent="0.25">
      <c r="B1325" s="39"/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2:41" s="28" customFormat="1" x14ac:dyDescent="0.25">
      <c r="B1326" s="39"/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2:41" s="28" customFormat="1" x14ac:dyDescent="0.25">
      <c r="B1327" s="39"/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2:41" s="28" customFormat="1" x14ac:dyDescent="0.25">
      <c r="B1328" s="39"/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2:41" s="28" customFormat="1" x14ac:dyDescent="0.25">
      <c r="B1329" s="39"/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2:41" s="28" customFormat="1" x14ac:dyDescent="0.25">
      <c r="B1330" s="39"/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2:41" s="28" customFormat="1" x14ac:dyDescent="0.25">
      <c r="B1331" s="39"/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2:41" s="28" customFormat="1" x14ac:dyDescent="0.25">
      <c r="B1332" s="39"/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2:41" s="28" customFormat="1" x14ac:dyDescent="0.25">
      <c r="B1333" s="39"/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2:41" s="28" customFormat="1" x14ac:dyDescent="0.25">
      <c r="B1334" s="39"/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2:41" s="28" customFormat="1" x14ac:dyDescent="0.25">
      <c r="B1335" s="39"/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2:41" s="28" customFormat="1" x14ac:dyDescent="0.25">
      <c r="B1336" s="39"/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2:41" s="28" customFormat="1" x14ac:dyDescent="0.25">
      <c r="B1337" s="39"/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2:41" s="28" customFormat="1" x14ac:dyDescent="0.25">
      <c r="B1338" s="39"/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2:41" s="28" customFormat="1" x14ac:dyDescent="0.25">
      <c r="B1339" s="39"/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2:41" s="28" customFormat="1" x14ac:dyDescent="0.25">
      <c r="B1340" s="39"/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2:41" s="28" customFormat="1" x14ac:dyDescent="0.25">
      <c r="B1341" s="39"/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2:41" s="28" customFormat="1" x14ac:dyDescent="0.25">
      <c r="B1342" s="39"/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2:41" s="28" customFormat="1" x14ac:dyDescent="0.25">
      <c r="B1343" s="39"/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2:41" s="28" customFormat="1" x14ac:dyDescent="0.25">
      <c r="B1344" s="39"/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2:41" s="28" customFormat="1" x14ac:dyDescent="0.25">
      <c r="B1345" s="39"/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2:41" s="28" customFormat="1" x14ac:dyDescent="0.25">
      <c r="B1346" s="39"/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2:41" s="28" customFormat="1" x14ac:dyDescent="0.25">
      <c r="B1347" s="39"/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2:41" s="28" customFormat="1" x14ac:dyDescent="0.25">
      <c r="B1348" s="39"/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2:41" s="28" customFormat="1" x14ac:dyDescent="0.25">
      <c r="B1349" s="39"/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2:41" s="28" customFormat="1" x14ac:dyDescent="0.25">
      <c r="B1350" s="39"/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2:41" s="28" customFormat="1" x14ac:dyDescent="0.25">
      <c r="B1351" s="39"/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2:41" s="28" customFormat="1" x14ac:dyDescent="0.25">
      <c r="B1352" s="39"/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2:41" s="28" customFormat="1" x14ac:dyDescent="0.25">
      <c r="B1353" s="39"/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2:41" s="28" customFormat="1" x14ac:dyDescent="0.25">
      <c r="B1354" s="39"/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2:41" s="28" customFormat="1" x14ac:dyDescent="0.25">
      <c r="B1355" s="39"/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2:41" s="28" customFormat="1" x14ac:dyDescent="0.25">
      <c r="B1356" s="39"/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2:41" s="28" customFormat="1" x14ac:dyDescent="0.25">
      <c r="B1357" s="39"/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2:41" s="28" customFormat="1" x14ac:dyDescent="0.25">
      <c r="B1358" s="39"/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2:41" s="28" customFormat="1" x14ac:dyDescent="0.25">
      <c r="B1359" s="39"/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2:41" s="28" customFormat="1" x14ac:dyDescent="0.25">
      <c r="B1360" s="39"/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2:41" s="28" customFormat="1" x14ac:dyDescent="0.25">
      <c r="B1361" s="39"/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2:41" s="28" customFormat="1" x14ac:dyDescent="0.25">
      <c r="B1362" s="39"/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2:41" s="28" customFormat="1" x14ac:dyDescent="0.25">
      <c r="B1363" s="39"/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2:41" s="28" customFormat="1" x14ac:dyDescent="0.25">
      <c r="B1364" s="39"/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2:41" s="28" customFormat="1" x14ac:dyDescent="0.25">
      <c r="B1365" s="39"/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2:41" s="28" customFormat="1" x14ac:dyDescent="0.25">
      <c r="B1366" s="39"/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2:41" s="28" customFormat="1" x14ac:dyDescent="0.25">
      <c r="B1367" s="39"/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2:41" s="28" customFormat="1" x14ac:dyDescent="0.25">
      <c r="B1368" s="39"/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2:41" s="28" customFormat="1" x14ac:dyDescent="0.25">
      <c r="B1369" s="39"/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2:41" s="28" customFormat="1" x14ac:dyDescent="0.25">
      <c r="B1370" s="39"/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2:41" s="28" customFormat="1" x14ac:dyDescent="0.25">
      <c r="B1371" s="39"/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2:41" s="28" customFormat="1" x14ac:dyDescent="0.25">
      <c r="B1372" s="39"/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2:41" s="28" customFormat="1" x14ac:dyDescent="0.25">
      <c r="B1373" s="39"/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2:41" s="28" customFormat="1" x14ac:dyDescent="0.25">
      <c r="B1374" s="39"/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2:41" s="28" customFormat="1" x14ac:dyDescent="0.25">
      <c r="B1375" s="39"/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2:41" s="28" customFormat="1" x14ac:dyDescent="0.25">
      <c r="B1376" s="39"/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2:41" s="28" customFormat="1" x14ac:dyDescent="0.25">
      <c r="B1377" s="39"/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2:41" s="28" customFormat="1" x14ac:dyDescent="0.25">
      <c r="B1378" s="39"/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2:41" s="28" customFormat="1" x14ac:dyDescent="0.25">
      <c r="B1379" s="39"/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2:41" s="28" customFormat="1" x14ac:dyDescent="0.25">
      <c r="B1380" s="39"/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2:41" s="28" customFormat="1" x14ac:dyDescent="0.25">
      <c r="B1381" s="39"/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2:41" s="28" customFormat="1" x14ac:dyDescent="0.25">
      <c r="B1382" s="39"/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2:41" s="28" customFormat="1" x14ac:dyDescent="0.25">
      <c r="B1383" s="39"/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2:41" s="28" customFormat="1" x14ac:dyDescent="0.25">
      <c r="B1384" s="39"/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2:41" s="28" customFormat="1" x14ac:dyDescent="0.25">
      <c r="B1385" s="39"/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2:41" s="28" customFormat="1" x14ac:dyDescent="0.25">
      <c r="B1386" s="39"/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2:41" s="28" customFormat="1" x14ac:dyDescent="0.25">
      <c r="B1387" s="39"/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2:41" s="28" customFormat="1" x14ac:dyDescent="0.25">
      <c r="B1388" s="39"/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2:41" s="28" customFormat="1" x14ac:dyDescent="0.25">
      <c r="B1389" s="39"/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2:41" s="28" customFormat="1" x14ac:dyDescent="0.25">
      <c r="B1390" s="39"/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2:41" s="28" customFormat="1" x14ac:dyDescent="0.25">
      <c r="B1391" s="39"/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2:41" s="28" customFormat="1" x14ac:dyDescent="0.25">
      <c r="B1392" s="39"/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2:41" s="28" customFormat="1" x14ac:dyDescent="0.25">
      <c r="B1393" s="39"/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2:41" s="28" customFormat="1" x14ac:dyDescent="0.25">
      <c r="B1394" s="39"/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2:41" s="28" customFormat="1" x14ac:dyDescent="0.25">
      <c r="B1395" s="39"/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2:41" s="28" customFormat="1" x14ac:dyDescent="0.25">
      <c r="B1396" s="39"/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2:41" s="28" customFormat="1" x14ac:dyDescent="0.25">
      <c r="B1397" s="39"/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2:41" s="28" customFormat="1" x14ac:dyDescent="0.25">
      <c r="B1398" s="39"/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2:41" s="28" customFormat="1" x14ac:dyDescent="0.25">
      <c r="B1399" s="39"/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2:41" s="28" customFormat="1" x14ac:dyDescent="0.25">
      <c r="B1400" s="39"/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2:41" s="28" customFormat="1" x14ac:dyDescent="0.25">
      <c r="B1401" s="39"/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2:41" s="28" customFormat="1" x14ac:dyDescent="0.25">
      <c r="B1402" s="39"/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2:41" s="28" customFormat="1" x14ac:dyDescent="0.25">
      <c r="B1403" s="39"/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2:41" s="28" customFormat="1" x14ac:dyDescent="0.25">
      <c r="B1404" s="39"/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2:41" s="28" customFormat="1" x14ac:dyDescent="0.25">
      <c r="B1405" s="39"/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2:41" s="28" customFormat="1" x14ac:dyDescent="0.25">
      <c r="B1406" s="39"/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2:41" s="28" customFormat="1" x14ac:dyDescent="0.25">
      <c r="B1407" s="39"/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2:41" s="28" customFormat="1" x14ac:dyDescent="0.25">
      <c r="B1408" s="39"/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2:41" s="28" customFormat="1" x14ac:dyDescent="0.25">
      <c r="B1409" s="39"/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2:41" s="28" customFormat="1" x14ac:dyDescent="0.25">
      <c r="B1410" s="39"/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2:41" s="28" customFormat="1" x14ac:dyDescent="0.25">
      <c r="B1411" s="39"/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2:41" s="28" customFormat="1" x14ac:dyDescent="0.25">
      <c r="B1412" s="39"/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2:41" s="28" customFormat="1" x14ac:dyDescent="0.25">
      <c r="B1413" s="39"/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2:41" s="28" customFormat="1" x14ac:dyDescent="0.25">
      <c r="B1414" s="39"/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2:41" s="28" customFormat="1" x14ac:dyDescent="0.25">
      <c r="B1415" s="39"/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2:41" s="28" customFormat="1" x14ac:dyDescent="0.25">
      <c r="B1416" s="39"/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2:41" s="28" customFormat="1" x14ac:dyDescent="0.25">
      <c r="B1417" s="39"/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2:41" s="28" customFormat="1" x14ac:dyDescent="0.25">
      <c r="B1418" s="39"/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2:41" s="28" customFormat="1" x14ac:dyDescent="0.25">
      <c r="B1419" s="39"/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2:41" s="28" customFormat="1" x14ac:dyDescent="0.25">
      <c r="B1420" s="39"/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2:41" s="28" customFormat="1" x14ac:dyDescent="0.25">
      <c r="B1421" s="39"/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2:41" s="28" customFormat="1" x14ac:dyDescent="0.25">
      <c r="B1422" s="39"/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2:41" s="28" customFormat="1" x14ac:dyDescent="0.25">
      <c r="B1423" s="39"/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2:41" s="28" customFormat="1" x14ac:dyDescent="0.25">
      <c r="B1424" s="39"/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2:41" s="28" customFormat="1" x14ac:dyDescent="0.25">
      <c r="B1425" s="39"/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2:41" s="28" customFormat="1" x14ac:dyDescent="0.25">
      <c r="B1426" s="39"/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2:41" s="28" customFormat="1" x14ac:dyDescent="0.25">
      <c r="B1427" s="39"/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2:41" s="28" customFormat="1" x14ac:dyDescent="0.25">
      <c r="B1428" s="39"/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2:41" s="28" customFormat="1" x14ac:dyDescent="0.25">
      <c r="B1429" s="39"/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2:41" s="28" customFormat="1" x14ac:dyDescent="0.25">
      <c r="B1430" s="39"/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2:41" s="28" customFormat="1" x14ac:dyDescent="0.25">
      <c r="B1431" s="39"/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2:41" s="28" customFormat="1" x14ac:dyDescent="0.25">
      <c r="B1432" s="39"/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2:41" s="28" customFormat="1" x14ac:dyDescent="0.25">
      <c r="B1433" s="39"/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2:41" s="28" customFormat="1" x14ac:dyDescent="0.25">
      <c r="B1434" s="39"/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2:41" s="28" customFormat="1" x14ac:dyDescent="0.25">
      <c r="B1435" s="39"/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2:41" s="28" customFormat="1" x14ac:dyDescent="0.25">
      <c r="B1436" s="39"/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2:41" s="28" customFormat="1" x14ac:dyDescent="0.25">
      <c r="B1437" s="39"/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2:41" s="28" customFormat="1" x14ac:dyDescent="0.25">
      <c r="B1438" s="39"/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2:41" s="28" customFormat="1" x14ac:dyDescent="0.25">
      <c r="B1439" s="39"/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2:41" s="28" customFormat="1" x14ac:dyDescent="0.25">
      <c r="B1440" s="39"/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2:41" s="28" customFormat="1" x14ac:dyDescent="0.25">
      <c r="B1441" s="39"/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2:41" s="28" customFormat="1" x14ac:dyDescent="0.25">
      <c r="B1442" s="39"/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2:41" s="28" customFormat="1" x14ac:dyDescent="0.25">
      <c r="B1443" s="39"/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2:41" s="28" customFormat="1" x14ac:dyDescent="0.25">
      <c r="B1444" s="39"/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2:41" s="28" customFormat="1" x14ac:dyDescent="0.25">
      <c r="B1445" s="39"/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2:41" s="28" customFormat="1" x14ac:dyDescent="0.25">
      <c r="B1446" s="39"/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2:41" s="28" customFormat="1" x14ac:dyDescent="0.25">
      <c r="B1447" s="39"/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2:41" s="28" customFormat="1" x14ac:dyDescent="0.25">
      <c r="B1448" s="39"/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2:41" s="28" customFormat="1" x14ac:dyDescent="0.25">
      <c r="B1449" s="39"/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2:41" s="28" customFormat="1" x14ac:dyDescent="0.25">
      <c r="B1450" s="39"/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2:41" s="28" customFormat="1" x14ac:dyDescent="0.25">
      <c r="B1451" s="39"/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2:41" s="28" customFormat="1" x14ac:dyDescent="0.25">
      <c r="B1452" s="39"/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2:41" s="28" customFormat="1" x14ac:dyDescent="0.25">
      <c r="B1453" s="39"/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2:41" s="28" customFormat="1" x14ac:dyDescent="0.25">
      <c r="B1454" s="39"/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2:41" s="28" customFormat="1" x14ac:dyDescent="0.25">
      <c r="B1455" s="39"/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2:41" s="28" customFormat="1" x14ac:dyDescent="0.25">
      <c r="B1456" s="39"/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2:41" s="28" customFormat="1" x14ac:dyDescent="0.25">
      <c r="B1457" s="39"/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2:41" s="28" customFormat="1" x14ac:dyDescent="0.25">
      <c r="B1458" s="39"/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2:41" s="28" customFormat="1" x14ac:dyDescent="0.25">
      <c r="B1459" s="39"/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2:41" s="28" customFormat="1" x14ac:dyDescent="0.25">
      <c r="B1460" s="39"/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2:41" s="28" customFormat="1" x14ac:dyDescent="0.25">
      <c r="B1461" s="39"/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2:41" s="28" customFormat="1" x14ac:dyDescent="0.25">
      <c r="B1462" s="39"/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2:41" s="28" customFormat="1" x14ac:dyDescent="0.25">
      <c r="B1463" s="39"/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2:41" s="28" customFormat="1" x14ac:dyDescent="0.25">
      <c r="B1464" s="39"/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2:41" s="28" customFormat="1" x14ac:dyDescent="0.25">
      <c r="B1465" s="39"/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2:41" s="28" customFormat="1" x14ac:dyDescent="0.25">
      <c r="B1466" s="39"/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2:41" s="28" customFormat="1" x14ac:dyDescent="0.25">
      <c r="B1467" s="39"/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2:41" s="28" customFormat="1" x14ac:dyDescent="0.25">
      <c r="B1468" s="39"/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2:41" s="28" customFormat="1" x14ac:dyDescent="0.25">
      <c r="B1469" s="39"/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2:41" s="28" customFormat="1" x14ac:dyDescent="0.25">
      <c r="B1470" s="39"/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2:41" s="28" customFormat="1" x14ac:dyDescent="0.25">
      <c r="B1471" s="39"/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2:41" s="28" customFormat="1" x14ac:dyDescent="0.25">
      <c r="B1472" s="39"/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2:41" s="28" customFormat="1" x14ac:dyDescent="0.25">
      <c r="B1473" s="39"/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2:41" s="28" customFormat="1" x14ac:dyDescent="0.25">
      <c r="B1474" s="39"/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2:41" s="28" customFormat="1" x14ac:dyDescent="0.25">
      <c r="B1475" s="39"/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2:41" s="28" customFormat="1" x14ac:dyDescent="0.25">
      <c r="B1476" s="39"/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2:41" s="28" customFormat="1" x14ac:dyDescent="0.25">
      <c r="B1477" s="39"/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2:41" s="28" customFormat="1" x14ac:dyDescent="0.25">
      <c r="B1478" s="39"/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2:41" s="28" customFormat="1" x14ac:dyDescent="0.25">
      <c r="B1479" s="39"/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2:41" s="28" customFormat="1" x14ac:dyDescent="0.25">
      <c r="B1480" s="39"/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2:41" s="28" customFormat="1" x14ac:dyDescent="0.25">
      <c r="B1481" s="39"/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2:41" s="28" customFormat="1" x14ac:dyDescent="0.25">
      <c r="B1482" s="39"/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2:41" s="28" customFormat="1" x14ac:dyDescent="0.25">
      <c r="B1483" s="39"/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2:41" s="28" customFormat="1" x14ac:dyDescent="0.25">
      <c r="B1484" s="39"/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2:41" s="28" customFormat="1" x14ac:dyDescent="0.25">
      <c r="B1485" s="39"/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2:41" s="28" customFormat="1" x14ac:dyDescent="0.25">
      <c r="B1486" s="39"/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2:41" s="28" customFormat="1" x14ac:dyDescent="0.25">
      <c r="B1487" s="39"/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2:41" s="28" customFormat="1" x14ac:dyDescent="0.25">
      <c r="B1488" s="39"/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2:41" s="28" customFormat="1" x14ac:dyDescent="0.25">
      <c r="B1489" s="39"/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2:41" s="28" customFormat="1" x14ac:dyDescent="0.25">
      <c r="B1490" s="39"/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2:41" s="28" customFormat="1" x14ac:dyDescent="0.25">
      <c r="B1491" s="39"/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2:41" s="28" customFormat="1" x14ac:dyDescent="0.25">
      <c r="B1492" s="39"/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2:41" s="28" customFormat="1" x14ac:dyDescent="0.25">
      <c r="B1493" s="39"/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2:41" s="28" customFormat="1" x14ac:dyDescent="0.25">
      <c r="B1494" s="39"/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2:41" s="28" customFormat="1" x14ac:dyDescent="0.25">
      <c r="B1495" s="39"/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2:41" s="28" customFormat="1" x14ac:dyDescent="0.25">
      <c r="B1496" s="39"/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2:41" s="28" customFormat="1" x14ac:dyDescent="0.25">
      <c r="B1497" s="39"/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2:41" s="28" customFormat="1" x14ac:dyDescent="0.25">
      <c r="B1498" s="39"/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2:41" s="28" customFormat="1" x14ac:dyDescent="0.25">
      <c r="B1499" s="39"/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2:41" s="28" customFormat="1" x14ac:dyDescent="0.25">
      <c r="B1500" s="39"/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2:41" s="28" customFormat="1" x14ac:dyDescent="0.25">
      <c r="B1501" s="39"/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2:41" s="28" customFormat="1" x14ac:dyDescent="0.25">
      <c r="B1502" s="39"/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2:41" s="28" customFormat="1" x14ac:dyDescent="0.25">
      <c r="B1503" s="39"/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2:41" s="28" customFormat="1" x14ac:dyDescent="0.25">
      <c r="B1504" s="39"/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2:41" s="28" customFormat="1" x14ac:dyDescent="0.25">
      <c r="B1505" s="39"/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2:41" s="28" customFormat="1" x14ac:dyDescent="0.25">
      <c r="B1506" s="39"/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2:41" s="28" customFormat="1" x14ac:dyDescent="0.25">
      <c r="B1507" s="39"/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2:41" s="28" customFormat="1" x14ac:dyDescent="0.25">
      <c r="B1508" s="39"/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2:41" s="28" customFormat="1" x14ac:dyDescent="0.25">
      <c r="B1509" s="39"/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2:41" s="28" customFormat="1" x14ac:dyDescent="0.25">
      <c r="B1510" s="39"/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2:41" s="28" customFormat="1" x14ac:dyDescent="0.25">
      <c r="B1511" s="39"/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2:41" s="28" customFormat="1" x14ac:dyDescent="0.25">
      <c r="B1512" s="39"/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2:41" s="28" customFormat="1" x14ac:dyDescent="0.25">
      <c r="B1513" s="39"/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2:41" s="28" customFormat="1" x14ac:dyDescent="0.25">
      <c r="B1514" s="39"/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2:41" s="28" customFormat="1" x14ac:dyDescent="0.25">
      <c r="B1515" s="39"/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2:41" s="28" customFormat="1" x14ac:dyDescent="0.25">
      <c r="B1516" s="39"/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2:41" s="28" customFormat="1" x14ac:dyDescent="0.25">
      <c r="B1517" s="39"/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2:41" s="28" customFormat="1" x14ac:dyDescent="0.25">
      <c r="B1518" s="39"/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2:41" s="28" customFormat="1" x14ac:dyDescent="0.25">
      <c r="B1519" s="39"/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2:41" s="28" customFormat="1" x14ac:dyDescent="0.25">
      <c r="B1520" s="39"/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2:41" s="28" customFormat="1" x14ac:dyDescent="0.25">
      <c r="B1521" s="39"/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2:41" s="28" customFormat="1" x14ac:dyDescent="0.25">
      <c r="B1522" s="39"/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2:41" s="28" customFormat="1" x14ac:dyDescent="0.25">
      <c r="B1523" s="39"/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2:41" s="28" customFormat="1" x14ac:dyDescent="0.25">
      <c r="B1524" s="39"/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2:41" s="28" customFormat="1" x14ac:dyDescent="0.25">
      <c r="B1525" s="39"/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2:41" s="28" customFormat="1" x14ac:dyDescent="0.25">
      <c r="B1526" s="39"/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2:41" s="28" customFormat="1" x14ac:dyDescent="0.25">
      <c r="B1527" s="39"/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2:41" s="28" customFormat="1" x14ac:dyDescent="0.25">
      <c r="B1528" s="39"/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2:41" s="28" customFormat="1" x14ac:dyDescent="0.25">
      <c r="B1529" s="39"/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2:41" s="28" customFormat="1" x14ac:dyDescent="0.25">
      <c r="B1530" s="39"/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2:41" s="28" customFormat="1" x14ac:dyDescent="0.25">
      <c r="B1531" s="39"/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2:41" s="28" customFormat="1" x14ac:dyDescent="0.25">
      <c r="B1532" s="39"/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2:41" s="28" customFormat="1" x14ac:dyDescent="0.25">
      <c r="B1533" s="39"/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2:41" s="28" customFormat="1" x14ac:dyDescent="0.25">
      <c r="B1534" s="39"/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2:41" s="28" customFormat="1" x14ac:dyDescent="0.25">
      <c r="B1535" s="39"/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2:41" s="28" customFormat="1" x14ac:dyDescent="0.25">
      <c r="B1536" s="39"/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2:41" s="28" customFormat="1" x14ac:dyDescent="0.25">
      <c r="B1537" s="39"/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2:41" s="28" customFormat="1" x14ac:dyDescent="0.25">
      <c r="B1538" s="39"/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2:41" s="28" customFormat="1" x14ac:dyDescent="0.25">
      <c r="B1539" s="39"/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2:41" s="28" customFormat="1" x14ac:dyDescent="0.25">
      <c r="B1540" s="39"/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2:41" s="28" customFormat="1" x14ac:dyDescent="0.25">
      <c r="B1541" s="39"/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2:41" s="28" customFormat="1" x14ac:dyDescent="0.25">
      <c r="B1542" s="39"/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2:41" s="28" customFormat="1" x14ac:dyDescent="0.25">
      <c r="B1543" s="39"/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2:41" s="28" customFormat="1" x14ac:dyDescent="0.25">
      <c r="B1544" s="39"/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2:41" s="28" customFormat="1" x14ac:dyDescent="0.25">
      <c r="B1545" s="39"/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2:41" s="28" customFormat="1" x14ac:dyDescent="0.25">
      <c r="B1546" s="39"/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2:41" s="28" customFormat="1" x14ac:dyDescent="0.25">
      <c r="B1547" s="39"/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2:41" s="28" customFormat="1" x14ac:dyDescent="0.25">
      <c r="B1548" s="39"/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2:41" s="28" customFormat="1" x14ac:dyDescent="0.25">
      <c r="B1549" s="39"/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2:41" s="28" customFormat="1" x14ac:dyDescent="0.25">
      <c r="B1550" s="39"/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2:41" s="28" customFormat="1" x14ac:dyDescent="0.25">
      <c r="B1551" s="39"/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2:41" s="28" customFormat="1" x14ac:dyDescent="0.25">
      <c r="B1552" s="39"/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2:41" s="28" customFormat="1" x14ac:dyDescent="0.25">
      <c r="B1553" s="39"/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2:41" s="28" customFormat="1" x14ac:dyDescent="0.25">
      <c r="B1554" s="39"/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2:41" s="28" customFormat="1" x14ac:dyDescent="0.25">
      <c r="B1555" s="39"/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2:41" s="28" customFormat="1" x14ac:dyDescent="0.25">
      <c r="B1556" s="39"/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2:41" s="28" customFormat="1" x14ac:dyDescent="0.25">
      <c r="B1557" s="39"/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2:41" s="28" customFormat="1" x14ac:dyDescent="0.25">
      <c r="B1558" s="39"/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2:41" s="28" customFormat="1" x14ac:dyDescent="0.25">
      <c r="B1559" s="39"/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2:41" s="28" customFormat="1" x14ac:dyDescent="0.25">
      <c r="B1560" s="39"/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2:41" s="28" customFormat="1" x14ac:dyDescent="0.25">
      <c r="B1561" s="39"/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2:41" s="28" customFormat="1" x14ac:dyDescent="0.25">
      <c r="B1562" s="39"/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2:41" s="28" customFormat="1" x14ac:dyDescent="0.25">
      <c r="B1563" s="39"/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2:41" s="28" customFormat="1" x14ac:dyDescent="0.25">
      <c r="B1564" s="39"/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2:41" s="28" customFormat="1" x14ac:dyDescent="0.25">
      <c r="B1565" s="39"/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2:41" s="28" customFormat="1" x14ac:dyDescent="0.25">
      <c r="B1566" s="39"/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2:41" s="28" customFormat="1" x14ac:dyDescent="0.25">
      <c r="B1567" s="39"/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2:41" s="28" customFormat="1" x14ac:dyDescent="0.25">
      <c r="B1568" s="39"/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2:41" s="28" customFormat="1" x14ac:dyDescent="0.25">
      <c r="B1569" s="39"/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2:41" s="28" customFormat="1" x14ac:dyDescent="0.25">
      <c r="B1570" s="39"/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2:41" s="28" customFormat="1" x14ac:dyDescent="0.25">
      <c r="B1571" s="39"/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2:41" s="28" customFormat="1" x14ac:dyDescent="0.25">
      <c r="B1572" s="39"/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2:41" s="28" customFormat="1" x14ac:dyDescent="0.25">
      <c r="B1573" s="39"/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2:41" s="28" customFormat="1" x14ac:dyDescent="0.25">
      <c r="B1574" s="39"/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2:41" s="28" customFormat="1" x14ac:dyDescent="0.25">
      <c r="B1575" s="39"/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2:41" s="28" customFormat="1" x14ac:dyDescent="0.25">
      <c r="B1576" s="39"/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2:41" s="28" customFormat="1" x14ac:dyDescent="0.25">
      <c r="B1577" s="39"/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2:41" s="28" customFormat="1" x14ac:dyDescent="0.25">
      <c r="B1578" s="39"/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2:41" s="28" customFormat="1" x14ac:dyDescent="0.25">
      <c r="B1579" s="39"/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2:41" s="28" customFormat="1" x14ac:dyDescent="0.25">
      <c r="B1580" s="39"/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2:41" s="28" customFormat="1" x14ac:dyDescent="0.25">
      <c r="B1581" s="39"/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2:41" s="28" customFormat="1" x14ac:dyDescent="0.25">
      <c r="B1582" s="39"/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2:41" s="28" customFormat="1" x14ac:dyDescent="0.25">
      <c r="B1583" s="39"/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2:41" s="28" customFormat="1" x14ac:dyDescent="0.25">
      <c r="B1584" s="39"/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2:41" s="28" customFormat="1" x14ac:dyDescent="0.25">
      <c r="B1585" s="39"/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2:41" s="28" customFormat="1" x14ac:dyDescent="0.25">
      <c r="B1586" s="39"/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2:41" s="28" customFormat="1" x14ac:dyDescent="0.25">
      <c r="B1587" s="39"/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2:41" s="28" customFormat="1" x14ac:dyDescent="0.25">
      <c r="B1588" s="39"/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2:41" s="28" customFormat="1" x14ac:dyDescent="0.25">
      <c r="B1589" s="39"/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2:41" s="28" customFormat="1" x14ac:dyDescent="0.25">
      <c r="B1590" s="39"/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2:41" s="28" customFormat="1" x14ac:dyDescent="0.25">
      <c r="B1591" s="39"/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2:41" s="28" customFormat="1" x14ac:dyDescent="0.25">
      <c r="B1592" s="39"/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2:41" s="28" customFormat="1" x14ac:dyDescent="0.25">
      <c r="B1593" s="39"/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2:41" s="28" customFormat="1" x14ac:dyDescent="0.25">
      <c r="B1594" s="39"/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2:41" s="28" customFormat="1" x14ac:dyDescent="0.25">
      <c r="B1595" s="39"/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2:41" s="28" customFormat="1" x14ac:dyDescent="0.25">
      <c r="B1596" s="39"/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2:41" s="28" customFormat="1" x14ac:dyDescent="0.25">
      <c r="B1597" s="39"/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2:41" s="28" customFormat="1" x14ac:dyDescent="0.25">
      <c r="B1598" s="39"/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2:41" s="28" customFormat="1" x14ac:dyDescent="0.25">
      <c r="B1599" s="39"/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2:41" s="28" customFormat="1" x14ac:dyDescent="0.25">
      <c r="B1600" s="39"/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2:41" s="28" customFormat="1" x14ac:dyDescent="0.25">
      <c r="B1601" s="39"/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2:41" s="28" customFormat="1" x14ac:dyDescent="0.25">
      <c r="B1602" s="39"/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2:41" s="28" customFormat="1" x14ac:dyDescent="0.25">
      <c r="B1603" s="39"/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2:41" s="28" customFormat="1" x14ac:dyDescent="0.25">
      <c r="B1604" s="39"/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2:41" s="28" customFormat="1" x14ac:dyDescent="0.25">
      <c r="B1605" s="39"/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2:41" s="28" customFormat="1" x14ac:dyDescent="0.25">
      <c r="B1606" s="39"/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2:41" s="28" customFormat="1" x14ac:dyDescent="0.25">
      <c r="B1607" s="39"/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2:41" s="28" customFormat="1" x14ac:dyDescent="0.25">
      <c r="B1608" s="39"/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2:41" s="28" customFormat="1" x14ac:dyDescent="0.25">
      <c r="B1609" s="39"/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2:41" s="28" customFormat="1" x14ac:dyDescent="0.25">
      <c r="B1610" s="39"/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2:41" s="28" customFormat="1" x14ac:dyDescent="0.25">
      <c r="B1611" s="39"/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2:41" s="28" customFormat="1" x14ac:dyDescent="0.25">
      <c r="B1612" s="39"/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2:41" s="28" customFormat="1" x14ac:dyDescent="0.25">
      <c r="B1613" s="39"/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2:41" s="28" customFormat="1" x14ac:dyDescent="0.25">
      <c r="B1614" s="39"/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2:41" s="28" customFormat="1" x14ac:dyDescent="0.25">
      <c r="B1615" s="39"/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2:41" s="28" customFormat="1" x14ac:dyDescent="0.25">
      <c r="B1616" s="39"/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2:41" s="28" customFormat="1" x14ac:dyDescent="0.25">
      <c r="B1617" s="39"/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2:41" s="28" customFormat="1" x14ac:dyDescent="0.25">
      <c r="B1618" s="39"/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2:41" s="28" customFormat="1" x14ac:dyDescent="0.25">
      <c r="B1619" s="39"/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2:41" s="28" customFormat="1" x14ac:dyDescent="0.25">
      <c r="B1620" s="39"/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2:41" s="28" customFormat="1" x14ac:dyDescent="0.25">
      <c r="B1621" s="39"/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2:41" s="28" customFormat="1" x14ac:dyDescent="0.25">
      <c r="B1622" s="39"/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2:41" s="28" customFormat="1" x14ac:dyDescent="0.25">
      <c r="B1623" s="39"/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2:41" s="28" customFormat="1" x14ac:dyDescent="0.25">
      <c r="B1624" s="39"/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2:41" s="28" customFormat="1" x14ac:dyDescent="0.25">
      <c r="B1625" s="39"/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2:41" s="28" customFormat="1" x14ac:dyDescent="0.25">
      <c r="B1626" s="39"/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2:41" s="28" customFormat="1" x14ac:dyDescent="0.25">
      <c r="B1627" s="39"/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2:41" s="28" customFormat="1" x14ac:dyDescent="0.25">
      <c r="B1628" s="39"/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2:41" s="28" customFormat="1" x14ac:dyDescent="0.25">
      <c r="B1629" s="39"/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2:41" s="28" customFormat="1" x14ac:dyDescent="0.25">
      <c r="B1630" s="39"/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2:41" s="28" customFormat="1" x14ac:dyDescent="0.25">
      <c r="B1631" s="39"/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2:41" s="28" customFormat="1" x14ac:dyDescent="0.25">
      <c r="B1632" s="39"/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2:41" s="28" customFormat="1" x14ac:dyDescent="0.25">
      <c r="B1633" s="39"/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2:41" s="28" customFormat="1" x14ac:dyDescent="0.25">
      <c r="B1634" s="39"/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2:41" s="28" customFormat="1" x14ac:dyDescent="0.25">
      <c r="B1635" s="39"/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2:41" s="28" customFormat="1" x14ac:dyDescent="0.25">
      <c r="B1636" s="39"/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2:41" s="28" customFormat="1" x14ac:dyDescent="0.25">
      <c r="B1637" s="39"/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2:41" s="28" customFormat="1" x14ac:dyDescent="0.25">
      <c r="B1638" s="39"/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2:41" s="28" customFormat="1" x14ac:dyDescent="0.25">
      <c r="B1639" s="39"/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2:41" s="28" customFormat="1" x14ac:dyDescent="0.25">
      <c r="B1640" s="39"/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2:41" s="28" customFormat="1" x14ac:dyDescent="0.25">
      <c r="B1641" s="39"/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2:41" s="28" customFormat="1" x14ac:dyDescent="0.25">
      <c r="B1642" s="39"/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2:41" s="28" customFormat="1" x14ac:dyDescent="0.25">
      <c r="B1643" s="39"/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2:41" s="28" customFormat="1" x14ac:dyDescent="0.25">
      <c r="B1644" s="39"/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2:41" s="28" customFormat="1" x14ac:dyDescent="0.25">
      <c r="B1645" s="39"/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2:41" s="28" customFormat="1" x14ac:dyDescent="0.25">
      <c r="B1646" s="39"/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2:41" s="28" customFormat="1" x14ac:dyDescent="0.25">
      <c r="B1647" s="39"/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2:41" s="28" customFormat="1" x14ac:dyDescent="0.25">
      <c r="B1648" s="39"/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2:41" s="28" customFormat="1" x14ac:dyDescent="0.25">
      <c r="B1649" s="39"/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2:41" s="28" customFormat="1" x14ac:dyDescent="0.25">
      <c r="B1650" s="39"/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2:41" s="28" customFormat="1" x14ac:dyDescent="0.25">
      <c r="B1651" s="39"/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2:41" s="28" customFormat="1" x14ac:dyDescent="0.25">
      <c r="B1652" s="39"/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2:41" s="28" customFormat="1" x14ac:dyDescent="0.25">
      <c r="B1653" s="39"/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2:41" s="28" customFormat="1" x14ac:dyDescent="0.25">
      <c r="B1654" s="39"/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2:41" s="28" customFormat="1" x14ac:dyDescent="0.25">
      <c r="B1655" s="39"/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2:41" s="28" customFormat="1" x14ac:dyDescent="0.25">
      <c r="B1656" s="39"/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2:41" s="28" customFormat="1" x14ac:dyDescent="0.25">
      <c r="B1657" s="39"/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2:41" s="28" customFormat="1" x14ac:dyDescent="0.25">
      <c r="B1658" s="39"/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2:41" s="28" customFormat="1" x14ac:dyDescent="0.25">
      <c r="B1659" s="39"/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2:41" s="28" customFormat="1" x14ac:dyDescent="0.25">
      <c r="B1660" s="39"/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2:41" s="28" customFormat="1" x14ac:dyDescent="0.25">
      <c r="B1661" s="39"/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2:41" s="28" customFormat="1" x14ac:dyDescent="0.25">
      <c r="B1662" s="39"/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2:41" s="28" customFormat="1" x14ac:dyDescent="0.25">
      <c r="B1663" s="39"/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2:41" s="28" customFormat="1" x14ac:dyDescent="0.25">
      <c r="B1664" s="39"/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2:41" s="28" customFormat="1" x14ac:dyDescent="0.25">
      <c r="B1665" s="39"/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2:41" s="28" customFormat="1" x14ac:dyDescent="0.25">
      <c r="B1666" s="39"/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2:41" s="28" customFormat="1" x14ac:dyDescent="0.25">
      <c r="B1667" s="39"/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2:41" s="28" customFormat="1" x14ac:dyDescent="0.25">
      <c r="B1668" s="39"/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2:41" s="28" customFormat="1" x14ac:dyDescent="0.25">
      <c r="B1669" s="39"/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2:41" s="28" customFormat="1" x14ac:dyDescent="0.25">
      <c r="B1670" s="39"/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2:41" s="28" customFormat="1" x14ac:dyDescent="0.25">
      <c r="B1671" s="39"/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2:41" s="28" customFormat="1" x14ac:dyDescent="0.25">
      <c r="B1672" s="39"/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2:41" s="28" customFormat="1" x14ac:dyDescent="0.25">
      <c r="B1673" s="39"/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2:41" s="28" customFormat="1" x14ac:dyDescent="0.25">
      <c r="B1674" s="39"/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2:41" s="28" customFormat="1" x14ac:dyDescent="0.25">
      <c r="B1675" s="39"/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2:41" s="28" customFormat="1" x14ac:dyDescent="0.25">
      <c r="B1676" s="39"/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2:41" s="28" customFormat="1" x14ac:dyDescent="0.25">
      <c r="B1677" s="39"/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2:41" s="28" customFormat="1" x14ac:dyDescent="0.25">
      <c r="B1678" s="39"/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2:41" s="28" customFormat="1" x14ac:dyDescent="0.25">
      <c r="B1679" s="39"/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2:41" s="28" customFormat="1" x14ac:dyDescent="0.25">
      <c r="B1680" s="39"/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2:41" s="28" customFormat="1" x14ac:dyDescent="0.25">
      <c r="B1681" s="39"/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2:41" s="28" customFormat="1" x14ac:dyDescent="0.25">
      <c r="B1682" s="39"/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2:41" s="28" customFormat="1" x14ac:dyDescent="0.25">
      <c r="B1683" s="39"/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2:41" s="28" customFormat="1" x14ac:dyDescent="0.25">
      <c r="B1684" s="39"/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2:41" s="28" customFormat="1" x14ac:dyDescent="0.25">
      <c r="B1685" s="39"/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2:41" s="28" customFormat="1" x14ac:dyDescent="0.25">
      <c r="B1686" s="39"/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2:41" s="28" customFormat="1" x14ac:dyDescent="0.25">
      <c r="B1687" s="39"/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2:41" s="28" customFormat="1" x14ac:dyDescent="0.25">
      <c r="B1688" s="39"/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2:41" s="28" customFormat="1" x14ac:dyDescent="0.25">
      <c r="B1689" s="39"/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2:41" s="28" customFormat="1" x14ac:dyDescent="0.25">
      <c r="B1690" s="39"/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2:41" s="28" customFormat="1" x14ac:dyDescent="0.25">
      <c r="B1691" s="39"/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2:41" s="28" customFormat="1" x14ac:dyDescent="0.25">
      <c r="B1692" s="39"/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2:41" s="28" customFormat="1" x14ac:dyDescent="0.25">
      <c r="B1693" s="39"/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2:41" s="28" customFormat="1" x14ac:dyDescent="0.25">
      <c r="B1694" s="39"/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2:41" s="28" customFormat="1" x14ac:dyDescent="0.25">
      <c r="B1695" s="39"/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2:41" s="28" customFormat="1" x14ac:dyDescent="0.25">
      <c r="B1696" s="39"/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2:41" s="28" customFormat="1" x14ac:dyDescent="0.25">
      <c r="B1697" s="39"/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2:41" s="28" customFormat="1" x14ac:dyDescent="0.25">
      <c r="B1698" s="39"/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2:41" s="28" customFormat="1" x14ac:dyDescent="0.25">
      <c r="B1699" s="39"/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2:41" s="28" customFormat="1" x14ac:dyDescent="0.25">
      <c r="B1700" s="39"/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2:41" s="28" customFormat="1" x14ac:dyDescent="0.25">
      <c r="B1701" s="39"/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2:41" s="28" customFormat="1" x14ac:dyDescent="0.25">
      <c r="B1702" s="39"/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2:41" s="28" customFormat="1" x14ac:dyDescent="0.25">
      <c r="B1703" s="39"/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2:41" s="28" customFormat="1" x14ac:dyDescent="0.25">
      <c r="B1704" s="39"/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2:41" s="28" customFormat="1" x14ac:dyDescent="0.25">
      <c r="B1705" s="39"/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2:41" s="28" customFormat="1" x14ac:dyDescent="0.25">
      <c r="B1706" s="39"/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2:41" s="28" customFormat="1" x14ac:dyDescent="0.25">
      <c r="B1707" s="39"/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2:41" s="28" customFormat="1" x14ac:dyDescent="0.25">
      <c r="B1708" s="39"/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2:41" s="28" customFormat="1" x14ac:dyDescent="0.25">
      <c r="B1709" s="39"/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2:41" s="28" customFormat="1" x14ac:dyDescent="0.25">
      <c r="B1710" s="39"/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2:41" s="28" customFormat="1" x14ac:dyDescent="0.25">
      <c r="B1711" s="39"/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2:41" s="28" customFormat="1" x14ac:dyDescent="0.25">
      <c r="B1712" s="39"/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2:41" s="28" customFormat="1" x14ac:dyDescent="0.25">
      <c r="B1713" s="39"/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2:41" s="28" customFormat="1" x14ac:dyDescent="0.25">
      <c r="B1714" s="39"/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2:41" s="28" customFormat="1" x14ac:dyDescent="0.25">
      <c r="B1715" s="39"/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2:41" s="28" customFormat="1" x14ac:dyDescent="0.25">
      <c r="B1716" s="39"/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2:41" s="28" customFormat="1" x14ac:dyDescent="0.25">
      <c r="B1717" s="39"/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2:41" s="28" customFormat="1" x14ac:dyDescent="0.25">
      <c r="B1718" s="39"/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2:41" s="28" customFormat="1" x14ac:dyDescent="0.25">
      <c r="B1719" s="39"/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2:41" s="28" customFormat="1" x14ac:dyDescent="0.25">
      <c r="B1720" s="39"/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2:41" s="28" customFormat="1" x14ac:dyDescent="0.25">
      <c r="B1721" s="39"/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2:41" s="28" customFormat="1" x14ac:dyDescent="0.25">
      <c r="B1722" s="39"/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2:41" s="28" customFormat="1" x14ac:dyDescent="0.25">
      <c r="B1723" s="39"/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2:41" s="28" customFormat="1" x14ac:dyDescent="0.25">
      <c r="B1724" s="39"/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2:41" s="28" customFormat="1" x14ac:dyDescent="0.25">
      <c r="B1725" s="39"/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2:41" s="28" customFormat="1" x14ac:dyDescent="0.25">
      <c r="B1726" s="39"/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2:41" s="28" customFormat="1" x14ac:dyDescent="0.25">
      <c r="B1727" s="39"/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2:41" s="28" customFormat="1" x14ac:dyDescent="0.25">
      <c r="B1728" s="39"/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2:41" s="28" customFormat="1" x14ac:dyDescent="0.25">
      <c r="B1729" s="39"/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2:41" s="28" customFormat="1" x14ac:dyDescent="0.25">
      <c r="B1730" s="39"/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2:41" s="28" customFormat="1" x14ac:dyDescent="0.25">
      <c r="B1731" s="39"/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2:41" s="28" customFormat="1" x14ac:dyDescent="0.25">
      <c r="B1732" s="39"/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2:41" s="28" customFormat="1" x14ac:dyDescent="0.25">
      <c r="B1733" s="39"/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2:41" s="28" customFormat="1" x14ac:dyDescent="0.25">
      <c r="B1734" s="39"/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2:41" s="28" customFormat="1" x14ac:dyDescent="0.25">
      <c r="B1735" s="39"/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2:41" s="28" customFormat="1" x14ac:dyDescent="0.25">
      <c r="B1736" s="39"/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2:41" s="28" customFormat="1" x14ac:dyDescent="0.25">
      <c r="B1737" s="39"/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2:41" s="28" customFormat="1" x14ac:dyDescent="0.25">
      <c r="B1738" s="39"/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2:41" s="28" customFormat="1" x14ac:dyDescent="0.25">
      <c r="B1739" s="39"/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2:41" s="28" customFormat="1" x14ac:dyDescent="0.25">
      <c r="B1740" s="39"/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2:41" s="28" customFormat="1" x14ac:dyDescent="0.25">
      <c r="B1741" s="39"/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2:41" s="28" customFormat="1" x14ac:dyDescent="0.25">
      <c r="B1742" s="39"/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2:41" s="28" customFormat="1" x14ac:dyDescent="0.25">
      <c r="B1743" s="39"/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2:41" s="28" customFormat="1" x14ac:dyDescent="0.25">
      <c r="B1744" s="39"/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2:41" s="28" customFormat="1" x14ac:dyDescent="0.25">
      <c r="B1745" s="39"/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2:41" s="28" customFormat="1" x14ac:dyDescent="0.25">
      <c r="B1746" s="39"/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2:41" s="28" customFormat="1" x14ac:dyDescent="0.25">
      <c r="B1747" s="39"/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2:41" s="28" customFormat="1" x14ac:dyDescent="0.25">
      <c r="B1748" s="39"/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2:41" s="28" customFormat="1" x14ac:dyDescent="0.25">
      <c r="B1749" s="39"/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2:41" s="28" customFormat="1" x14ac:dyDescent="0.25">
      <c r="B1750" s="39"/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2:41" s="28" customFormat="1" x14ac:dyDescent="0.25">
      <c r="B1751" s="39"/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2:41" s="28" customFormat="1" x14ac:dyDescent="0.25">
      <c r="B1752" s="39"/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2:41" s="28" customFormat="1" x14ac:dyDescent="0.25">
      <c r="B1753" s="39"/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2:41" s="28" customFormat="1" x14ac:dyDescent="0.25">
      <c r="B1754" s="39"/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2:41" s="28" customFormat="1" x14ac:dyDescent="0.25">
      <c r="B1755" s="39"/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2:41" s="28" customFormat="1" x14ac:dyDescent="0.25">
      <c r="B1756" s="39"/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2:41" s="28" customFormat="1" x14ac:dyDescent="0.25">
      <c r="B1757" s="39"/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2:41" s="28" customFormat="1" x14ac:dyDescent="0.25">
      <c r="B1758" s="39"/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2:41" s="28" customFormat="1" x14ac:dyDescent="0.25">
      <c r="B1759" s="39"/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2:41" s="28" customFormat="1" x14ac:dyDescent="0.25">
      <c r="B1760" s="39"/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2:41" s="28" customFormat="1" x14ac:dyDescent="0.25">
      <c r="B1761" s="39"/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2:41" s="28" customFormat="1" x14ac:dyDescent="0.25">
      <c r="B1762" s="39"/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2:41" s="28" customFormat="1" x14ac:dyDescent="0.25">
      <c r="B1763" s="39"/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2:41" s="28" customFormat="1" x14ac:dyDescent="0.25">
      <c r="B1764" s="39"/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2:41" s="28" customFormat="1" x14ac:dyDescent="0.25">
      <c r="B1765" s="39"/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2:41" s="28" customFormat="1" x14ac:dyDescent="0.25">
      <c r="B1766" s="39"/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2:41" s="28" customFormat="1" x14ac:dyDescent="0.25">
      <c r="B1767" s="39"/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2:41" s="28" customFormat="1" x14ac:dyDescent="0.25">
      <c r="B1768" s="39"/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2:41" s="28" customFormat="1" x14ac:dyDescent="0.25">
      <c r="B1769" s="39"/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2:41" s="28" customFormat="1" x14ac:dyDescent="0.25">
      <c r="B1770" s="39"/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2:41" s="28" customFormat="1" x14ac:dyDescent="0.25">
      <c r="B1771" s="39"/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2:41" s="28" customFormat="1" x14ac:dyDescent="0.25">
      <c r="B1772" s="39"/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2:41" s="28" customFormat="1" x14ac:dyDescent="0.25">
      <c r="B1773" s="39"/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2:41" s="28" customFormat="1" x14ac:dyDescent="0.25">
      <c r="B1774" s="39"/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2:41" s="28" customFormat="1" x14ac:dyDescent="0.25">
      <c r="B1775" s="39"/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2:41" s="28" customFormat="1" x14ac:dyDescent="0.25">
      <c r="B1776" s="39"/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2:41" s="28" customFormat="1" x14ac:dyDescent="0.25">
      <c r="B1777" s="39"/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2:41" s="28" customFormat="1" x14ac:dyDescent="0.25">
      <c r="B1778" s="39"/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2:41" s="28" customFormat="1" x14ac:dyDescent="0.25">
      <c r="B1779" s="39"/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2:41" s="28" customFormat="1" x14ac:dyDescent="0.25">
      <c r="B1780" s="39"/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2:41" s="28" customFormat="1" x14ac:dyDescent="0.25">
      <c r="B1781" s="39"/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2:41" s="28" customFormat="1" x14ac:dyDescent="0.25">
      <c r="B1782" s="39"/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2:41" s="28" customFormat="1" x14ac:dyDescent="0.25">
      <c r="B1783" s="39"/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2:41" s="28" customFormat="1" x14ac:dyDescent="0.25">
      <c r="B1784" s="39"/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2:41" s="28" customFormat="1" x14ac:dyDescent="0.25">
      <c r="B1785" s="39"/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2:41" s="28" customFormat="1" x14ac:dyDescent="0.25">
      <c r="B1786" s="39"/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2:41" s="28" customFormat="1" x14ac:dyDescent="0.25">
      <c r="B1787" s="39"/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2:41" s="28" customFormat="1" x14ac:dyDescent="0.25">
      <c r="B1788" s="39"/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2:41" s="28" customFormat="1" x14ac:dyDescent="0.25">
      <c r="B1789" s="39"/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2:41" s="28" customFormat="1" x14ac:dyDescent="0.25">
      <c r="B1790" s="39"/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2:41" s="28" customFormat="1" x14ac:dyDescent="0.25">
      <c r="B1791" s="39"/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2:41" s="28" customFormat="1" x14ac:dyDescent="0.25">
      <c r="B1792" s="39"/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2:41" s="28" customFormat="1" x14ac:dyDescent="0.25">
      <c r="B1793" s="39"/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2:41" s="28" customFormat="1" x14ac:dyDescent="0.25">
      <c r="B1794" s="39"/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2:41" s="28" customFormat="1" x14ac:dyDescent="0.25">
      <c r="B1795" s="39"/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2:41" s="28" customFormat="1" x14ac:dyDescent="0.25">
      <c r="B1796" s="39"/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2:41" s="28" customFormat="1" x14ac:dyDescent="0.25">
      <c r="B1797" s="39"/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2:41" s="28" customFormat="1" x14ac:dyDescent="0.25">
      <c r="B1798" s="39"/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2:41" s="28" customFormat="1" x14ac:dyDescent="0.25">
      <c r="B1799" s="39"/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2:41" s="28" customFormat="1" x14ac:dyDescent="0.25">
      <c r="B1800" s="39"/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2:41" s="28" customFormat="1" x14ac:dyDescent="0.25">
      <c r="B1801" s="39"/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2:41" s="28" customFormat="1" x14ac:dyDescent="0.25">
      <c r="B1802" s="39"/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2:41" s="28" customFormat="1" x14ac:dyDescent="0.25">
      <c r="B1803" s="39"/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2:41" s="28" customFormat="1" x14ac:dyDescent="0.25">
      <c r="B1804" s="39"/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2:41" s="28" customFormat="1" x14ac:dyDescent="0.25">
      <c r="B1805" s="39"/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2:41" s="28" customFormat="1" x14ac:dyDescent="0.25">
      <c r="B1806" s="39"/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2:41" s="28" customFormat="1" x14ac:dyDescent="0.25">
      <c r="B1807" s="39"/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2:41" s="28" customFormat="1" x14ac:dyDescent="0.25">
      <c r="B1808" s="39"/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2:41" s="28" customFormat="1" x14ac:dyDescent="0.25">
      <c r="B1809" s="39"/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2:41" s="28" customFormat="1" x14ac:dyDescent="0.25">
      <c r="B1810" s="39"/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2:41" s="28" customFormat="1" x14ac:dyDescent="0.25">
      <c r="B1811" s="39"/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2:41" s="28" customFormat="1" x14ac:dyDescent="0.25">
      <c r="B1812" s="39"/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2:41" s="28" customFormat="1" x14ac:dyDescent="0.25">
      <c r="B1813" s="39"/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2:41" s="28" customFormat="1" x14ac:dyDescent="0.25">
      <c r="B1814" s="39"/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2:41" s="28" customFormat="1" x14ac:dyDescent="0.25">
      <c r="B1815" s="39"/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2:41" s="28" customFormat="1" x14ac:dyDescent="0.25">
      <c r="B1816" s="39"/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2:41" s="28" customFormat="1" x14ac:dyDescent="0.25">
      <c r="B1817" s="39"/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2:41" s="28" customFormat="1" x14ac:dyDescent="0.25">
      <c r="B1818" s="39"/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2:41" s="28" customFormat="1" x14ac:dyDescent="0.25">
      <c r="B1819" s="39"/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2:41" s="28" customFormat="1" x14ac:dyDescent="0.25">
      <c r="B1820" s="39"/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2:41" s="28" customFormat="1" x14ac:dyDescent="0.25">
      <c r="B1821" s="39"/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2:41" s="28" customFormat="1" x14ac:dyDescent="0.25">
      <c r="B1822" s="39"/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2:41" s="28" customFormat="1" x14ac:dyDescent="0.25">
      <c r="B1823" s="39"/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2:41" s="28" customFormat="1" x14ac:dyDescent="0.25">
      <c r="B1824" s="39"/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2:41" s="28" customFormat="1" x14ac:dyDescent="0.25">
      <c r="B1825" s="39"/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2:41" s="28" customFormat="1" x14ac:dyDescent="0.25">
      <c r="B1826" s="39"/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2:41" s="28" customFormat="1" x14ac:dyDescent="0.25">
      <c r="B1827" s="39"/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2:41" s="28" customFormat="1" x14ac:dyDescent="0.25">
      <c r="B1828" s="39"/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2:41" s="28" customFormat="1" x14ac:dyDescent="0.25">
      <c r="B1829" s="39"/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2:41" s="28" customFormat="1" x14ac:dyDescent="0.25">
      <c r="B1830" s="39"/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2:41" s="28" customFormat="1" x14ac:dyDescent="0.25">
      <c r="B1831" s="39"/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2:41" s="28" customFormat="1" x14ac:dyDescent="0.25">
      <c r="B1832" s="39"/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2:41" s="28" customFormat="1" x14ac:dyDescent="0.25">
      <c r="B1833" s="39"/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2:41" s="28" customFormat="1" x14ac:dyDescent="0.25">
      <c r="B1834" s="39"/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2:41" s="28" customFormat="1" x14ac:dyDescent="0.25">
      <c r="B1835" s="39"/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2:41" s="28" customFormat="1" x14ac:dyDescent="0.25">
      <c r="B1836" s="39"/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2:41" s="28" customFormat="1" x14ac:dyDescent="0.25">
      <c r="B1837" s="39"/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2:41" s="28" customFormat="1" x14ac:dyDescent="0.25">
      <c r="B1838" s="39"/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2:41" s="28" customFormat="1" x14ac:dyDescent="0.25">
      <c r="B1839" s="39"/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2:41" s="28" customFormat="1" x14ac:dyDescent="0.25">
      <c r="B1840" s="39"/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2:41" s="28" customFormat="1" x14ac:dyDescent="0.25">
      <c r="B1841" s="39"/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2:41" s="28" customFormat="1" x14ac:dyDescent="0.25">
      <c r="B1842" s="39"/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2:41" s="28" customFormat="1" x14ac:dyDescent="0.25">
      <c r="B1843" s="39"/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2:41" s="28" customFormat="1" x14ac:dyDescent="0.25">
      <c r="B1844" s="39"/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2:41" s="28" customFormat="1" x14ac:dyDescent="0.25">
      <c r="B1845" s="39"/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2:41" s="28" customFormat="1" x14ac:dyDescent="0.25">
      <c r="B1846" s="39"/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2:41" s="28" customFormat="1" x14ac:dyDescent="0.25">
      <c r="B1847" s="39"/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2:41" s="28" customFormat="1" x14ac:dyDescent="0.25">
      <c r="B1848" s="39"/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2:41" s="28" customFormat="1" x14ac:dyDescent="0.25">
      <c r="B1849" s="39"/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2:41" s="28" customFormat="1" x14ac:dyDescent="0.25">
      <c r="B1850" s="39"/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2:41" s="28" customFormat="1" x14ac:dyDescent="0.25">
      <c r="B1851" s="39"/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2:41" s="28" customFormat="1" x14ac:dyDescent="0.25">
      <c r="B1852" s="39"/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2:41" s="28" customFormat="1" x14ac:dyDescent="0.25">
      <c r="B1853" s="39"/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2:41" s="28" customFormat="1" x14ac:dyDescent="0.25">
      <c r="B1854" s="39"/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2:41" s="28" customFormat="1" x14ac:dyDescent="0.25">
      <c r="B1855" s="39"/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2:41" s="28" customFormat="1" x14ac:dyDescent="0.25">
      <c r="B1856" s="39"/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2:41" s="28" customFormat="1" x14ac:dyDescent="0.25">
      <c r="B1857" s="39"/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2:41" s="28" customFormat="1" x14ac:dyDescent="0.25">
      <c r="B1858" s="39"/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2:41" s="28" customFormat="1" x14ac:dyDescent="0.25">
      <c r="B1859" s="39"/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2:41" s="28" customFormat="1" x14ac:dyDescent="0.25">
      <c r="B1860" s="39"/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2:41" s="28" customFormat="1" x14ac:dyDescent="0.25">
      <c r="B1861" s="39"/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2:41" s="28" customFormat="1" x14ac:dyDescent="0.25">
      <c r="B1862" s="39"/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2:41" s="28" customFormat="1" x14ac:dyDescent="0.25">
      <c r="B1863" s="39"/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2:41" s="28" customFormat="1" x14ac:dyDescent="0.25">
      <c r="B1864" s="39"/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2:41" s="28" customFormat="1" x14ac:dyDescent="0.25">
      <c r="B1865" s="39"/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2:41" s="28" customFormat="1" x14ac:dyDescent="0.25">
      <c r="B1866" s="39"/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2:41" s="28" customFormat="1" x14ac:dyDescent="0.25">
      <c r="B1867" s="39"/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2:41" s="28" customFormat="1" x14ac:dyDescent="0.25">
      <c r="B1868" s="39"/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2:41" s="28" customFormat="1" x14ac:dyDescent="0.25">
      <c r="B1869" s="39"/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2:41" s="28" customFormat="1" x14ac:dyDescent="0.25">
      <c r="B1870" s="39"/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2:41" s="28" customFormat="1" x14ac:dyDescent="0.25">
      <c r="B1871" s="39"/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2:41" s="28" customFormat="1" x14ac:dyDescent="0.25">
      <c r="B1872" s="39"/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2:41" s="28" customFormat="1" x14ac:dyDescent="0.25">
      <c r="B1873" s="39"/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2:41" s="28" customFormat="1" x14ac:dyDescent="0.25">
      <c r="B1874" s="39"/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2:41" s="28" customFormat="1" x14ac:dyDescent="0.25">
      <c r="B1875" s="39"/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2:41" s="28" customFormat="1" x14ac:dyDescent="0.25">
      <c r="B1876" s="39"/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2:41" s="28" customFormat="1" x14ac:dyDescent="0.25">
      <c r="B1877" s="39"/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2:41" s="28" customFormat="1" x14ac:dyDescent="0.25">
      <c r="B1878" s="39"/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2:41" s="28" customFormat="1" x14ac:dyDescent="0.25">
      <c r="B1879" s="39"/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2:41" s="28" customFormat="1" x14ac:dyDescent="0.25">
      <c r="B1880" s="39"/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2:41" s="28" customFormat="1" x14ac:dyDescent="0.25">
      <c r="B1881" s="39"/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2:41" s="28" customFormat="1" x14ac:dyDescent="0.25">
      <c r="B1882" s="39"/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2:41" s="28" customFormat="1" x14ac:dyDescent="0.25">
      <c r="B1883" s="39"/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2:41" s="28" customFormat="1" x14ac:dyDescent="0.25">
      <c r="B1884" s="39"/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2:41" s="28" customFormat="1" x14ac:dyDescent="0.25">
      <c r="B1885" s="39"/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2:41" s="28" customFormat="1" x14ac:dyDescent="0.25">
      <c r="B1886" s="39"/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2:41" s="28" customFormat="1" x14ac:dyDescent="0.25">
      <c r="B1887" s="39"/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2:41" s="28" customFormat="1" x14ac:dyDescent="0.25">
      <c r="B1888" s="39"/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2:41" s="28" customFormat="1" x14ac:dyDescent="0.25">
      <c r="B1889" s="39"/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2:41" s="28" customFormat="1" x14ac:dyDescent="0.25">
      <c r="B1890" s="39"/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2:41" s="28" customFormat="1" x14ac:dyDescent="0.25">
      <c r="B1891" s="39"/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2:41" s="28" customFormat="1" x14ac:dyDescent="0.25">
      <c r="B1892" s="39"/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2:41" s="28" customFormat="1" x14ac:dyDescent="0.25">
      <c r="B1893" s="39"/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2:41" s="28" customFormat="1" x14ac:dyDescent="0.25">
      <c r="B1894" s="39"/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2:41" s="28" customFormat="1" x14ac:dyDescent="0.25">
      <c r="B1895" s="39"/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2:41" s="28" customFormat="1" x14ac:dyDescent="0.25">
      <c r="B1896" s="39"/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2:41" s="28" customFormat="1" x14ac:dyDescent="0.25">
      <c r="B1897" s="39"/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2:41" s="28" customFormat="1" x14ac:dyDescent="0.25">
      <c r="B1898" s="39"/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2:41" s="28" customFormat="1" x14ac:dyDescent="0.25">
      <c r="B1899" s="39"/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2:41" s="28" customFormat="1" x14ac:dyDescent="0.25">
      <c r="B1900" s="39"/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2:41" s="28" customFormat="1" x14ac:dyDescent="0.25">
      <c r="B1901" s="39"/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2:41" s="28" customFormat="1" x14ac:dyDescent="0.25">
      <c r="B1902" s="39"/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2:41" s="28" customFormat="1" x14ac:dyDescent="0.25">
      <c r="B1903" s="39"/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2:41" s="28" customFormat="1" x14ac:dyDescent="0.25">
      <c r="B1904" s="39"/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2:41" s="28" customFormat="1" x14ac:dyDescent="0.25">
      <c r="B1905" s="39"/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2:41" s="28" customFormat="1" x14ac:dyDescent="0.25">
      <c r="B1906" s="39"/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2:41" s="28" customFormat="1" x14ac:dyDescent="0.25">
      <c r="B1907" s="39"/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2:41" s="28" customFormat="1" x14ac:dyDescent="0.25">
      <c r="B1908" s="39"/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2:41" s="28" customFormat="1" x14ac:dyDescent="0.25">
      <c r="B1909" s="39"/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2:41" s="28" customFormat="1" x14ac:dyDescent="0.25">
      <c r="B1910" s="39"/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2:41" s="28" customFormat="1" x14ac:dyDescent="0.25">
      <c r="B1911" s="39"/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2:41" s="28" customFormat="1" x14ac:dyDescent="0.25">
      <c r="B1912" s="39"/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2:41" s="28" customFormat="1" x14ac:dyDescent="0.25">
      <c r="B1913" s="39"/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2:41" s="28" customFormat="1" x14ac:dyDescent="0.25">
      <c r="B1914" s="39"/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2:41" s="28" customFormat="1" x14ac:dyDescent="0.25">
      <c r="B1915" s="39"/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2:41" s="28" customFormat="1" x14ac:dyDescent="0.25">
      <c r="B1916" s="39"/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2:41" s="28" customFormat="1" x14ac:dyDescent="0.25">
      <c r="B1917" s="39"/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2:41" s="28" customFormat="1" x14ac:dyDescent="0.25">
      <c r="B1918" s="39"/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2:41" s="28" customFormat="1" x14ac:dyDescent="0.25">
      <c r="B1919" s="39"/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2:41" s="28" customFormat="1" x14ac:dyDescent="0.25">
      <c r="B1920" s="39"/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2:41" s="28" customFormat="1" x14ac:dyDescent="0.25">
      <c r="B1921" s="39"/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2:41" s="28" customFormat="1" x14ac:dyDescent="0.25">
      <c r="B1922" s="39"/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2:41" s="28" customFormat="1" x14ac:dyDescent="0.25">
      <c r="B1923" s="39"/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2:41" s="28" customFormat="1" x14ac:dyDescent="0.25">
      <c r="B1924" s="39"/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2:41" s="28" customFormat="1" x14ac:dyDescent="0.25">
      <c r="B1925" s="39"/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2:41" s="28" customFormat="1" x14ac:dyDescent="0.25">
      <c r="B1926" s="39"/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2:41" s="28" customFormat="1" x14ac:dyDescent="0.25">
      <c r="B1927" s="39"/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2:41" s="28" customFormat="1" x14ac:dyDescent="0.25">
      <c r="B1928" s="39"/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2:41" s="28" customFormat="1" x14ac:dyDescent="0.25">
      <c r="B1929" s="39"/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2:41" s="28" customFormat="1" x14ac:dyDescent="0.25">
      <c r="B1930" s="39"/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2:41" s="28" customFormat="1" x14ac:dyDescent="0.25">
      <c r="B1931" s="39"/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2:41" s="28" customFormat="1" x14ac:dyDescent="0.25">
      <c r="B1932" s="39"/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2:41" s="28" customFormat="1" x14ac:dyDescent="0.25">
      <c r="B1933" s="39"/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2:41" s="28" customFormat="1" x14ac:dyDescent="0.25">
      <c r="B1934" s="39"/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2:41" s="28" customFormat="1" x14ac:dyDescent="0.25">
      <c r="B1935" s="39"/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2:41" s="28" customFormat="1" x14ac:dyDescent="0.25">
      <c r="B1936" s="39"/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2:41" s="28" customFormat="1" x14ac:dyDescent="0.25">
      <c r="B1937" s="39"/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2:41" s="28" customFormat="1" x14ac:dyDescent="0.25">
      <c r="B1938" s="39"/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2:41" s="28" customFormat="1" x14ac:dyDescent="0.25">
      <c r="B1939" s="39"/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2:41" s="28" customFormat="1" x14ac:dyDescent="0.25">
      <c r="B1940" s="39"/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2:41" s="28" customFormat="1" x14ac:dyDescent="0.25">
      <c r="B1941" s="39"/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2:41" s="28" customFormat="1" x14ac:dyDescent="0.25">
      <c r="B1942" s="39"/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2:41" s="28" customFormat="1" x14ac:dyDescent="0.25">
      <c r="B1943" s="39"/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2:41" s="28" customFormat="1" x14ac:dyDescent="0.25">
      <c r="B1944" s="39"/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2:41" s="28" customFormat="1" x14ac:dyDescent="0.25">
      <c r="B1945" s="39"/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2:41" s="28" customFormat="1" x14ac:dyDescent="0.25">
      <c r="B1946" s="39"/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2:41" s="28" customFormat="1" x14ac:dyDescent="0.25">
      <c r="B1947" s="39"/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2:41" s="28" customFormat="1" x14ac:dyDescent="0.25">
      <c r="B1948" s="39"/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2:41" s="28" customFormat="1" x14ac:dyDescent="0.25">
      <c r="B1949" s="39"/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2:41" s="28" customFormat="1" x14ac:dyDescent="0.25">
      <c r="B1950" s="39"/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2:41" s="28" customFormat="1" x14ac:dyDescent="0.25">
      <c r="B1951" s="39"/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2:41" s="28" customFormat="1" x14ac:dyDescent="0.25">
      <c r="B1952" s="39"/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2:41" s="28" customFormat="1" x14ac:dyDescent="0.25">
      <c r="B1953" s="39"/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2:41" s="28" customFormat="1" x14ac:dyDescent="0.25">
      <c r="B1954" s="39"/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2:41" s="28" customFormat="1" x14ac:dyDescent="0.25">
      <c r="B1955" s="39"/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2:41" s="28" customFormat="1" x14ac:dyDescent="0.25">
      <c r="B1956" s="39"/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2:41" s="28" customFormat="1" x14ac:dyDescent="0.25">
      <c r="B1957" s="39"/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2:41" s="28" customFormat="1" x14ac:dyDescent="0.25">
      <c r="B1958" s="39"/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2:41" s="28" customFormat="1" x14ac:dyDescent="0.25">
      <c r="B1959" s="39"/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2:41" s="28" customFormat="1" x14ac:dyDescent="0.25">
      <c r="B1960" s="39"/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2:41" s="28" customFormat="1" x14ac:dyDescent="0.25">
      <c r="B1961" s="39"/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2:41" s="28" customFormat="1" x14ac:dyDescent="0.25">
      <c r="B1962" s="39"/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2:41" s="28" customFormat="1" x14ac:dyDescent="0.25">
      <c r="B1963" s="39"/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2:41" s="28" customFormat="1" x14ac:dyDescent="0.25">
      <c r="B1964" s="39"/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2:41" s="28" customFormat="1" x14ac:dyDescent="0.25">
      <c r="B1965" s="39"/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2:41" s="28" customFormat="1" x14ac:dyDescent="0.25">
      <c r="B1966" s="39"/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2:41" s="28" customFormat="1" x14ac:dyDescent="0.25">
      <c r="B1967" s="39"/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2:41" s="28" customFormat="1" x14ac:dyDescent="0.25">
      <c r="B1968" s="39"/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2:41" s="28" customFormat="1" x14ac:dyDescent="0.25">
      <c r="B1969" s="39"/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2:41" s="28" customFormat="1" x14ac:dyDescent="0.25">
      <c r="B1970" s="39"/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2:41" s="28" customFormat="1" x14ac:dyDescent="0.25">
      <c r="B1971" s="39"/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2:41" s="28" customFormat="1" x14ac:dyDescent="0.25">
      <c r="B1972" s="39"/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2:41" s="28" customFormat="1" x14ac:dyDescent="0.25">
      <c r="B1973" s="39"/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2:41" s="28" customFormat="1" x14ac:dyDescent="0.25">
      <c r="B1974" s="39"/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2:41" s="28" customFormat="1" x14ac:dyDescent="0.25">
      <c r="B1975" s="39"/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2:41" s="28" customFormat="1" x14ac:dyDescent="0.25">
      <c r="B1976" s="39"/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2:41" s="28" customFormat="1" x14ac:dyDescent="0.25">
      <c r="B1977" s="39"/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2:41" s="28" customFormat="1" x14ac:dyDescent="0.25">
      <c r="B1978" s="39"/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2:41" s="28" customFormat="1" x14ac:dyDescent="0.25">
      <c r="B1979" s="39"/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2:41" s="28" customFormat="1" x14ac:dyDescent="0.25">
      <c r="B1980" s="39"/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2:41" s="28" customFormat="1" x14ac:dyDescent="0.25">
      <c r="B1981" s="39"/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2:41" s="28" customFormat="1" x14ac:dyDescent="0.25">
      <c r="B1982" s="39"/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2:41" s="28" customFormat="1" x14ac:dyDescent="0.25">
      <c r="B1983" s="39"/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2:41" s="28" customFormat="1" x14ac:dyDescent="0.25">
      <c r="B1984" s="39"/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2:41" s="28" customFormat="1" x14ac:dyDescent="0.25">
      <c r="B1985" s="39"/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2:41" s="28" customFormat="1" x14ac:dyDescent="0.25">
      <c r="B1986" s="39"/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2:41" s="28" customFormat="1" x14ac:dyDescent="0.25">
      <c r="B1987" s="39"/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2:41" s="28" customFormat="1" x14ac:dyDescent="0.25">
      <c r="B1988" s="39"/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2:41" s="28" customFormat="1" x14ac:dyDescent="0.25">
      <c r="B1989" s="39"/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2:41" s="28" customFormat="1" x14ac:dyDescent="0.25">
      <c r="B1990" s="39"/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2:41" s="28" customFormat="1" x14ac:dyDescent="0.25">
      <c r="B1991" s="39"/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2:41" s="28" customFormat="1" x14ac:dyDescent="0.25">
      <c r="B1992" s="39"/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2:41" s="28" customFormat="1" x14ac:dyDescent="0.25">
      <c r="B1993" s="39"/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2:41" s="28" customFormat="1" x14ac:dyDescent="0.25">
      <c r="B1994" s="39"/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2:41" s="28" customFormat="1" x14ac:dyDescent="0.25">
      <c r="B1995" s="39"/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2:41" s="28" customFormat="1" x14ac:dyDescent="0.25">
      <c r="B1996" s="39"/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2:41" s="28" customFormat="1" x14ac:dyDescent="0.25">
      <c r="B1997" s="39"/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2:41" s="28" customFormat="1" x14ac:dyDescent="0.25">
      <c r="B1998" s="39"/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2:41" s="28" customFormat="1" x14ac:dyDescent="0.25">
      <c r="B1999" s="39"/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2:41" s="28" customFormat="1" x14ac:dyDescent="0.25">
      <c r="B2000" s="39"/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2:41" s="28" customFormat="1" x14ac:dyDescent="0.25">
      <c r="B2001" s="39"/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2:41" s="28" customFormat="1" x14ac:dyDescent="0.25">
      <c r="B2002" s="39"/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2:41" s="28" customFormat="1" x14ac:dyDescent="0.25">
      <c r="B2003" s="39"/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2:41" s="28" customFormat="1" x14ac:dyDescent="0.25">
      <c r="B2004" s="39"/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2:41" s="28" customFormat="1" x14ac:dyDescent="0.25">
      <c r="B2005" s="39"/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2:41" s="28" customFormat="1" x14ac:dyDescent="0.25">
      <c r="B2006" s="39"/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2:41" s="28" customFormat="1" x14ac:dyDescent="0.25">
      <c r="B2007" s="39"/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2:41" s="28" customFormat="1" x14ac:dyDescent="0.25">
      <c r="B2008" s="39"/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2:41" s="28" customFormat="1" x14ac:dyDescent="0.25">
      <c r="B2009" s="39"/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2:41" s="28" customFormat="1" x14ac:dyDescent="0.25">
      <c r="B2010" s="39"/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2:41" s="28" customFormat="1" x14ac:dyDescent="0.25">
      <c r="B2011" s="39"/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2:41" s="28" customFormat="1" x14ac:dyDescent="0.25">
      <c r="B2012" s="39"/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2:41" s="28" customFormat="1" x14ac:dyDescent="0.25">
      <c r="B2013" s="39"/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2:41" s="28" customFormat="1" x14ac:dyDescent="0.25">
      <c r="B2014" s="39"/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2:41" s="28" customFormat="1" x14ac:dyDescent="0.25">
      <c r="B2015" s="39"/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2:41" s="28" customFormat="1" x14ac:dyDescent="0.25">
      <c r="B2016" s="39"/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2:41" s="28" customFormat="1" x14ac:dyDescent="0.25">
      <c r="B2017" s="39"/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2:41" s="28" customFormat="1" x14ac:dyDescent="0.25">
      <c r="B2018" s="39"/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2:41" s="28" customFormat="1" x14ac:dyDescent="0.25">
      <c r="B2019" s="39"/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2:41" s="28" customFormat="1" x14ac:dyDescent="0.25">
      <c r="B2020" s="39"/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2:41" s="28" customFormat="1" x14ac:dyDescent="0.25">
      <c r="B2021" s="39"/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2:41" s="28" customFormat="1" x14ac:dyDescent="0.25">
      <c r="B2022" s="39"/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2:41" s="28" customFormat="1" x14ac:dyDescent="0.25">
      <c r="B2023" s="39"/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2:41" s="28" customFormat="1" x14ac:dyDescent="0.25">
      <c r="B2024" s="39"/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2:41" s="28" customFormat="1" x14ac:dyDescent="0.25">
      <c r="B2025" s="39"/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2:41" s="28" customFormat="1" x14ac:dyDescent="0.25">
      <c r="B2026" s="39"/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2:41" s="28" customFormat="1" x14ac:dyDescent="0.25">
      <c r="B2027" s="39"/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2:41" s="28" customFormat="1" x14ac:dyDescent="0.25">
      <c r="B2028" s="39"/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2:41" s="28" customFormat="1" x14ac:dyDescent="0.25">
      <c r="B2029" s="39"/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2:41" s="28" customFormat="1" x14ac:dyDescent="0.25">
      <c r="B2030" s="39"/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2:41" s="28" customFormat="1" x14ac:dyDescent="0.25">
      <c r="B2031" s="39"/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2:41" s="28" customFormat="1" x14ac:dyDescent="0.25">
      <c r="B2032" s="39"/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2:41" s="28" customFormat="1" x14ac:dyDescent="0.25">
      <c r="B2033" s="39"/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2:41" s="28" customFormat="1" x14ac:dyDescent="0.25">
      <c r="B2034" s="39"/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2:41" s="28" customFormat="1" x14ac:dyDescent="0.25">
      <c r="B2035" s="39"/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2:41" s="28" customFormat="1" x14ac:dyDescent="0.25">
      <c r="B2036" s="39"/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2:41" s="28" customFormat="1" x14ac:dyDescent="0.25">
      <c r="B2037" s="39"/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2:41" s="28" customFormat="1" x14ac:dyDescent="0.25">
      <c r="B2038" s="39"/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2:41" s="28" customFormat="1" x14ac:dyDescent="0.25">
      <c r="B2039" s="39"/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2:41" s="28" customFormat="1" x14ac:dyDescent="0.25">
      <c r="B2040" s="39"/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2:41" s="28" customFormat="1" x14ac:dyDescent="0.25">
      <c r="B2041" s="39"/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2:41" s="28" customFormat="1" x14ac:dyDescent="0.25">
      <c r="B2042" s="39"/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2:41" s="28" customFormat="1" x14ac:dyDescent="0.25">
      <c r="B2043" s="39"/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2:41" s="28" customFormat="1" x14ac:dyDescent="0.25">
      <c r="B2044" s="39"/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2:41" s="28" customFormat="1" x14ac:dyDescent="0.25">
      <c r="B2045" s="39"/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2:41" s="28" customFormat="1" x14ac:dyDescent="0.25">
      <c r="B2046" s="39"/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2:41" s="28" customFormat="1" x14ac:dyDescent="0.25">
      <c r="B2047" s="39"/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2:41" s="28" customFormat="1" x14ac:dyDescent="0.25">
      <c r="B2048" s="39"/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2:41" s="28" customFormat="1" x14ac:dyDescent="0.25">
      <c r="B2049" s="39"/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2:41" s="28" customFormat="1" x14ac:dyDescent="0.25">
      <c r="B2050" s="39"/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2:41" s="28" customFormat="1" x14ac:dyDescent="0.25">
      <c r="B2051" s="39"/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2:41" s="28" customFormat="1" x14ac:dyDescent="0.25">
      <c r="B2052" s="39"/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2:41" s="28" customFormat="1" x14ac:dyDescent="0.25">
      <c r="B2053" s="39"/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2:41" s="28" customFormat="1" x14ac:dyDescent="0.25">
      <c r="B2054" s="39"/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2:41" s="28" customFormat="1" x14ac:dyDescent="0.25">
      <c r="B2055" s="39"/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2:41" s="28" customFormat="1" x14ac:dyDescent="0.25">
      <c r="B2056" s="39"/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2:41" s="28" customFormat="1" x14ac:dyDescent="0.25">
      <c r="B2057" s="39"/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2:41" s="28" customFormat="1" x14ac:dyDescent="0.25">
      <c r="B2058" s="39"/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2:41" s="28" customFormat="1" x14ac:dyDescent="0.25">
      <c r="B2059" s="39"/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2:41" s="28" customFormat="1" x14ac:dyDescent="0.25">
      <c r="B2060" s="39"/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2:41" s="28" customFormat="1" x14ac:dyDescent="0.25">
      <c r="B2061" s="39"/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2:41" s="28" customFormat="1" x14ac:dyDescent="0.25">
      <c r="B2062" s="39"/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2:41" s="28" customFormat="1" x14ac:dyDescent="0.25">
      <c r="B2063" s="39"/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2:41" s="28" customFormat="1" x14ac:dyDescent="0.25">
      <c r="B2064" s="39"/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2:41" s="28" customFormat="1" x14ac:dyDescent="0.25">
      <c r="B2065" s="39"/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2:41" s="28" customFormat="1" x14ac:dyDescent="0.25">
      <c r="B2066" s="39"/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2:41" s="28" customFormat="1" x14ac:dyDescent="0.25">
      <c r="B2067" s="39"/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2:41" s="28" customFormat="1" x14ac:dyDescent="0.25">
      <c r="B2068" s="39"/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2:41" s="28" customFormat="1" x14ac:dyDescent="0.25">
      <c r="B2069" s="39"/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2:41" s="28" customFormat="1" x14ac:dyDescent="0.25">
      <c r="B2070" s="39"/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2:41" s="28" customFormat="1" x14ac:dyDescent="0.25">
      <c r="B2071" s="39"/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2:41" s="28" customFormat="1" x14ac:dyDescent="0.25">
      <c r="B2072" s="39"/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2:41" s="28" customFormat="1" x14ac:dyDescent="0.25">
      <c r="B2073" s="39"/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2:41" s="28" customFormat="1" x14ac:dyDescent="0.25">
      <c r="B2074" s="39"/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2:41" s="28" customFormat="1" x14ac:dyDescent="0.25">
      <c r="B2075" s="39"/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2:41" s="28" customFormat="1" x14ac:dyDescent="0.25">
      <c r="B2076" s="39"/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2:41" s="28" customFormat="1" x14ac:dyDescent="0.25">
      <c r="B2077" s="39"/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2:41" s="28" customFormat="1" x14ac:dyDescent="0.25">
      <c r="B2078" s="39"/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2:41" s="28" customFormat="1" x14ac:dyDescent="0.25">
      <c r="B2079" s="39"/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2:41" s="28" customFormat="1" x14ac:dyDescent="0.25">
      <c r="B2080" s="39"/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2:41" s="28" customFormat="1" x14ac:dyDescent="0.25">
      <c r="B2081" s="39"/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2:41" s="28" customFormat="1" x14ac:dyDescent="0.25">
      <c r="B2082" s="39"/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2:41" s="28" customFormat="1" x14ac:dyDescent="0.25">
      <c r="B2083" s="39"/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2:41" s="28" customFormat="1" x14ac:dyDescent="0.25">
      <c r="B2084" s="39"/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2:41" s="28" customFormat="1" x14ac:dyDescent="0.25">
      <c r="B2085" s="39"/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2:41" s="28" customFormat="1" x14ac:dyDescent="0.25">
      <c r="B2086" s="39"/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2:41" s="28" customFormat="1" x14ac:dyDescent="0.25">
      <c r="B2087" s="39"/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2:41" s="28" customFormat="1" x14ac:dyDescent="0.25">
      <c r="B2088" s="39"/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2:41" s="28" customFormat="1" x14ac:dyDescent="0.25">
      <c r="B2089" s="39"/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2:41" s="28" customFormat="1" x14ac:dyDescent="0.25">
      <c r="B2090" s="39"/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2:41" s="28" customFormat="1" x14ac:dyDescent="0.25">
      <c r="B2091" s="39"/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2:41" s="28" customFormat="1" x14ac:dyDescent="0.25">
      <c r="B2092" s="39"/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2:41" s="28" customFormat="1" x14ac:dyDescent="0.25">
      <c r="B2093" s="39"/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2:41" s="28" customFormat="1" x14ac:dyDescent="0.25">
      <c r="B2094" s="39"/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2:41" s="28" customFormat="1" x14ac:dyDescent="0.25">
      <c r="B2095" s="39"/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2:41" s="28" customFormat="1" x14ac:dyDescent="0.25">
      <c r="B2096" s="39"/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2:41" s="28" customFormat="1" x14ac:dyDescent="0.25">
      <c r="B2097" s="39"/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2:41" s="28" customFormat="1" x14ac:dyDescent="0.25">
      <c r="B2098" s="39"/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2:41" s="28" customFormat="1" x14ac:dyDescent="0.25">
      <c r="B2099" s="39"/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2:41" s="28" customFormat="1" x14ac:dyDescent="0.25">
      <c r="B2100" s="39"/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2:41" s="28" customFormat="1" x14ac:dyDescent="0.25">
      <c r="B2101" s="39"/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2:41" s="28" customFormat="1" x14ac:dyDescent="0.25">
      <c r="B2102" s="39"/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2:41" s="28" customFormat="1" x14ac:dyDescent="0.25">
      <c r="B2103" s="39"/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2:41" s="28" customFormat="1" x14ac:dyDescent="0.25">
      <c r="B2104" s="39"/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2:41" s="28" customFormat="1" x14ac:dyDescent="0.25">
      <c r="B2105" s="39"/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2:41" s="28" customFormat="1" x14ac:dyDescent="0.25">
      <c r="B2106" s="39"/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2:41" s="28" customFormat="1" x14ac:dyDescent="0.25">
      <c r="B2107" s="39"/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2:41" s="28" customFormat="1" x14ac:dyDescent="0.25">
      <c r="B2108" s="39"/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2:41" s="28" customFormat="1" x14ac:dyDescent="0.25">
      <c r="B2109" s="39"/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2:41" s="28" customFormat="1" x14ac:dyDescent="0.25">
      <c r="B2110" s="39"/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2:41" s="28" customFormat="1" x14ac:dyDescent="0.25">
      <c r="B2111" s="39"/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2:41" s="28" customFormat="1" x14ac:dyDescent="0.25">
      <c r="B2112" s="39"/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2:41" s="28" customFormat="1" x14ac:dyDescent="0.25">
      <c r="B2113" s="39"/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2:41" s="28" customFormat="1" x14ac:dyDescent="0.25">
      <c r="B2114" s="39"/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2:41" s="28" customFormat="1" x14ac:dyDescent="0.25">
      <c r="B2115" s="39"/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2:41" s="28" customFormat="1" x14ac:dyDescent="0.25">
      <c r="B2116" s="39"/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2:41" s="28" customFormat="1" x14ac:dyDescent="0.25">
      <c r="B2117" s="39"/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2:41" s="28" customFormat="1" x14ac:dyDescent="0.25">
      <c r="B2118" s="39"/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2:41" s="28" customFormat="1" x14ac:dyDescent="0.25">
      <c r="B2119" s="39"/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2:41" s="28" customFormat="1" x14ac:dyDescent="0.25">
      <c r="B2120" s="39"/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2:41" s="28" customFormat="1" x14ac:dyDescent="0.25">
      <c r="B2121" s="39"/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2:41" s="28" customFormat="1" x14ac:dyDescent="0.25">
      <c r="B2122" s="39"/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2:41" s="28" customFormat="1" x14ac:dyDescent="0.25">
      <c r="B2123" s="39"/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2:41" s="28" customFormat="1" x14ac:dyDescent="0.25">
      <c r="B2124" s="39"/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2:41" s="28" customFormat="1" x14ac:dyDescent="0.25">
      <c r="B2125" s="39"/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2:41" s="28" customFormat="1" x14ac:dyDescent="0.25">
      <c r="B2126" s="39"/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2:41" s="28" customFormat="1" x14ac:dyDescent="0.25">
      <c r="B2127" s="39"/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2:41" s="28" customFormat="1" x14ac:dyDescent="0.25">
      <c r="B2128" s="39"/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2:41" s="28" customFormat="1" x14ac:dyDescent="0.25">
      <c r="B2129" s="39"/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2:41" s="28" customFormat="1" x14ac:dyDescent="0.25">
      <c r="B2130" s="39"/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2:41" s="28" customFormat="1" x14ac:dyDescent="0.25">
      <c r="B2131" s="39"/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2:41" s="28" customFormat="1" x14ac:dyDescent="0.25">
      <c r="B2132" s="39"/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2:41" s="28" customFormat="1" x14ac:dyDescent="0.25">
      <c r="B2133" s="39"/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2:41" s="28" customFormat="1" x14ac:dyDescent="0.25">
      <c r="B2134" s="39"/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2:41" s="28" customFormat="1" x14ac:dyDescent="0.25">
      <c r="B2135" s="39"/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2:41" s="28" customFormat="1" x14ac:dyDescent="0.25">
      <c r="B2136" s="39"/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2:41" s="28" customFormat="1" x14ac:dyDescent="0.25">
      <c r="B2137" s="39"/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2:41" s="28" customFormat="1" x14ac:dyDescent="0.25">
      <c r="B2138" s="39"/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2:41" s="28" customFormat="1" x14ac:dyDescent="0.25">
      <c r="B2139" s="39"/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2:41" s="28" customFormat="1" x14ac:dyDescent="0.25">
      <c r="B2140" s="39"/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2:41" s="28" customFormat="1" x14ac:dyDescent="0.25">
      <c r="B2141" s="39"/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2:41" s="28" customFormat="1" x14ac:dyDescent="0.25">
      <c r="B2142" s="39"/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2:41" s="28" customFormat="1" x14ac:dyDescent="0.25">
      <c r="B2143" s="39"/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2:41" s="28" customFormat="1" x14ac:dyDescent="0.25">
      <c r="B2144" s="39"/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2:41" s="28" customFormat="1" x14ac:dyDescent="0.25">
      <c r="B2145" s="39"/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2:41" s="28" customFormat="1" x14ac:dyDescent="0.25">
      <c r="B2146" s="39"/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2:41" s="28" customFormat="1" x14ac:dyDescent="0.25">
      <c r="B2147" s="39"/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2:41" s="28" customFormat="1" x14ac:dyDescent="0.25">
      <c r="B2148" s="39"/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2:41" s="28" customFormat="1" x14ac:dyDescent="0.25">
      <c r="B2149" s="39"/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2:41" s="28" customFormat="1" x14ac:dyDescent="0.25">
      <c r="B2150" s="39"/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2:41" s="28" customFormat="1" x14ac:dyDescent="0.25">
      <c r="B2151" s="39"/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2:41" s="28" customFormat="1" x14ac:dyDescent="0.25">
      <c r="B2152" s="39"/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2:41" s="28" customFormat="1" x14ac:dyDescent="0.25">
      <c r="B2153" s="39"/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2:41" s="28" customFormat="1" x14ac:dyDescent="0.25">
      <c r="B2154" s="39"/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2:41" s="28" customFormat="1" x14ac:dyDescent="0.25">
      <c r="B2155" s="39"/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2:41" s="28" customFormat="1" x14ac:dyDescent="0.25">
      <c r="B2156" s="39"/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2:41" s="28" customFormat="1" x14ac:dyDescent="0.25">
      <c r="B2157" s="39"/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2:41" s="28" customFormat="1" x14ac:dyDescent="0.25">
      <c r="B2158" s="39"/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2:41" s="28" customFormat="1" x14ac:dyDescent="0.25">
      <c r="B2159" s="39"/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2:41" s="28" customFormat="1" x14ac:dyDescent="0.25">
      <c r="B2160" s="39"/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2:41" s="28" customFormat="1" x14ac:dyDescent="0.25">
      <c r="B2161" s="39"/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2:41" s="28" customFormat="1" x14ac:dyDescent="0.25">
      <c r="B2162" s="39"/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2:41" s="28" customFormat="1" x14ac:dyDescent="0.25">
      <c r="B2163" s="39"/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2:41" s="28" customFormat="1" x14ac:dyDescent="0.25">
      <c r="B2164" s="39"/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2:41" s="28" customFormat="1" x14ac:dyDescent="0.25">
      <c r="B2165" s="39"/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2:41" s="28" customFormat="1" x14ac:dyDescent="0.25">
      <c r="B2166" s="39"/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2:41" s="28" customFormat="1" x14ac:dyDescent="0.25">
      <c r="B2167" s="39"/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2:41" s="28" customFormat="1" x14ac:dyDescent="0.25">
      <c r="B2168" s="39"/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2:41" s="28" customFormat="1" x14ac:dyDescent="0.25">
      <c r="B2169" s="39"/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2:41" s="28" customFormat="1" x14ac:dyDescent="0.25">
      <c r="B2170" s="39"/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2:41" s="28" customFormat="1" x14ac:dyDescent="0.25">
      <c r="B2171" s="39"/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2:41" s="28" customFormat="1" x14ac:dyDescent="0.25">
      <c r="B2172" s="39"/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2:41" s="28" customFormat="1" x14ac:dyDescent="0.25">
      <c r="B2173" s="39"/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2:41" s="28" customFormat="1" x14ac:dyDescent="0.25">
      <c r="B2174" s="39"/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2:41" s="28" customFormat="1" x14ac:dyDescent="0.25">
      <c r="B2175" s="39"/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2:41" s="28" customFormat="1" x14ac:dyDescent="0.25">
      <c r="B2176" s="39"/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2:41" s="28" customFormat="1" x14ac:dyDescent="0.25">
      <c r="B2177" s="39"/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2:41" s="28" customFormat="1" x14ac:dyDescent="0.25">
      <c r="B2178" s="39"/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2:41" s="28" customFormat="1" x14ac:dyDescent="0.25">
      <c r="B2179" s="39"/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2:41" s="28" customFormat="1" x14ac:dyDescent="0.25">
      <c r="B2180" s="39"/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2:41" s="28" customFormat="1" x14ac:dyDescent="0.25">
      <c r="B2181" s="39"/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2:41" s="28" customFormat="1" x14ac:dyDescent="0.25">
      <c r="B2182" s="39"/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2:41" s="28" customFormat="1" x14ac:dyDescent="0.25">
      <c r="B2183" s="39"/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2:41" s="28" customFormat="1" x14ac:dyDescent="0.25">
      <c r="B2184" s="39"/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2:41" s="28" customFormat="1" x14ac:dyDescent="0.25">
      <c r="B2185" s="39"/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2:41" s="28" customFormat="1" x14ac:dyDescent="0.25">
      <c r="B2186" s="39"/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2:41" s="28" customFormat="1" x14ac:dyDescent="0.25">
      <c r="B2187" s="39"/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2:41" s="28" customFormat="1" x14ac:dyDescent="0.25">
      <c r="B2188" s="39"/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2:41" s="28" customFormat="1" x14ac:dyDescent="0.25">
      <c r="B2189" s="39"/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2:41" s="28" customFormat="1" x14ac:dyDescent="0.25">
      <c r="B2190" s="39"/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2:41" s="28" customFormat="1" x14ac:dyDescent="0.25">
      <c r="B2191" s="39"/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2:41" s="28" customFormat="1" x14ac:dyDescent="0.25">
      <c r="B2192" s="39"/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2:41" s="28" customFormat="1" x14ac:dyDescent="0.25">
      <c r="B2193" s="39"/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2:41" s="28" customFormat="1" x14ac:dyDescent="0.25">
      <c r="B2194" s="39"/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2:41" s="28" customFormat="1" x14ac:dyDescent="0.25">
      <c r="B2195" s="39"/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2:41" s="28" customFormat="1" x14ac:dyDescent="0.25">
      <c r="B2196" s="39"/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2:41" s="28" customFormat="1" x14ac:dyDescent="0.25">
      <c r="B2197" s="39"/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2:41" s="28" customFormat="1" x14ac:dyDescent="0.25">
      <c r="B2198" s="39"/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2:41" s="28" customFormat="1" x14ac:dyDescent="0.25">
      <c r="B2199" s="39"/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2:41" s="28" customFormat="1" x14ac:dyDescent="0.25">
      <c r="B2200" s="39"/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2:41" s="28" customFormat="1" x14ac:dyDescent="0.25">
      <c r="B2201" s="39"/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2:41" s="28" customFormat="1" x14ac:dyDescent="0.25">
      <c r="B2202" s="39"/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2:41" s="28" customFormat="1" x14ac:dyDescent="0.25">
      <c r="B2203" s="39"/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2:41" s="28" customFormat="1" x14ac:dyDescent="0.25">
      <c r="B2204" s="39"/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2:41" s="28" customFormat="1" x14ac:dyDescent="0.25">
      <c r="B2205" s="39"/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2:41" s="28" customFormat="1" x14ac:dyDescent="0.25">
      <c r="B2206" s="39"/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2:41" s="28" customFormat="1" x14ac:dyDescent="0.25">
      <c r="B2207" s="39"/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2:41" s="28" customFormat="1" x14ac:dyDescent="0.25">
      <c r="B2208" s="39"/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2:41" s="28" customFormat="1" x14ac:dyDescent="0.25">
      <c r="B2209" s="39"/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2:41" s="28" customFormat="1" x14ac:dyDescent="0.25">
      <c r="B2210" s="39"/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2:41" s="28" customFormat="1" x14ac:dyDescent="0.25">
      <c r="B2211" s="39"/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2:41" s="28" customFormat="1" x14ac:dyDescent="0.25">
      <c r="B2212" s="39"/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2:41" s="28" customFormat="1" x14ac:dyDescent="0.25">
      <c r="B2213" s="39"/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2:41" s="28" customFormat="1" x14ac:dyDescent="0.25">
      <c r="B2214" s="39"/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2:41" s="28" customFormat="1" x14ac:dyDescent="0.25">
      <c r="B2215" s="39"/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2:41" s="28" customFormat="1" x14ac:dyDescent="0.25">
      <c r="B2216" s="39"/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2:41" s="28" customFormat="1" x14ac:dyDescent="0.25">
      <c r="B2217" s="39"/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2:41" s="28" customFormat="1" x14ac:dyDescent="0.25">
      <c r="B2218" s="39"/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2:41" s="28" customFormat="1" x14ac:dyDescent="0.25">
      <c r="B2219" s="39"/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2:41" s="28" customFormat="1" x14ac:dyDescent="0.25">
      <c r="B2220" s="39"/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2:41" s="28" customFormat="1" x14ac:dyDescent="0.25">
      <c r="B2221" s="39"/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2:41" s="28" customFormat="1" x14ac:dyDescent="0.25">
      <c r="B2222" s="39"/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2:41" s="28" customFormat="1" x14ac:dyDescent="0.25">
      <c r="B2223" s="39"/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2:41" s="28" customFormat="1" x14ac:dyDescent="0.25">
      <c r="B2224" s="39"/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2:41" s="28" customFormat="1" x14ac:dyDescent="0.25">
      <c r="B2225" s="39"/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2:41" s="28" customFormat="1" x14ac:dyDescent="0.25">
      <c r="B2226" s="39"/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2:41" s="28" customFormat="1" x14ac:dyDescent="0.25">
      <c r="B2227" s="39"/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2:41" s="28" customFormat="1" x14ac:dyDescent="0.25">
      <c r="B2228" s="39"/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2:41" s="28" customFormat="1" x14ac:dyDescent="0.25">
      <c r="B2229" s="39"/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2:41" s="28" customFormat="1" x14ac:dyDescent="0.25">
      <c r="B2230" s="39"/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2:41" s="28" customFormat="1" x14ac:dyDescent="0.25">
      <c r="B2231" s="39"/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2:41" s="28" customFormat="1" x14ac:dyDescent="0.25">
      <c r="B2232" s="39"/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2:41" s="28" customFormat="1" x14ac:dyDescent="0.25">
      <c r="B2233" s="39"/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2:41" s="28" customFormat="1" x14ac:dyDescent="0.25">
      <c r="B2234" s="39"/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2:41" s="28" customFormat="1" x14ac:dyDescent="0.25">
      <c r="B2235" s="39"/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2:41" s="28" customFormat="1" x14ac:dyDescent="0.25">
      <c r="B2236" s="39"/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2:41" s="28" customFormat="1" x14ac:dyDescent="0.25">
      <c r="B2237" s="39"/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2:41" s="28" customFormat="1" x14ac:dyDescent="0.25">
      <c r="B2238" s="39"/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2:41" s="28" customFormat="1" x14ac:dyDescent="0.25">
      <c r="B2239" s="39"/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2:41" s="28" customFormat="1" x14ac:dyDescent="0.25">
      <c r="B2240" s="39"/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2:41" s="28" customFormat="1" x14ac:dyDescent="0.25">
      <c r="B2241" s="39"/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2:41" s="28" customFormat="1" x14ac:dyDescent="0.25">
      <c r="B2242" s="39"/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2:41" s="28" customFormat="1" x14ac:dyDescent="0.25">
      <c r="B2243" s="39"/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2:41" s="28" customFormat="1" x14ac:dyDescent="0.25">
      <c r="B2244" s="39"/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2:41" s="28" customFormat="1" x14ac:dyDescent="0.25">
      <c r="B2245" s="39"/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2:41" s="28" customFormat="1" x14ac:dyDescent="0.25">
      <c r="B2246" s="39"/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2:41" s="28" customFormat="1" x14ac:dyDescent="0.25">
      <c r="B2247" s="39"/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2:41" s="28" customFormat="1" x14ac:dyDescent="0.25">
      <c r="B2248" s="39"/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2:41" s="28" customFormat="1" x14ac:dyDescent="0.25">
      <c r="B2249" s="39"/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2:41" s="28" customFormat="1" x14ac:dyDescent="0.25">
      <c r="B2250" s="39"/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2:41" s="28" customFormat="1" x14ac:dyDescent="0.25">
      <c r="B2251" s="39"/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2:41" s="28" customFormat="1" x14ac:dyDescent="0.25">
      <c r="B2252" s="39"/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2:41" s="28" customFormat="1" x14ac:dyDescent="0.25">
      <c r="B2253" s="39"/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2:41" s="28" customFormat="1" x14ac:dyDescent="0.25">
      <c r="B2254" s="39"/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2:41" s="28" customFormat="1" x14ac:dyDescent="0.25">
      <c r="B2255" s="39"/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2:41" s="28" customFormat="1" x14ac:dyDescent="0.25">
      <c r="B2256" s="39"/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2:41" s="28" customFormat="1" x14ac:dyDescent="0.25">
      <c r="B2257" s="39"/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2:41" s="28" customFormat="1" x14ac:dyDescent="0.25">
      <c r="B2258" s="39"/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2:41" s="28" customFormat="1" x14ac:dyDescent="0.25">
      <c r="B2259" s="39"/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2:41" s="28" customFormat="1" x14ac:dyDescent="0.25">
      <c r="B2260" s="39"/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2:41" s="28" customFormat="1" x14ac:dyDescent="0.25">
      <c r="B2261" s="39"/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2:41" s="28" customFormat="1" x14ac:dyDescent="0.25">
      <c r="B2262" s="39"/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2:41" s="28" customFormat="1" x14ac:dyDescent="0.25">
      <c r="B2263" s="39"/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2:41" s="28" customFormat="1" x14ac:dyDescent="0.25">
      <c r="B2264" s="39"/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2:41" s="28" customFormat="1" x14ac:dyDescent="0.25">
      <c r="B2265" s="39"/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2:41" s="28" customFormat="1" x14ac:dyDescent="0.25">
      <c r="B2266" s="39"/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2:41" s="28" customFormat="1" x14ac:dyDescent="0.25">
      <c r="B2267" s="39"/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2:41" s="28" customFormat="1" x14ac:dyDescent="0.25">
      <c r="B2268" s="39"/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2:41" s="28" customFormat="1" x14ac:dyDescent="0.25">
      <c r="B2269" s="39"/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2:41" s="28" customFormat="1" x14ac:dyDescent="0.25">
      <c r="B2270" s="39"/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2:41" s="28" customFormat="1" x14ac:dyDescent="0.25">
      <c r="B2271" s="39"/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2:41" s="28" customFormat="1" x14ac:dyDescent="0.25">
      <c r="B2272" s="39"/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2:41" s="28" customFormat="1" x14ac:dyDescent="0.25">
      <c r="B2273" s="39"/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2:41" s="28" customFormat="1" x14ac:dyDescent="0.25">
      <c r="B2274" s="39"/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2:41" s="28" customFormat="1" x14ac:dyDescent="0.25">
      <c r="B2275" s="39"/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2:41" s="28" customFormat="1" x14ac:dyDescent="0.25">
      <c r="B2276" s="39"/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2:41" s="28" customFormat="1" x14ac:dyDescent="0.25">
      <c r="B2277" s="39"/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2:41" s="28" customFormat="1" x14ac:dyDescent="0.25">
      <c r="B2278" s="39"/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2:41" s="28" customFormat="1" x14ac:dyDescent="0.25">
      <c r="B2279" s="39"/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2:41" s="28" customFormat="1" x14ac:dyDescent="0.25">
      <c r="B2280" s="39"/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2:41" s="28" customFormat="1" x14ac:dyDescent="0.25">
      <c r="B2281" s="39"/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2:41" s="28" customFormat="1" x14ac:dyDescent="0.25">
      <c r="B2282" s="39"/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2:41" s="28" customFormat="1" x14ac:dyDescent="0.25">
      <c r="B2283" s="39"/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2:41" s="28" customFormat="1" x14ac:dyDescent="0.25">
      <c r="B2284" s="39"/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2:41" s="28" customFormat="1" x14ac:dyDescent="0.25">
      <c r="B2285" s="39"/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2:41" s="28" customFormat="1" x14ac:dyDescent="0.25">
      <c r="B2286" s="39"/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2:41" s="28" customFormat="1" x14ac:dyDescent="0.25">
      <c r="B2287" s="39"/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2:41" s="28" customFormat="1" x14ac:dyDescent="0.25">
      <c r="B2288" s="39"/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2:41" s="28" customFormat="1" x14ac:dyDescent="0.25">
      <c r="B2289" s="39"/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2:41" s="28" customFormat="1" x14ac:dyDescent="0.25">
      <c r="B2290" s="39"/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2:41" s="28" customFormat="1" x14ac:dyDescent="0.25">
      <c r="B2291" s="39"/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2:41" s="28" customFormat="1" x14ac:dyDescent="0.25">
      <c r="B2292" s="39"/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2:41" s="28" customFormat="1" x14ac:dyDescent="0.25">
      <c r="B2293" s="39"/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2:41" s="28" customFormat="1" x14ac:dyDescent="0.25">
      <c r="B2294" s="39"/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2:41" s="28" customFormat="1" x14ac:dyDescent="0.25">
      <c r="B2295" s="39"/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2:41" s="28" customFormat="1" x14ac:dyDescent="0.25">
      <c r="B2296" s="39"/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2:41" s="28" customFormat="1" x14ac:dyDescent="0.25">
      <c r="B2297" s="39"/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2:41" s="28" customFormat="1" x14ac:dyDescent="0.25">
      <c r="B2298" s="39"/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2:41" s="28" customFormat="1" x14ac:dyDescent="0.25">
      <c r="B2299" s="39"/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2:41" s="28" customFormat="1" x14ac:dyDescent="0.25">
      <c r="B2300" s="39"/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2:41" s="28" customFormat="1" x14ac:dyDescent="0.25">
      <c r="B2301" s="39"/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2:41" s="28" customFormat="1" x14ac:dyDescent="0.25">
      <c r="B2302" s="39"/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2:41" s="28" customFormat="1" x14ac:dyDescent="0.25">
      <c r="B2303" s="39"/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2:41" s="28" customFormat="1" x14ac:dyDescent="0.25">
      <c r="B2304" s="39"/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2:41" s="28" customFormat="1" x14ac:dyDescent="0.25">
      <c r="B2305" s="39"/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2:41" s="28" customFormat="1" x14ac:dyDescent="0.25">
      <c r="B2306" s="39"/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2:41" s="28" customFormat="1" x14ac:dyDescent="0.25">
      <c r="B2307" s="39"/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2:41" s="28" customFormat="1" x14ac:dyDescent="0.25">
      <c r="B2308" s="39"/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2:41" s="28" customFormat="1" x14ac:dyDescent="0.25">
      <c r="B2309" s="39"/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2:41" s="28" customFormat="1" x14ac:dyDescent="0.25">
      <c r="B2310" s="39"/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2:41" s="28" customFormat="1" x14ac:dyDescent="0.25">
      <c r="B2311" s="39"/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2:41" s="28" customFormat="1" x14ac:dyDescent="0.25">
      <c r="B2312" s="39"/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2:41" s="28" customFormat="1" x14ac:dyDescent="0.25">
      <c r="B2313" s="39"/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2:41" s="28" customFormat="1" x14ac:dyDescent="0.25">
      <c r="B2314" s="39"/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2:41" s="28" customFormat="1" x14ac:dyDescent="0.25">
      <c r="B2315" s="39"/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2:41" s="28" customFormat="1" x14ac:dyDescent="0.25">
      <c r="B2316" s="39"/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2:41" s="28" customFormat="1" x14ac:dyDescent="0.25">
      <c r="B2317" s="39"/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2:41" s="28" customFormat="1" x14ac:dyDescent="0.25">
      <c r="B2318" s="39"/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2:41" s="28" customFormat="1" x14ac:dyDescent="0.25">
      <c r="B2319" s="39"/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2:41" s="28" customFormat="1" x14ac:dyDescent="0.25">
      <c r="B2320" s="39"/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2:41" s="28" customFormat="1" x14ac:dyDescent="0.25">
      <c r="B2321" s="39"/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2:41" s="28" customFormat="1" x14ac:dyDescent="0.25">
      <c r="B2322" s="39"/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2:41" s="28" customFormat="1" x14ac:dyDescent="0.25">
      <c r="B2323" s="39"/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2:41" s="28" customFormat="1" x14ac:dyDescent="0.25">
      <c r="B2324" s="39"/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2:41" s="28" customFormat="1" x14ac:dyDescent="0.25">
      <c r="B2325" s="39"/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2:41" s="28" customFormat="1" x14ac:dyDescent="0.25">
      <c r="B2326" s="39"/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2:41" s="28" customFormat="1" x14ac:dyDescent="0.25">
      <c r="B2327" s="39"/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2:41" s="28" customFormat="1" x14ac:dyDescent="0.25">
      <c r="B2328" s="39"/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2:41" s="28" customFormat="1" x14ac:dyDescent="0.25">
      <c r="B2329" s="39"/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2:41" s="28" customFormat="1" x14ac:dyDescent="0.25">
      <c r="B2330" s="39"/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2:41" s="28" customFormat="1" x14ac:dyDescent="0.25">
      <c r="B2331" s="39"/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2:41" s="28" customFormat="1" x14ac:dyDescent="0.25">
      <c r="B2332" s="39"/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2:41" s="28" customFormat="1" x14ac:dyDescent="0.25">
      <c r="B2333" s="39"/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2:41" s="28" customFormat="1" x14ac:dyDescent="0.25">
      <c r="B2334" s="39"/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2:41" s="28" customFormat="1" x14ac:dyDescent="0.25">
      <c r="B2335" s="39"/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2:41" s="28" customFormat="1" x14ac:dyDescent="0.25">
      <c r="B2336" s="39"/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2:41" s="28" customFormat="1" x14ac:dyDescent="0.25">
      <c r="B2337" s="39"/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2:41" s="28" customFormat="1" x14ac:dyDescent="0.25">
      <c r="B2338" s="39"/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2:41" s="28" customFormat="1" x14ac:dyDescent="0.25">
      <c r="B2339" s="39"/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2:41" s="28" customFormat="1" x14ac:dyDescent="0.25">
      <c r="B2340" s="39"/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2:41" s="28" customFormat="1" x14ac:dyDescent="0.25">
      <c r="B2341" s="39"/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2:41" s="28" customFormat="1" x14ac:dyDescent="0.25">
      <c r="B2342" s="39"/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2:41" s="28" customFormat="1" x14ac:dyDescent="0.25">
      <c r="B2343" s="39"/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2:41" s="28" customFormat="1" x14ac:dyDescent="0.25">
      <c r="B2344" s="39"/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2:41" s="28" customFormat="1" x14ac:dyDescent="0.25">
      <c r="B2345" s="39"/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2:41" s="28" customFormat="1" x14ac:dyDescent="0.25">
      <c r="B2346" s="39"/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2:41" s="28" customFormat="1" x14ac:dyDescent="0.25">
      <c r="B2347" s="39"/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2:41" s="28" customFormat="1" x14ac:dyDescent="0.25">
      <c r="B2348" s="39"/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2:41" s="28" customFormat="1" x14ac:dyDescent="0.25">
      <c r="B2349" s="39"/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2:41" s="28" customFormat="1" x14ac:dyDescent="0.25">
      <c r="B2350" s="39"/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2:41" s="28" customFormat="1" x14ac:dyDescent="0.25">
      <c r="B2351" s="39"/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2:41" s="28" customFormat="1" x14ac:dyDescent="0.25">
      <c r="B2352" s="39"/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2:41" s="28" customFormat="1" x14ac:dyDescent="0.25">
      <c r="B2353" s="39"/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2:41" s="28" customFormat="1" x14ac:dyDescent="0.25">
      <c r="B2354" s="39"/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2:41" s="28" customFormat="1" x14ac:dyDescent="0.25">
      <c r="B2355" s="39"/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2:41" s="28" customFormat="1" x14ac:dyDescent="0.25">
      <c r="B2356" s="39"/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2:41" s="28" customFormat="1" x14ac:dyDescent="0.25">
      <c r="B2357" s="39"/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2:41" s="28" customFormat="1" x14ac:dyDescent="0.25">
      <c r="B2358" s="39"/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2:41" s="28" customFormat="1" x14ac:dyDescent="0.25">
      <c r="B2359" s="39"/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2:41" s="28" customFormat="1" x14ac:dyDescent="0.25">
      <c r="B2360" s="39"/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2:41" s="28" customFormat="1" x14ac:dyDescent="0.25">
      <c r="B2361" s="39"/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2:41" s="28" customFormat="1" x14ac:dyDescent="0.25">
      <c r="B2362" s="39"/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2:41" s="28" customFormat="1" x14ac:dyDescent="0.25">
      <c r="B2363" s="39"/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2:41" s="28" customFormat="1" x14ac:dyDescent="0.25">
      <c r="B2364" s="39"/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2:41" s="28" customFormat="1" x14ac:dyDescent="0.25">
      <c r="B2365" s="39"/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2:41" s="28" customFormat="1" x14ac:dyDescent="0.25">
      <c r="B2366" s="39"/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2:41" s="28" customFormat="1" x14ac:dyDescent="0.25">
      <c r="B2367" s="39"/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2:41" s="28" customFormat="1" x14ac:dyDescent="0.25">
      <c r="B2368" s="39"/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2:41" s="28" customFormat="1" x14ac:dyDescent="0.25">
      <c r="B2369" s="39"/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2:41" s="28" customFormat="1" x14ac:dyDescent="0.25">
      <c r="B2370" s="39"/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2:41" s="28" customFormat="1" x14ac:dyDescent="0.25">
      <c r="B2371" s="39"/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2:41" s="28" customFormat="1" x14ac:dyDescent="0.25">
      <c r="B2372" s="39"/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2:41" s="28" customFormat="1" x14ac:dyDescent="0.25">
      <c r="B2373" s="39"/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2:41" s="28" customFormat="1" x14ac:dyDescent="0.25">
      <c r="B2374" s="39"/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2:41" s="28" customFormat="1" x14ac:dyDescent="0.25">
      <c r="B2375" s="39"/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2:41" s="28" customFormat="1" x14ac:dyDescent="0.25">
      <c r="B2376" s="39"/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2:41" s="28" customFormat="1" x14ac:dyDescent="0.25">
      <c r="B2377" s="39"/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2:41" s="28" customFormat="1" x14ac:dyDescent="0.25">
      <c r="B2378" s="39"/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2:41" s="28" customFormat="1" x14ac:dyDescent="0.25">
      <c r="B2379" s="39"/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2:41" s="28" customFormat="1" x14ac:dyDescent="0.25">
      <c r="B2380" s="39"/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2:41" s="28" customFormat="1" x14ac:dyDescent="0.25">
      <c r="B2381" s="39"/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2:41" s="28" customFormat="1" x14ac:dyDescent="0.25">
      <c r="B2382" s="39"/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2:41" s="28" customFormat="1" x14ac:dyDescent="0.25">
      <c r="B2383" s="39"/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2:41" s="28" customFormat="1" x14ac:dyDescent="0.25">
      <c r="B2384" s="39"/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2:41" s="28" customFormat="1" x14ac:dyDescent="0.25">
      <c r="B2385" s="39"/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2:41" s="28" customFormat="1" x14ac:dyDescent="0.25">
      <c r="B2386" s="39"/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2:41" s="28" customFormat="1" x14ac:dyDescent="0.25">
      <c r="B2387" s="39"/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2:41" s="28" customFormat="1" x14ac:dyDescent="0.25">
      <c r="B2388" s="39"/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2:41" s="28" customFormat="1" x14ac:dyDescent="0.25">
      <c r="B2389" s="39"/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2:41" s="28" customFormat="1" x14ac:dyDescent="0.25">
      <c r="B2390" s="39"/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2:41" s="28" customFormat="1" x14ac:dyDescent="0.25">
      <c r="B2391" s="39"/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2:41" s="28" customFormat="1" x14ac:dyDescent="0.25">
      <c r="B2392" s="39"/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2:41" s="28" customFormat="1" x14ac:dyDescent="0.25">
      <c r="B2393" s="39"/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2:41" s="28" customFormat="1" x14ac:dyDescent="0.25">
      <c r="B2394" s="39"/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2:41" s="28" customFormat="1" x14ac:dyDescent="0.25">
      <c r="B2395" s="39"/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2:41" s="28" customFormat="1" x14ac:dyDescent="0.25">
      <c r="B2396" s="39"/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2:41" s="28" customFormat="1" x14ac:dyDescent="0.25">
      <c r="B2397" s="39"/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2:41" s="28" customFormat="1" x14ac:dyDescent="0.25">
      <c r="B2398" s="39"/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2:41" s="28" customFormat="1" x14ac:dyDescent="0.25">
      <c r="B2399" s="39"/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2:41" s="28" customFormat="1" x14ac:dyDescent="0.25">
      <c r="B2400" s="39"/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2:41" s="28" customFormat="1" x14ac:dyDescent="0.25">
      <c r="B2401" s="39"/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2:41" s="28" customFormat="1" x14ac:dyDescent="0.25">
      <c r="B2402" s="39"/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2:41" s="28" customFormat="1" x14ac:dyDescent="0.25">
      <c r="B2403" s="39"/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2:41" s="28" customFormat="1" x14ac:dyDescent="0.25">
      <c r="B2404" s="39"/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2:41" s="28" customFormat="1" x14ac:dyDescent="0.25">
      <c r="B2405" s="39"/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2:41" s="28" customFormat="1" x14ac:dyDescent="0.25">
      <c r="B2406" s="39"/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2:41" s="28" customFormat="1" x14ac:dyDescent="0.25">
      <c r="B2407" s="39"/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2:41" s="28" customFormat="1" x14ac:dyDescent="0.25">
      <c r="B2408" s="39"/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2:41" s="28" customFormat="1" x14ac:dyDescent="0.25">
      <c r="B2409" s="39"/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2:41" s="28" customFormat="1" x14ac:dyDescent="0.25">
      <c r="B2410" s="39"/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2:41" s="28" customFormat="1" x14ac:dyDescent="0.25">
      <c r="B2411" s="39"/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2:41" s="28" customFormat="1" x14ac:dyDescent="0.25">
      <c r="B2412" s="39"/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2:41" s="28" customFormat="1" x14ac:dyDescent="0.25">
      <c r="B2413" s="39"/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2:41" s="28" customFormat="1" x14ac:dyDescent="0.25">
      <c r="B2414" s="39"/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2:41" s="28" customFormat="1" x14ac:dyDescent="0.25">
      <c r="B2415" s="39"/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2:41" s="28" customFormat="1" x14ac:dyDescent="0.25">
      <c r="B2416" s="39"/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2:41" s="28" customFormat="1" x14ac:dyDescent="0.25">
      <c r="B2417" s="39"/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2:41" s="28" customFormat="1" x14ac:dyDescent="0.25">
      <c r="B2418" s="39"/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2:41" s="28" customFormat="1" x14ac:dyDescent="0.25">
      <c r="B2419" s="39"/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2:41" s="28" customFormat="1" x14ac:dyDescent="0.25">
      <c r="B2420" s="39"/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2:41" s="28" customFormat="1" x14ac:dyDescent="0.25">
      <c r="B2421" s="39"/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2:41" s="28" customFormat="1" x14ac:dyDescent="0.25">
      <c r="B2422" s="39"/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2:41" s="28" customFormat="1" x14ac:dyDescent="0.25">
      <c r="B2423" s="39"/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2:41" s="28" customFormat="1" x14ac:dyDescent="0.25">
      <c r="B2424" s="39"/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2:41" s="28" customFormat="1" x14ac:dyDescent="0.25">
      <c r="B2425" s="39"/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2:41" s="28" customFormat="1" x14ac:dyDescent="0.25">
      <c r="B2426" s="39"/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2:41" s="28" customFormat="1" x14ac:dyDescent="0.25">
      <c r="B2427" s="39"/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2:41" s="28" customFormat="1" x14ac:dyDescent="0.25">
      <c r="B2428" s="39"/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2:41" s="28" customFormat="1" x14ac:dyDescent="0.25">
      <c r="B2429" s="39"/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2:41" s="28" customFormat="1" x14ac:dyDescent="0.25">
      <c r="B2430" s="39"/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2:41" s="28" customFormat="1" x14ac:dyDescent="0.25">
      <c r="B2431" s="39"/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2:41" s="28" customFormat="1" x14ac:dyDescent="0.25">
      <c r="B2432" s="39"/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2:41" s="28" customFormat="1" x14ac:dyDescent="0.25">
      <c r="B2433" s="39"/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2:41" s="28" customFormat="1" x14ac:dyDescent="0.25">
      <c r="B2434" s="39"/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2:41" s="28" customFormat="1" x14ac:dyDescent="0.25">
      <c r="B2435" s="39"/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2:41" s="28" customFormat="1" x14ac:dyDescent="0.25">
      <c r="B2436" s="39"/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2:41" s="28" customFormat="1" x14ac:dyDescent="0.25">
      <c r="B2437" s="39"/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2:41" s="28" customFormat="1" x14ac:dyDescent="0.25">
      <c r="B2438" s="39"/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2:41" s="28" customFormat="1" x14ac:dyDescent="0.25">
      <c r="B2439" s="39"/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2:41" s="28" customFormat="1" x14ac:dyDescent="0.25">
      <c r="B2440" s="39"/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2:41" s="28" customFormat="1" x14ac:dyDescent="0.25">
      <c r="B2441" s="39"/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2:41" s="28" customFormat="1" x14ac:dyDescent="0.25">
      <c r="B2442" s="39"/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2:41" s="28" customFormat="1" x14ac:dyDescent="0.25">
      <c r="B2443" s="39"/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2:41" s="28" customFormat="1" x14ac:dyDescent="0.25">
      <c r="B2444" s="39"/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2:41" s="28" customFormat="1" x14ac:dyDescent="0.25">
      <c r="B2445" s="39"/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2:41" s="28" customFormat="1" x14ac:dyDescent="0.25">
      <c r="B2446" s="39"/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2:41" s="28" customFormat="1" x14ac:dyDescent="0.25">
      <c r="B2447" s="39"/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2:41" s="28" customFormat="1" x14ac:dyDescent="0.25">
      <c r="B2448" s="39"/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2:41" s="28" customFormat="1" x14ac:dyDescent="0.25">
      <c r="B2449" s="39"/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2:41" s="28" customFormat="1" x14ac:dyDescent="0.25">
      <c r="B2450" s="39"/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2:41" s="28" customFormat="1" x14ac:dyDescent="0.25">
      <c r="B2451" s="39"/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2:41" s="28" customFormat="1" x14ac:dyDescent="0.25">
      <c r="B2452" s="39"/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2:41" s="28" customFormat="1" x14ac:dyDescent="0.25">
      <c r="B2453" s="39"/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2:41" s="28" customFormat="1" x14ac:dyDescent="0.25">
      <c r="B2454" s="39"/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2:41" s="28" customFormat="1" x14ac:dyDescent="0.25">
      <c r="B2455" s="39"/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2:41" s="28" customFormat="1" x14ac:dyDescent="0.25">
      <c r="B2456" s="39"/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2:41" s="28" customFormat="1" x14ac:dyDescent="0.25">
      <c r="B2457" s="39"/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2:41" s="28" customFormat="1" x14ac:dyDescent="0.25">
      <c r="B2458" s="39"/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2:41" s="28" customFormat="1" x14ac:dyDescent="0.25">
      <c r="B2459" s="39"/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2:41" s="28" customFormat="1" x14ac:dyDescent="0.25">
      <c r="B2460" s="39"/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2:41" s="28" customFormat="1" x14ac:dyDescent="0.25">
      <c r="B2461" s="39"/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2:41" s="28" customFormat="1" x14ac:dyDescent="0.25">
      <c r="B2462" s="39"/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2:41" s="28" customFormat="1" x14ac:dyDescent="0.25">
      <c r="B2463" s="39"/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2:41" s="28" customFormat="1" x14ac:dyDescent="0.25">
      <c r="B2464" s="39"/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2:41" s="28" customFormat="1" x14ac:dyDescent="0.25">
      <c r="B2465" s="39"/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2:41" s="28" customFormat="1" x14ac:dyDescent="0.25">
      <c r="B2466" s="39"/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2:41" s="28" customFormat="1" x14ac:dyDescent="0.25">
      <c r="B2467" s="39"/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2:41" s="28" customFormat="1" x14ac:dyDescent="0.25">
      <c r="B2468" s="39"/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2:41" s="28" customFormat="1" x14ac:dyDescent="0.25">
      <c r="B2469" s="39"/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2:41" s="28" customFormat="1" x14ac:dyDescent="0.25">
      <c r="B2470" s="39"/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2:41" s="28" customFormat="1" x14ac:dyDescent="0.25">
      <c r="B2471" s="39"/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2:41" s="28" customFormat="1" x14ac:dyDescent="0.25">
      <c r="B2472" s="39"/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2:41" s="28" customFormat="1" x14ac:dyDescent="0.25">
      <c r="B2473" s="39"/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2:41" s="28" customFormat="1" x14ac:dyDescent="0.25">
      <c r="B2474" s="39"/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2:41" s="28" customFormat="1" x14ac:dyDescent="0.25">
      <c r="B2475" s="39"/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2:41" s="28" customFormat="1" x14ac:dyDescent="0.25">
      <c r="B2476" s="39"/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2:41" s="28" customFormat="1" x14ac:dyDescent="0.25">
      <c r="B2477" s="39"/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2:41" s="28" customFormat="1" x14ac:dyDescent="0.25">
      <c r="B2478" s="39"/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2:41" s="28" customFormat="1" x14ac:dyDescent="0.25">
      <c r="B2479" s="39"/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2:41" s="28" customFormat="1" x14ac:dyDescent="0.25">
      <c r="B2480" s="39"/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2:41" s="28" customFormat="1" x14ac:dyDescent="0.25">
      <c r="B2481" s="39"/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2:41" s="28" customFormat="1" x14ac:dyDescent="0.25">
      <c r="B2482" s="39"/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2:41" s="28" customFormat="1" x14ac:dyDescent="0.25">
      <c r="B2483" s="39"/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2:41" s="28" customFormat="1" x14ac:dyDescent="0.25">
      <c r="B2484" s="39"/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2:41" s="28" customFormat="1" x14ac:dyDescent="0.25">
      <c r="B2485" s="39"/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2:41" s="28" customFormat="1" x14ac:dyDescent="0.25">
      <c r="B2486" s="39"/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2:41" s="28" customFormat="1" x14ac:dyDescent="0.25">
      <c r="B2487" s="39"/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2:41" s="28" customFormat="1" x14ac:dyDescent="0.25">
      <c r="B2488" s="39"/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2:41" s="28" customFormat="1" x14ac:dyDescent="0.25">
      <c r="B2489" s="39"/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2:41" s="28" customFormat="1" x14ac:dyDescent="0.25">
      <c r="B2490" s="39"/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2:41" s="28" customFormat="1" x14ac:dyDescent="0.25">
      <c r="B2491" s="39"/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2:41" s="28" customFormat="1" x14ac:dyDescent="0.25">
      <c r="B2492" s="39"/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2:41" s="28" customFormat="1" x14ac:dyDescent="0.25">
      <c r="B2493" s="39"/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2:41" s="28" customFormat="1" x14ac:dyDescent="0.25">
      <c r="B2494" s="39"/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2:41" s="28" customFormat="1" x14ac:dyDescent="0.25">
      <c r="B2495" s="39"/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2:41" s="28" customFormat="1" x14ac:dyDescent="0.25">
      <c r="B2496" s="39"/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2:41" s="28" customFormat="1" x14ac:dyDescent="0.25">
      <c r="B2497" s="39"/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2:41" s="28" customFormat="1" x14ac:dyDescent="0.25">
      <c r="B2498" s="39"/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2:41" s="28" customFormat="1" x14ac:dyDescent="0.25">
      <c r="B2499" s="39"/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2:41" s="28" customFormat="1" x14ac:dyDescent="0.25">
      <c r="B2500" s="39"/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2:41" s="28" customFormat="1" x14ac:dyDescent="0.25">
      <c r="B2501" s="39"/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2:41" s="28" customFormat="1" x14ac:dyDescent="0.25">
      <c r="B2502" s="39"/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2:41" s="28" customFormat="1" x14ac:dyDescent="0.25">
      <c r="B2503" s="39"/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2:41" s="28" customFormat="1" x14ac:dyDescent="0.25">
      <c r="B2504" s="39"/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2:41" s="28" customFormat="1" x14ac:dyDescent="0.25">
      <c r="B2505" s="39"/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2:41" s="28" customFormat="1" x14ac:dyDescent="0.25">
      <c r="B2506" s="39"/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2:41" s="28" customFormat="1" x14ac:dyDescent="0.25">
      <c r="B2507" s="39"/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2:41" s="28" customFormat="1" x14ac:dyDescent="0.25">
      <c r="B2508" s="39"/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2:41" s="28" customFormat="1" x14ac:dyDescent="0.25">
      <c r="B2509" s="39"/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2:41" s="28" customFormat="1" x14ac:dyDescent="0.25">
      <c r="B2510" s="39"/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2:41" s="28" customFormat="1" x14ac:dyDescent="0.25">
      <c r="B2511" s="39"/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2:41" s="28" customFormat="1" x14ac:dyDescent="0.25">
      <c r="B2512" s="39"/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2:41" s="28" customFormat="1" x14ac:dyDescent="0.25">
      <c r="B2513" s="39"/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2:41" s="28" customFormat="1" x14ac:dyDescent="0.25">
      <c r="B2514" s="39"/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2:41" s="28" customFormat="1" x14ac:dyDescent="0.25">
      <c r="B2515" s="39"/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2:41" s="28" customFormat="1" x14ac:dyDescent="0.25">
      <c r="B2516" s="39"/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2:41" s="28" customFormat="1" x14ac:dyDescent="0.25">
      <c r="B2517" s="39"/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2:41" s="28" customFormat="1" x14ac:dyDescent="0.25">
      <c r="B2518" s="39"/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2:41" s="28" customFormat="1" x14ac:dyDescent="0.25">
      <c r="B2519" s="39"/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2:41" s="28" customFormat="1" x14ac:dyDescent="0.25">
      <c r="B2520" s="39"/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2:41" s="28" customFormat="1" x14ac:dyDescent="0.25">
      <c r="B2521" s="39"/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2:41" s="28" customFormat="1" x14ac:dyDescent="0.25">
      <c r="B2522" s="39"/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2:41" s="28" customFormat="1" x14ac:dyDescent="0.25">
      <c r="B2523" s="39"/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2:41" s="28" customFormat="1" x14ac:dyDescent="0.25">
      <c r="B2524" s="39"/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2:41" s="28" customFormat="1" x14ac:dyDescent="0.25">
      <c r="B2525" s="39"/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2:41" s="28" customFormat="1" x14ac:dyDescent="0.25">
      <c r="B2526" s="39"/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2:41" s="28" customFormat="1" x14ac:dyDescent="0.25">
      <c r="B2527" s="39"/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2:41" s="28" customFormat="1" x14ac:dyDescent="0.25">
      <c r="B2528" s="39"/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2:41" s="28" customFormat="1" x14ac:dyDescent="0.25">
      <c r="B2529" s="39"/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2:41" s="28" customFormat="1" x14ac:dyDescent="0.25">
      <c r="B2530" s="39"/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2:41" s="28" customFormat="1" x14ac:dyDescent="0.25">
      <c r="B2531" s="39"/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2:41" s="28" customFormat="1" x14ac:dyDescent="0.25">
      <c r="B2532" s="39"/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2:41" s="28" customFormat="1" x14ac:dyDescent="0.25">
      <c r="B2533" s="39"/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2:41" s="28" customFormat="1" x14ac:dyDescent="0.25">
      <c r="B2534" s="39"/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2:41" s="28" customFormat="1" x14ac:dyDescent="0.25">
      <c r="B2535" s="39"/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2:41" s="28" customFormat="1" x14ac:dyDescent="0.25">
      <c r="B2536" s="39"/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2:41" s="28" customFormat="1" x14ac:dyDescent="0.25">
      <c r="B2537" s="39"/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2:41" s="28" customFormat="1" x14ac:dyDescent="0.25">
      <c r="B2538" s="39"/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2:41" s="28" customFormat="1" x14ac:dyDescent="0.25">
      <c r="B2539" s="39"/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2:41" s="28" customFormat="1" x14ac:dyDescent="0.25">
      <c r="B2540" s="39"/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2:41" s="28" customFormat="1" x14ac:dyDescent="0.25">
      <c r="B2541" s="39"/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2:41" s="28" customFormat="1" x14ac:dyDescent="0.25">
      <c r="B2542" s="39"/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2:41" s="28" customFormat="1" x14ac:dyDescent="0.25">
      <c r="B2543" s="39"/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2:41" s="28" customFormat="1" x14ac:dyDescent="0.25">
      <c r="B2544" s="39"/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2:41" s="28" customFormat="1" x14ac:dyDescent="0.25">
      <c r="B2545" s="39"/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2:41" s="28" customFormat="1" x14ac:dyDescent="0.25">
      <c r="B2546" s="39"/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2:41" s="28" customFormat="1" x14ac:dyDescent="0.25">
      <c r="B2547" s="39"/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2:41" s="28" customFormat="1" x14ac:dyDescent="0.25">
      <c r="B2548" s="39"/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2:41" s="28" customFormat="1" x14ac:dyDescent="0.25">
      <c r="B2549" s="39"/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2:41" s="28" customFormat="1" x14ac:dyDescent="0.25">
      <c r="B2550" s="39"/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2:41" s="28" customFormat="1" x14ac:dyDescent="0.25">
      <c r="B2551" s="39"/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2:41" s="28" customFormat="1" x14ac:dyDescent="0.25">
      <c r="B2552" s="39"/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2:41" s="28" customFormat="1" x14ac:dyDescent="0.25">
      <c r="B2553" s="39"/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2:41" s="28" customFormat="1" x14ac:dyDescent="0.25">
      <c r="B2554" s="39"/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2:41" s="28" customFormat="1" x14ac:dyDescent="0.25">
      <c r="B2555" s="39"/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2:41" s="28" customFormat="1" x14ac:dyDescent="0.25">
      <c r="B2556" s="39"/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2:41" s="28" customFormat="1" x14ac:dyDescent="0.25">
      <c r="B2557" s="39"/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2:41" s="28" customFormat="1" x14ac:dyDescent="0.25">
      <c r="B2558" s="39"/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2:41" s="28" customFormat="1" x14ac:dyDescent="0.25">
      <c r="B2559" s="39"/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2:41" s="28" customFormat="1" x14ac:dyDescent="0.25">
      <c r="B2560" s="39"/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2:41" s="28" customFormat="1" x14ac:dyDescent="0.25">
      <c r="B2561" s="39"/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2:41" s="28" customFormat="1" x14ac:dyDescent="0.25">
      <c r="B2562" s="39"/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2:41" s="28" customFormat="1" x14ac:dyDescent="0.25">
      <c r="B2563" s="39"/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2:41" s="28" customFormat="1" x14ac:dyDescent="0.25">
      <c r="B2564" s="39"/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2:41" s="28" customFormat="1" x14ac:dyDescent="0.25">
      <c r="B2565" s="39"/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2:41" s="28" customFormat="1" x14ac:dyDescent="0.25">
      <c r="B2566" s="39"/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2:41" s="28" customFormat="1" x14ac:dyDescent="0.25">
      <c r="B2567" s="39"/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2:41" s="28" customFormat="1" x14ac:dyDescent="0.25">
      <c r="B2568" s="39"/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2:41" s="28" customFormat="1" x14ac:dyDescent="0.25">
      <c r="B2569" s="39"/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2:41" s="28" customFormat="1" x14ac:dyDescent="0.25">
      <c r="B2570" s="39"/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2:41" s="28" customFormat="1" x14ac:dyDescent="0.25">
      <c r="B2571" s="39"/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2:41" s="28" customFormat="1" x14ac:dyDescent="0.25">
      <c r="B2572" s="39"/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2:41" s="28" customFormat="1" x14ac:dyDescent="0.25">
      <c r="B2573" s="39"/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2:41" s="28" customFormat="1" x14ac:dyDescent="0.25">
      <c r="B2574" s="39"/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2:41" s="28" customFormat="1" x14ac:dyDescent="0.25">
      <c r="B2575" s="39"/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2:41" s="28" customFormat="1" x14ac:dyDescent="0.25">
      <c r="B2576" s="39"/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2:41" s="28" customFormat="1" x14ac:dyDescent="0.25">
      <c r="B2577" s="39"/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2:41" s="28" customFormat="1" x14ac:dyDescent="0.25">
      <c r="B2578" s="39"/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2:41" s="28" customFormat="1" x14ac:dyDescent="0.25">
      <c r="B2579" s="39"/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2:41" s="28" customFormat="1" x14ac:dyDescent="0.25">
      <c r="B2580" s="39"/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2:41" s="28" customFormat="1" x14ac:dyDescent="0.25">
      <c r="B2581" s="39"/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2:41" s="28" customFormat="1" x14ac:dyDescent="0.25">
      <c r="B2582" s="39"/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2:41" s="28" customFormat="1" x14ac:dyDescent="0.25">
      <c r="B2583" s="39"/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2:41" s="28" customFormat="1" x14ac:dyDescent="0.25">
      <c r="B2584" s="39"/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2:41" s="28" customFormat="1" x14ac:dyDescent="0.25">
      <c r="B2585" s="39"/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2:41" s="28" customFormat="1" x14ac:dyDescent="0.25">
      <c r="B2586" s="39"/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2:41" s="28" customFormat="1" x14ac:dyDescent="0.25">
      <c r="B2587" s="39"/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2:41" s="28" customFormat="1" x14ac:dyDescent="0.25">
      <c r="B2588" s="39"/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2:41" s="28" customFormat="1" x14ac:dyDescent="0.25">
      <c r="B2589" s="39"/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2:41" s="28" customFormat="1" x14ac:dyDescent="0.25">
      <c r="B2590" s="39"/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2:41" s="28" customFormat="1" x14ac:dyDescent="0.25">
      <c r="B2591" s="39"/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2:41" s="28" customFormat="1" x14ac:dyDescent="0.25">
      <c r="B2592" s="39"/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2:41" s="28" customFormat="1" x14ac:dyDescent="0.25">
      <c r="B2593" s="39"/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2:41" s="28" customFormat="1" x14ac:dyDescent="0.25">
      <c r="B2594" s="39"/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2:41" s="28" customFormat="1" x14ac:dyDescent="0.25">
      <c r="B2595" s="39"/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2:41" s="28" customFormat="1" x14ac:dyDescent="0.25">
      <c r="B2596" s="39"/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2:41" s="28" customFormat="1" x14ac:dyDescent="0.25">
      <c r="B2597" s="39"/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2:41" s="28" customFormat="1" x14ac:dyDescent="0.25">
      <c r="B2598" s="39"/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2:41" s="28" customFormat="1" x14ac:dyDescent="0.25">
      <c r="B2599" s="39"/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2:41" s="28" customFormat="1" x14ac:dyDescent="0.25">
      <c r="B2600" s="39"/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2:41" s="28" customFormat="1" x14ac:dyDescent="0.25">
      <c r="B2601" s="39"/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2:41" s="28" customFormat="1" x14ac:dyDescent="0.25">
      <c r="B2602" s="39"/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2:41" s="28" customFormat="1" x14ac:dyDescent="0.25">
      <c r="B2603" s="39"/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2:41" s="28" customFormat="1" x14ac:dyDescent="0.25">
      <c r="B2604" s="39"/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2:41" s="28" customFormat="1" x14ac:dyDescent="0.25">
      <c r="B2605" s="39"/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2:41" s="28" customFormat="1" x14ac:dyDescent="0.25">
      <c r="B2606" s="39"/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2:41" s="28" customFormat="1" x14ac:dyDescent="0.25">
      <c r="B2607" s="39"/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2:41" s="28" customFormat="1" x14ac:dyDescent="0.25">
      <c r="B2608" s="39"/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2:41" s="28" customFormat="1" x14ac:dyDescent="0.25">
      <c r="B2609" s="39"/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2:41" s="28" customFormat="1" x14ac:dyDescent="0.25">
      <c r="B2610" s="39"/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2:41" s="28" customFormat="1" x14ac:dyDescent="0.25">
      <c r="B2611" s="39"/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2:41" s="28" customFormat="1" x14ac:dyDescent="0.25">
      <c r="B2612" s="39"/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2:41" s="28" customFormat="1" x14ac:dyDescent="0.25">
      <c r="B2613" s="39"/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2:41" s="28" customFormat="1" x14ac:dyDescent="0.25">
      <c r="B2614" s="39"/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2:41" s="28" customFormat="1" x14ac:dyDescent="0.25">
      <c r="B2615" s="39"/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2:41" s="28" customFormat="1" x14ac:dyDescent="0.25">
      <c r="B2616" s="39"/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2:41" s="28" customFormat="1" x14ac:dyDescent="0.25">
      <c r="B2617" s="39"/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2:41" s="28" customFormat="1" x14ac:dyDescent="0.25">
      <c r="B2618" s="39"/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2:41" s="28" customFormat="1" x14ac:dyDescent="0.25">
      <c r="B2619" s="39"/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2:41" s="28" customFormat="1" x14ac:dyDescent="0.25">
      <c r="B2620" s="39"/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2:41" s="28" customFormat="1" x14ac:dyDescent="0.25">
      <c r="B2621" s="39"/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2:41" s="28" customFormat="1" x14ac:dyDescent="0.25">
      <c r="B2622" s="39"/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2:41" s="28" customFormat="1" x14ac:dyDescent="0.25">
      <c r="B2623" s="39"/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2:41" s="28" customFormat="1" x14ac:dyDescent="0.25">
      <c r="B2624" s="39"/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2:41" s="28" customFormat="1" x14ac:dyDescent="0.25">
      <c r="B2625" s="39"/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2:41" s="28" customFormat="1" x14ac:dyDescent="0.25">
      <c r="B2626" s="39"/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2:41" s="28" customFormat="1" x14ac:dyDescent="0.25">
      <c r="B2627" s="39"/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2:41" s="28" customFormat="1" x14ac:dyDescent="0.25">
      <c r="B2628" s="39"/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2:41" s="28" customFormat="1" x14ac:dyDescent="0.25">
      <c r="B2629" s="39"/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2:41" s="28" customFormat="1" x14ac:dyDescent="0.25">
      <c r="B2630" s="39"/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2:41" s="28" customFormat="1" x14ac:dyDescent="0.25">
      <c r="B2631" s="39"/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2:41" s="28" customFormat="1" x14ac:dyDescent="0.25">
      <c r="B2632" s="39"/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2:41" s="28" customFormat="1" x14ac:dyDescent="0.25">
      <c r="B2633" s="39"/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2:41" s="28" customFormat="1" x14ac:dyDescent="0.25">
      <c r="B2634" s="39"/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2:41" s="28" customFormat="1" x14ac:dyDescent="0.25">
      <c r="B2635" s="39"/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2:41" s="28" customFormat="1" x14ac:dyDescent="0.25">
      <c r="B2636" s="39"/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2:41" s="28" customFormat="1" x14ac:dyDescent="0.25">
      <c r="B2637" s="39"/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2:41" s="28" customFormat="1" x14ac:dyDescent="0.25">
      <c r="B2638" s="39"/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2:41" s="28" customFormat="1" x14ac:dyDescent="0.25">
      <c r="B2639" s="39"/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2:41" s="28" customFormat="1" x14ac:dyDescent="0.25">
      <c r="B2640" s="39"/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2:41" s="28" customFormat="1" x14ac:dyDescent="0.25">
      <c r="B2641" s="39"/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2:41" s="28" customFormat="1" x14ac:dyDescent="0.25">
      <c r="B2642" s="39"/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2:41" s="28" customFormat="1" x14ac:dyDescent="0.25">
      <c r="B2643" s="39"/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2:41" s="28" customFormat="1" x14ac:dyDescent="0.25">
      <c r="B2644" s="39"/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2:41" s="28" customFormat="1" x14ac:dyDescent="0.25">
      <c r="B2645" s="39"/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2:41" s="28" customFormat="1" x14ac:dyDescent="0.25">
      <c r="B2646" s="39"/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2:41" s="28" customFormat="1" x14ac:dyDescent="0.25">
      <c r="B2647" s="39"/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2:41" s="28" customFormat="1" x14ac:dyDescent="0.25">
      <c r="B2648" s="39"/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2:41" s="28" customFormat="1" x14ac:dyDescent="0.25">
      <c r="B2649" s="39"/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2:41" s="28" customFormat="1" x14ac:dyDescent="0.25">
      <c r="B2650" s="39"/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2:41" s="28" customFormat="1" x14ac:dyDescent="0.25">
      <c r="B2651" s="39"/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2:41" s="28" customFormat="1" x14ac:dyDescent="0.25">
      <c r="B2652" s="39"/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2:41" s="28" customFormat="1" x14ac:dyDescent="0.25">
      <c r="B2653" s="39"/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2:41" s="28" customFormat="1" x14ac:dyDescent="0.25">
      <c r="B2654" s="39"/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2:41" s="28" customFormat="1" x14ac:dyDescent="0.25">
      <c r="B2655" s="39"/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2:41" s="28" customFormat="1" x14ac:dyDescent="0.25">
      <c r="B2656" s="39"/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2:41" s="28" customFormat="1" x14ac:dyDescent="0.25">
      <c r="B2657" s="39"/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2:41" s="28" customFormat="1" x14ac:dyDescent="0.25">
      <c r="B2658" s="39"/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2:41" s="28" customFormat="1" x14ac:dyDescent="0.25">
      <c r="B2659" s="39"/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2:41" s="28" customFormat="1" x14ac:dyDescent="0.25">
      <c r="B2660" s="39"/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2:41" s="28" customFormat="1" x14ac:dyDescent="0.25">
      <c r="B2661" s="39"/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2:41" s="28" customFormat="1" x14ac:dyDescent="0.25">
      <c r="B2662" s="39"/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2:41" s="28" customFormat="1" x14ac:dyDescent="0.25">
      <c r="B2663" s="39"/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2:41" s="28" customFormat="1" x14ac:dyDescent="0.25">
      <c r="B2664" s="39"/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2:41" s="28" customFormat="1" x14ac:dyDescent="0.25">
      <c r="B2665" s="39"/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2:41" s="28" customFormat="1" x14ac:dyDescent="0.25">
      <c r="B2666" s="39"/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2:41" s="28" customFormat="1" x14ac:dyDescent="0.25">
      <c r="B2667" s="39"/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2:41" s="28" customFormat="1" x14ac:dyDescent="0.25">
      <c r="B2668" s="39"/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2:41" s="28" customFormat="1" x14ac:dyDescent="0.25">
      <c r="B2669" s="39"/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2:41" s="28" customFormat="1" x14ac:dyDescent="0.25">
      <c r="B2670" s="39"/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2:41" s="28" customFormat="1" x14ac:dyDescent="0.25">
      <c r="B2671" s="39"/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2:41" s="28" customFormat="1" x14ac:dyDescent="0.25">
      <c r="B2672" s="39"/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2:41" s="28" customFormat="1" x14ac:dyDescent="0.25">
      <c r="B2673" s="39"/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2:41" s="28" customFormat="1" x14ac:dyDescent="0.25">
      <c r="B2674" s="39"/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2:41" s="28" customFormat="1" x14ac:dyDescent="0.25">
      <c r="B2675" s="39"/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2:41" s="28" customFormat="1" x14ac:dyDescent="0.25">
      <c r="B2676" s="39"/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2:41" s="28" customFormat="1" x14ac:dyDescent="0.25">
      <c r="B2677" s="39"/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2:41" s="28" customFormat="1" x14ac:dyDescent="0.25">
      <c r="B2678" s="39"/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2:41" s="28" customFormat="1" x14ac:dyDescent="0.25">
      <c r="B2679" s="39"/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2:41" s="28" customFormat="1" x14ac:dyDescent="0.25">
      <c r="B2680" s="39"/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2:41" s="28" customFormat="1" x14ac:dyDescent="0.25">
      <c r="B2681" s="39"/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2:41" s="28" customFormat="1" x14ac:dyDescent="0.25">
      <c r="B2682" s="39"/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2:41" s="28" customFormat="1" x14ac:dyDescent="0.25">
      <c r="B2683" s="39"/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2:41" s="28" customFormat="1" x14ac:dyDescent="0.25">
      <c r="B2684" s="39"/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2:41" s="28" customFormat="1" x14ac:dyDescent="0.25">
      <c r="B2685" s="39"/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2:41" s="28" customFormat="1" x14ac:dyDescent="0.25">
      <c r="B2686" s="39"/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2:41" s="28" customFormat="1" x14ac:dyDescent="0.25">
      <c r="B2687" s="39"/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2:41" s="28" customFormat="1" x14ac:dyDescent="0.25">
      <c r="B2688" s="39"/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2:41" s="28" customFormat="1" x14ac:dyDescent="0.25">
      <c r="B2689" s="39"/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2:41" s="28" customFormat="1" x14ac:dyDescent="0.25">
      <c r="B2690" s="39"/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2:41" s="28" customFormat="1" x14ac:dyDescent="0.25">
      <c r="B2691" s="39"/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2:41" s="28" customFormat="1" x14ac:dyDescent="0.25">
      <c r="B2692" s="39"/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2:41" s="28" customFormat="1" x14ac:dyDescent="0.25">
      <c r="B2693" s="39"/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2:41" s="28" customFormat="1" x14ac:dyDescent="0.25">
      <c r="B2694" s="39"/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2:41" s="28" customFormat="1" x14ac:dyDescent="0.25">
      <c r="B2695" s="39"/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2:41" s="28" customFormat="1" x14ac:dyDescent="0.25">
      <c r="B2696" s="39"/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2:41" s="28" customFormat="1" x14ac:dyDescent="0.25">
      <c r="B2697" s="39"/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2:41" s="28" customFormat="1" x14ac:dyDescent="0.25">
      <c r="B2698" s="39"/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2:41" s="28" customFormat="1" x14ac:dyDescent="0.25">
      <c r="B2699" s="39"/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2:41" s="28" customFormat="1" x14ac:dyDescent="0.25">
      <c r="B2700" s="39"/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2:41" s="28" customFormat="1" x14ac:dyDescent="0.25">
      <c r="B2701" s="39"/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2:41" s="28" customFormat="1" x14ac:dyDescent="0.25">
      <c r="B2702" s="39"/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2:41" s="28" customFormat="1" x14ac:dyDescent="0.25">
      <c r="B2703" s="39"/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2:41" s="28" customFormat="1" x14ac:dyDescent="0.25">
      <c r="B2704" s="39"/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2:41" s="28" customFormat="1" x14ac:dyDescent="0.25">
      <c r="B2705" s="39"/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2:41" s="28" customFormat="1" x14ac:dyDescent="0.25">
      <c r="B2706" s="39"/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2:41" s="28" customFormat="1" x14ac:dyDescent="0.25">
      <c r="B2707" s="39"/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2:41" s="28" customFormat="1" x14ac:dyDescent="0.25">
      <c r="B2708" s="39"/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2:41" s="28" customFormat="1" x14ac:dyDescent="0.25">
      <c r="B2709" s="39"/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2:41" s="28" customFormat="1" x14ac:dyDescent="0.25">
      <c r="B2710" s="39"/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2:41" s="28" customFormat="1" x14ac:dyDescent="0.25">
      <c r="B2711" s="39"/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2:41" s="28" customFormat="1" x14ac:dyDescent="0.25">
      <c r="B2712" s="39"/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2:41" s="28" customFormat="1" x14ac:dyDescent="0.25">
      <c r="B2713" s="39"/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2:41" s="28" customFormat="1" x14ac:dyDescent="0.25">
      <c r="B2714" s="39"/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2:41" s="28" customFormat="1" x14ac:dyDescent="0.25">
      <c r="B2715" s="39"/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2:41" s="28" customFormat="1" x14ac:dyDescent="0.25">
      <c r="B2716" s="39"/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2:41" s="28" customFormat="1" x14ac:dyDescent="0.25">
      <c r="B2717" s="39"/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2:41" s="28" customFormat="1" x14ac:dyDescent="0.25">
      <c r="B2718" s="39"/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2:41" s="28" customFormat="1" x14ac:dyDescent="0.25">
      <c r="B2719" s="39"/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2:41" s="28" customFormat="1" x14ac:dyDescent="0.25">
      <c r="B2720" s="39"/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2:41" s="28" customFormat="1" x14ac:dyDescent="0.25">
      <c r="B2721" s="39"/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2:41" s="28" customFormat="1" x14ac:dyDescent="0.25">
      <c r="B2722" s="39"/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2:41" s="28" customFormat="1" x14ac:dyDescent="0.25">
      <c r="B2723" s="39"/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2:41" s="28" customFormat="1" x14ac:dyDescent="0.25">
      <c r="B2724" s="39"/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2:41" s="28" customFormat="1" x14ac:dyDescent="0.25">
      <c r="B2725" s="39"/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2:41" s="28" customFormat="1" x14ac:dyDescent="0.25">
      <c r="B2726" s="39"/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2:41" s="28" customFormat="1" x14ac:dyDescent="0.25">
      <c r="B2727" s="39"/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2:41" s="28" customFormat="1" x14ac:dyDescent="0.25">
      <c r="B2728" s="39"/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2:41" s="28" customFormat="1" x14ac:dyDescent="0.25">
      <c r="B2729" s="39"/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2:41" s="28" customFormat="1" x14ac:dyDescent="0.25">
      <c r="B2730" s="39"/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2:41" s="28" customFormat="1" x14ac:dyDescent="0.25">
      <c r="B2731" s="39"/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2:41" s="28" customFormat="1" x14ac:dyDescent="0.25">
      <c r="B2732" s="39"/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2:41" s="28" customFormat="1" x14ac:dyDescent="0.25">
      <c r="B2733" s="39"/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2:41" s="28" customFormat="1" x14ac:dyDescent="0.25">
      <c r="B2734" s="39"/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2:41" s="28" customFormat="1" x14ac:dyDescent="0.25">
      <c r="B2735" s="39"/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2:41" s="28" customFormat="1" x14ac:dyDescent="0.25">
      <c r="B2736" s="39"/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2:41" s="28" customFormat="1" x14ac:dyDescent="0.25">
      <c r="B2737" s="39"/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2:41" s="28" customFormat="1" x14ac:dyDescent="0.25">
      <c r="B2738" s="39"/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2:41" s="28" customFormat="1" x14ac:dyDescent="0.25">
      <c r="B2739" s="39"/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2:41" s="28" customFormat="1" x14ac:dyDescent="0.25">
      <c r="B2740" s="39"/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2:41" s="28" customFormat="1" x14ac:dyDescent="0.25">
      <c r="B2741" s="39"/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2:41" s="28" customFormat="1" x14ac:dyDescent="0.25">
      <c r="B2742" s="39"/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2:41" s="28" customFormat="1" x14ac:dyDescent="0.25">
      <c r="B2743" s="39"/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2:41" s="28" customFormat="1" x14ac:dyDescent="0.25">
      <c r="B2744" s="39"/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2:41" s="28" customFormat="1" x14ac:dyDescent="0.25">
      <c r="B2745" s="39"/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2:41" s="28" customFormat="1" x14ac:dyDescent="0.25">
      <c r="B2746" s="39"/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2:41" s="28" customFormat="1" x14ac:dyDescent="0.25">
      <c r="B2747" s="39"/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2:41" s="28" customFormat="1" x14ac:dyDescent="0.25">
      <c r="B2748" s="39"/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2:41" s="28" customFormat="1" x14ac:dyDescent="0.25">
      <c r="B2749" s="39"/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2:41" s="28" customFormat="1" x14ac:dyDescent="0.25">
      <c r="B2750" s="39"/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2:41" s="28" customFormat="1" x14ac:dyDescent="0.25">
      <c r="B2751" s="39"/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2:41" s="28" customFormat="1" x14ac:dyDescent="0.25">
      <c r="B2752" s="39"/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2:41" s="28" customFormat="1" x14ac:dyDescent="0.25">
      <c r="B2753" s="39"/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2:41" s="28" customFormat="1" x14ac:dyDescent="0.25">
      <c r="B2754" s="39"/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2:41" s="28" customFormat="1" x14ac:dyDescent="0.25">
      <c r="B2755" s="39"/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2:41" s="28" customFormat="1" x14ac:dyDescent="0.25">
      <c r="B2756" s="39"/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2:41" s="28" customFormat="1" x14ac:dyDescent="0.25">
      <c r="B2757" s="39"/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2:41" s="28" customFormat="1" x14ac:dyDescent="0.25">
      <c r="B2758" s="39"/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2:41" s="28" customFormat="1" x14ac:dyDescent="0.25">
      <c r="B2759" s="39"/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2:41" s="28" customFormat="1" x14ac:dyDescent="0.25">
      <c r="B2760" s="39"/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2:41" s="28" customFormat="1" x14ac:dyDescent="0.25">
      <c r="B2761" s="39"/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2:41" s="28" customFormat="1" x14ac:dyDescent="0.25">
      <c r="B2762" s="39"/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2:41" s="28" customFormat="1" x14ac:dyDescent="0.25">
      <c r="B2763" s="39"/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2:41" s="28" customFormat="1" x14ac:dyDescent="0.25">
      <c r="B2764" s="39"/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2:41" s="28" customFormat="1" x14ac:dyDescent="0.25">
      <c r="B2765" s="39"/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2:41" s="28" customFormat="1" x14ac:dyDescent="0.25">
      <c r="B2766" s="39"/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2:41" s="28" customFormat="1" x14ac:dyDescent="0.25">
      <c r="B2767" s="39"/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2:41" s="28" customFormat="1" x14ac:dyDescent="0.25">
      <c r="B2768" s="39"/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2:41" s="28" customFormat="1" x14ac:dyDescent="0.25">
      <c r="B2769" s="39"/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2:41" s="28" customFormat="1" x14ac:dyDescent="0.25">
      <c r="B2770" s="39"/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2:41" s="28" customFormat="1" x14ac:dyDescent="0.25">
      <c r="B2771" s="39"/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2:41" s="28" customFormat="1" x14ac:dyDescent="0.25">
      <c r="B2772" s="39"/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2:41" s="28" customFormat="1" x14ac:dyDescent="0.25">
      <c r="B2773" s="39"/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2:41" s="28" customFormat="1" x14ac:dyDescent="0.25">
      <c r="B2774" s="39"/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2:41" s="28" customFormat="1" x14ac:dyDescent="0.25">
      <c r="B2775" s="39"/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2:41" s="28" customFormat="1" x14ac:dyDescent="0.25">
      <c r="B2776" s="39"/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2:41" s="28" customFormat="1" x14ac:dyDescent="0.25">
      <c r="B2777" s="39"/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2:41" s="28" customFormat="1" x14ac:dyDescent="0.25">
      <c r="B2778" s="39"/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2:41" s="28" customFormat="1" x14ac:dyDescent="0.25">
      <c r="B2779" s="39"/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2:41" s="28" customFormat="1" x14ac:dyDescent="0.25">
      <c r="B2780" s="39"/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2:41" s="28" customFormat="1" x14ac:dyDescent="0.25">
      <c r="B2781" s="39"/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2:41" s="28" customFormat="1" x14ac:dyDescent="0.25">
      <c r="B2782" s="39"/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2:41" s="28" customFormat="1" x14ac:dyDescent="0.25">
      <c r="B2783" s="39"/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2:41" s="28" customFormat="1" x14ac:dyDescent="0.25">
      <c r="B2784" s="39"/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2:41" s="28" customFormat="1" x14ac:dyDescent="0.25">
      <c r="B2785" s="39"/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2:41" s="28" customFormat="1" x14ac:dyDescent="0.25">
      <c r="B2786" s="39"/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2:41" s="28" customFormat="1" x14ac:dyDescent="0.25">
      <c r="B2787" s="39"/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2:41" s="28" customFormat="1" x14ac:dyDescent="0.25">
      <c r="B2788" s="39"/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2:41" s="28" customFormat="1" x14ac:dyDescent="0.25">
      <c r="B2789" s="39"/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2:41" s="28" customFormat="1" x14ac:dyDescent="0.25">
      <c r="B2790" s="39"/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2:41" s="28" customFormat="1" x14ac:dyDescent="0.25">
      <c r="B2791" s="39"/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2:41" s="28" customFormat="1" x14ac:dyDescent="0.25">
      <c r="B2792" s="39"/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2:41" s="28" customFormat="1" x14ac:dyDescent="0.25">
      <c r="B2793" s="39"/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2:41" s="28" customFormat="1" x14ac:dyDescent="0.25">
      <c r="B2794" s="39"/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2:41" s="28" customFormat="1" x14ac:dyDescent="0.25">
      <c r="B2795" s="39"/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2:41" s="28" customFormat="1" x14ac:dyDescent="0.25">
      <c r="B2796" s="39"/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2:41" s="28" customFormat="1" x14ac:dyDescent="0.25">
      <c r="B2797" s="39"/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2:41" s="28" customFormat="1" x14ac:dyDescent="0.25">
      <c r="B2798" s="39"/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2:41" s="28" customFormat="1" x14ac:dyDescent="0.25">
      <c r="B2799" s="39"/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2:41" s="28" customFormat="1" x14ac:dyDescent="0.25">
      <c r="B2800" s="39"/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2:41" s="28" customFormat="1" x14ac:dyDescent="0.25">
      <c r="B2801" s="39"/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2:41" s="28" customFormat="1" x14ac:dyDescent="0.25">
      <c r="B2802" s="39"/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2:41" s="28" customFormat="1" x14ac:dyDescent="0.25">
      <c r="B2803" s="39"/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2:41" s="28" customFormat="1" x14ac:dyDescent="0.25">
      <c r="B2804" s="39"/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2:41" s="28" customFormat="1" x14ac:dyDescent="0.25">
      <c r="B2805" s="39"/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2:41" s="28" customFormat="1" x14ac:dyDescent="0.25">
      <c r="B2806" s="39"/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2:41" s="28" customFormat="1" x14ac:dyDescent="0.25">
      <c r="B2807" s="39"/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2:41" s="28" customFormat="1" x14ac:dyDescent="0.25">
      <c r="B2808" s="39"/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2:41" s="28" customFormat="1" x14ac:dyDescent="0.25">
      <c r="B2809" s="39"/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2:41" s="28" customFormat="1" x14ac:dyDescent="0.25">
      <c r="B2810" s="39"/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2:41" s="28" customFormat="1" x14ac:dyDescent="0.25">
      <c r="B2811" s="39"/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2:41" s="28" customFormat="1" x14ac:dyDescent="0.25">
      <c r="B2812" s="39"/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2:41" s="28" customFormat="1" x14ac:dyDescent="0.25">
      <c r="B2813" s="39"/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2:41" s="28" customFormat="1" x14ac:dyDescent="0.25">
      <c r="B2814" s="39"/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2:41" s="28" customFormat="1" x14ac:dyDescent="0.25">
      <c r="B2815" s="39"/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2:41" s="28" customFormat="1" x14ac:dyDescent="0.25">
      <c r="B2816" s="39"/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2:41" s="28" customFormat="1" x14ac:dyDescent="0.25">
      <c r="B2817" s="39"/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2:41" s="28" customFormat="1" x14ac:dyDescent="0.25">
      <c r="B2818" s="39"/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2:41" s="28" customFormat="1" x14ac:dyDescent="0.25">
      <c r="B2819" s="39"/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2:41" s="28" customFormat="1" x14ac:dyDescent="0.25">
      <c r="B2820" s="39"/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2:41" s="28" customFormat="1" x14ac:dyDescent="0.25">
      <c r="B2821" s="39"/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2:41" s="28" customFormat="1" x14ac:dyDescent="0.25">
      <c r="B2822" s="39"/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2:41" s="28" customFormat="1" x14ac:dyDescent="0.25">
      <c r="B2823" s="39"/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2:41" s="28" customFormat="1" x14ac:dyDescent="0.25">
      <c r="B2824" s="39"/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2:41" s="28" customFormat="1" x14ac:dyDescent="0.25">
      <c r="B2825" s="39"/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2:41" s="28" customFormat="1" x14ac:dyDescent="0.25">
      <c r="B2826" s="39"/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2:41" s="28" customFormat="1" x14ac:dyDescent="0.25">
      <c r="B2827" s="39"/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2:41" s="28" customFormat="1" x14ac:dyDescent="0.25">
      <c r="B2828" s="39"/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2:41" s="28" customFormat="1" x14ac:dyDescent="0.25">
      <c r="B2829" s="39"/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2:41" s="28" customFormat="1" x14ac:dyDescent="0.25">
      <c r="B2830" s="39"/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2:41" s="28" customFormat="1" x14ac:dyDescent="0.25">
      <c r="B2831" s="39"/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2:41" s="28" customFormat="1" x14ac:dyDescent="0.25">
      <c r="B2832" s="39"/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2:41" s="28" customFormat="1" x14ac:dyDescent="0.25">
      <c r="B2833" s="39"/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2:41" s="28" customFormat="1" x14ac:dyDescent="0.25">
      <c r="B2834" s="39"/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2:41" s="28" customFormat="1" x14ac:dyDescent="0.25">
      <c r="B2835" s="39"/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2:41" s="28" customFormat="1" x14ac:dyDescent="0.25">
      <c r="B2836" s="39"/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2:41" s="28" customFormat="1" x14ac:dyDescent="0.25">
      <c r="B2837" s="39"/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2:41" s="28" customFormat="1" x14ac:dyDescent="0.25">
      <c r="B2838" s="39"/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2:41" s="28" customFormat="1" x14ac:dyDescent="0.25">
      <c r="B2839" s="39"/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2:41" s="28" customFormat="1" x14ac:dyDescent="0.25">
      <c r="B2840" s="39"/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2:41" s="28" customFormat="1" x14ac:dyDescent="0.25">
      <c r="B2841" s="39"/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2:41" s="28" customFormat="1" x14ac:dyDescent="0.25">
      <c r="B2842" s="39"/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2:41" s="28" customFormat="1" x14ac:dyDescent="0.25">
      <c r="B2843" s="39"/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2:41" s="28" customFormat="1" x14ac:dyDescent="0.25">
      <c r="B2844" s="39"/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2:41" s="28" customFormat="1" x14ac:dyDescent="0.25">
      <c r="B2845" s="39"/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2:41" s="28" customFormat="1" x14ac:dyDescent="0.25">
      <c r="B2846" s="39"/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2:41" s="28" customFormat="1" x14ac:dyDescent="0.25">
      <c r="B2847" s="39"/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2:41" s="28" customFormat="1" x14ac:dyDescent="0.25">
      <c r="B2848" s="39"/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2:41" s="28" customFormat="1" x14ac:dyDescent="0.25">
      <c r="B2849" s="39"/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2:41" s="28" customFormat="1" x14ac:dyDescent="0.25">
      <c r="B2850" s="39"/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2:41" s="28" customFormat="1" x14ac:dyDescent="0.25">
      <c r="B2851" s="39"/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2:41" s="28" customFormat="1" x14ac:dyDescent="0.25">
      <c r="B2852" s="39"/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2:41" s="28" customFormat="1" x14ac:dyDescent="0.25">
      <c r="B2853" s="39"/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2:41" s="28" customFormat="1" x14ac:dyDescent="0.25">
      <c r="B2854" s="39"/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2:41" s="28" customFormat="1" x14ac:dyDescent="0.25">
      <c r="B2855" s="39"/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2:41" s="28" customFormat="1" x14ac:dyDescent="0.25">
      <c r="B2856" s="39"/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2:41" s="28" customFormat="1" x14ac:dyDescent="0.25">
      <c r="B2857" s="39"/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2:41" s="28" customFormat="1" x14ac:dyDescent="0.25">
      <c r="B2858" s="39"/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2:41" s="28" customFormat="1" x14ac:dyDescent="0.25">
      <c r="B2859" s="39"/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2:41" s="28" customFormat="1" x14ac:dyDescent="0.25">
      <c r="B2860" s="39"/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2:41" s="28" customFormat="1" x14ac:dyDescent="0.25">
      <c r="B2861" s="39"/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2:41" s="28" customFormat="1" x14ac:dyDescent="0.25">
      <c r="B2862" s="39"/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2:41" s="28" customFormat="1" x14ac:dyDescent="0.25">
      <c r="B2863" s="39"/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2:41" s="28" customFormat="1" x14ac:dyDescent="0.25">
      <c r="B2864" s="39"/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2:41" s="28" customFormat="1" x14ac:dyDescent="0.25">
      <c r="B2865" s="39"/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2:41" s="28" customFormat="1" x14ac:dyDescent="0.25">
      <c r="B2866" s="39"/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2:41" s="28" customFormat="1" x14ac:dyDescent="0.25">
      <c r="B2867" s="39"/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2:41" s="28" customFormat="1" x14ac:dyDescent="0.25">
      <c r="B2868" s="39"/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2:41" s="28" customFormat="1" x14ac:dyDescent="0.25">
      <c r="B2869" s="39"/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2:41" s="28" customFormat="1" x14ac:dyDescent="0.25">
      <c r="B2870" s="39"/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2:41" s="28" customFormat="1" x14ac:dyDescent="0.25">
      <c r="B2871" s="39"/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2:41" s="28" customFormat="1" x14ac:dyDescent="0.25">
      <c r="B2872" s="39"/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2:41" s="28" customFormat="1" x14ac:dyDescent="0.25">
      <c r="B2873" s="39"/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2:41" s="28" customFormat="1" x14ac:dyDescent="0.25">
      <c r="B2874" s="39"/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2:41" s="28" customFormat="1" x14ac:dyDescent="0.25">
      <c r="B2875" s="39"/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2:41" s="28" customFormat="1" x14ac:dyDescent="0.25">
      <c r="B2876" s="39"/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2:41" s="28" customFormat="1" x14ac:dyDescent="0.25">
      <c r="B2877" s="39"/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2:41" s="28" customFormat="1" x14ac:dyDescent="0.25">
      <c r="B2878" s="39"/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2:41" s="28" customFormat="1" x14ac:dyDescent="0.25">
      <c r="B2879" s="39"/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2:41" s="28" customFormat="1" x14ac:dyDescent="0.25">
      <c r="B2880" s="39"/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2:41" s="28" customFormat="1" x14ac:dyDescent="0.25">
      <c r="B2881" s="39"/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2:41" s="28" customFormat="1" x14ac:dyDescent="0.25">
      <c r="B2882" s="39"/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2:41" s="28" customFormat="1" x14ac:dyDescent="0.25">
      <c r="B2883" s="39"/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2:41" s="28" customFormat="1" x14ac:dyDescent="0.25">
      <c r="B2884" s="39"/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2:41" s="28" customFormat="1" x14ac:dyDescent="0.25">
      <c r="B2885" s="39"/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2:41" s="28" customFormat="1" x14ac:dyDescent="0.25">
      <c r="B2886" s="39"/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2:41" s="28" customFormat="1" x14ac:dyDescent="0.25">
      <c r="B2887" s="39"/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2:41" s="28" customFormat="1" x14ac:dyDescent="0.25">
      <c r="B2888" s="39"/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2:41" s="28" customFormat="1" x14ac:dyDescent="0.25">
      <c r="B2889" s="39"/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2:41" s="28" customFormat="1" x14ac:dyDescent="0.25">
      <c r="B2890" s="39"/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2:41" s="28" customFormat="1" x14ac:dyDescent="0.25">
      <c r="B2891" s="39"/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2:41" s="28" customFormat="1" x14ac:dyDescent="0.25">
      <c r="B2892" s="39"/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2:41" s="28" customFormat="1" x14ac:dyDescent="0.25">
      <c r="B2893" s="39"/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2:41" s="28" customFormat="1" x14ac:dyDescent="0.25">
      <c r="B2894" s="39"/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2:41" s="28" customFormat="1" x14ac:dyDescent="0.25">
      <c r="B2895" s="39"/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2:41" s="28" customFormat="1" x14ac:dyDescent="0.25">
      <c r="B2896" s="39"/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2:41" s="28" customFormat="1" x14ac:dyDescent="0.25">
      <c r="B2897" s="39"/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2:41" s="28" customFormat="1" x14ac:dyDescent="0.25">
      <c r="B2898" s="39"/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2:41" s="28" customFormat="1" x14ac:dyDescent="0.25">
      <c r="B2899" s="39"/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2:41" s="28" customFormat="1" x14ac:dyDescent="0.25">
      <c r="B2900" s="39"/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2:41" s="28" customFormat="1" x14ac:dyDescent="0.25">
      <c r="B2901" s="39"/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2:41" s="28" customFormat="1" x14ac:dyDescent="0.25">
      <c r="B2902" s="39"/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2:41" s="28" customFormat="1" x14ac:dyDescent="0.25">
      <c r="B2903" s="39"/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2:41" s="28" customFormat="1" x14ac:dyDescent="0.25">
      <c r="B2904" s="39"/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2:41" s="28" customFormat="1" x14ac:dyDescent="0.25">
      <c r="B2905" s="39"/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2:41" s="28" customFormat="1" x14ac:dyDescent="0.25">
      <c r="B2906" s="39"/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2:41" s="28" customFormat="1" x14ac:dyDescent="0.25">
      <c r="B2907" s="39"/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2:41" s="28" customFormat="1" x14ac:dyDescent="0.25">
      <c r="B2908" s="39"/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2:41" s="28" customFormat="1" x14ac:dyDescent="0.25">
      <c r="B2909" s="39"/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2:41" s="28" customFormat="1" x14ac:dyDescent="0.25">
      <c r="B2910" s="39"/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2:41" s="28" customFormat="1" x14ac:dyDescent="0.25">
      <c r="B2911" s="39"/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2:41" s="28" customFormat="1" x14ac:dyDescent="0.25">
      <c r="B2912" s="39"/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2:41" s="28" customFormat="1" x14ac:dyDescent="0.25">
      <c r="B2913" s="39"/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2:41" s="28" customFormat="1" x14ac:dyDescent="0.25">
      <c r="B2914" s="39"/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2:41" s="28" customFormat="1" x14ac:dyDescent="0.25">
      <c r="B2915" s="39"/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2:41" s="28" customFormat="1" x14ac:dyDescent="0.25">
      <c r="B2916" s="39"/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2:41" s="28" customFormat="1" x14ac:dyDescent="0.25">
      <c r="B2917" s="39"/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2:41" s="28" customFormat="1" x14ac:dyDescent="0.25">
      <c r="B2918" s="39"/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2:41" s="28" customFormat="1" x14ac:dyDescent="0.25">
      <c r="B2919" s="39"/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2:41" s="28" customFormat="1" x14ac:dyDescent="0.25">
      <c r="B2920" s="39"/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2:41" s="28" customFormat="1" x14ac:dyDescent="0.25">
      <c r="B2921" s="39"/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2:41" s="28" customFormat="1" x14ac:dyDescent="0.25">
      <c r="B2922" s="39"/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2:41" s="28" customFormat="1" x14ac:dyDescent="0.25">
      <c r="B2923" s="39"/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2:41" s="28" customFormat="1" x14ac:dyDescent="0.25">
      <c r="B2924" s="39"/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2:41" s="28" customFormat="1" x14ac:dyDescent="0.25">
      <c r="B2925" s="39"/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2:41" s="28" customFormat="1" x14ac:dyDescent="0.25">
      <c r="B2926" s="39"/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2:41" s="28" customFormat="1" x14ac:dyDescent="0.25">
      <c r="B2927" s="39"/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2:41" s="28" customFormat="1" x14ac:dyDescent="0.25">
      <c r="B2928" s="39"/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2:41" s="28" customFormat="1" x14ac:dyDescent="0.25">
      <c r="B2929" s="39"/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2:41" s="28" customFormat="1" x14ac:dyDescent="0.25">
      <c r="B2930" s="39"/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2:41" s="28" customFormat="1" x14ac:dyDescent="0.25">
      <c r="B2931" s="39"/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2:41" s="28" customFormat="1" x14ac:dyDescent="0.25">
      <c r="B2932" s="39"/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2:41" s="28" customFormat="1" x14ac:dyDescent="0.25">
      <c r="B2933" s="39"/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2:41" s="28" customFormat="1" x14ac:dyDescent="0.25">
      <c r="B2934" s="39"/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2:41" s="28" customFormat="1" x14ac:dyDescent="0.25">
      <c r="B2935" s="39"/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2:41" s="28" customFormat="1" x14ac:dyDescent="0.25">
      <c r="B2936" s="39"/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2:41" s="28" customFormat="1" x14ac:dyDescent="0.25">
      <c r="B2937" s="39"/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2:41" s="28" customFormat="1" x14ac:dyDescent="0.25">
      <c r="B2938" s="39"/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2:41" s="28" customFormat="1" x14ac:dyDescent="0.25">
      <c r="B2939" s="39"/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2:41" s="28" customFormat="1" x14ac:dyDescent="0.25">
      <c r="B2940" s="39"/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2:41" s="28" customFormat="1" x14ac:dyDescent="0.25">
      <c r="B2941" s="39"/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2:41" s="28" customFormat="1" x14ac:dyDescent="0.25">
      <c r="B2942" s="39"/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2:41" s="28" customFormat="1" x14ac:dyDescent="0.25">
      <c r="B2943" s="39"/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2:41" s="28" customFormat="1" x14ac:dyDescent="0.25">
      <c r="B2944" s="39"/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2:41" s="28" customFormat="1" x14ac:dyDescent="0.25">
      <c r="B2945" s="39"/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2:41" s="28" customFormat="1" x14ac:dyDescent="0.25">
      <c r="B2946" s="39"/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2:41" s="28" customFormat="1" x14ac:dyDescent="0.25">
      <c r="B2947" s="39"/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2:41" s="28" customFormat="1" x14ac:dyDescent="0.25">
      <c r="B2948" s="39"/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2:41" s="28" customFormat="1" x14ac:dyDescent="0.25">
      <c r="B2949" s="39"/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2:41" s="28" customFormat="1" x14ac:dyDescent="0.25">
      <c r="B2950" s="39"/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2:41" s="28" customFormat="1" x14ac:dyDescent="0.25">
      <c r="B2951" s="39"/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2:41" s="28" customFormat="1" x14ac:dyDescent="0.25">
      <c r="B2952" s="39"/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2:41" s="28" customFormat="1" x14ac:dyDescent="0.25">
      <c r="B2953" s="39"/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2:41" s="28" customFormat="1" x14ac:dyDescent="0.25">
      <c r="B2954" s="39"/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2:41" s="28" customFormat="1" x14ac:dyDescent="0.25">
      <c r="B2955" s="39"/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2:41" s="28" customFormat="1" x14ac:dyDescent="0.25">
      <c r="B2956" s="39"/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2:41" s="28" customFormat="1" x14ac:dyDescent="0.25">
      <c r="B2957" s="39"/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2:41" s="28" customFormat="1" x14ac:dyDescent="0.25">
      <c r="B2958" s="39"/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2:41" s="28" customFormat="1" x14ac:dyDescent="0.25">
      <c r="B2959" s="39"/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2:41" s="28" customFormat="1" x14ac:dyDescent="0.25">
      <c r="B2960" s="39"/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2:41" s="28" customFormat="1" x14ac:dyDescent="0.25">
      <c r="B2961" s="39"/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2:41" s="28" customFormat="1" x14ac:dyDescent="0.25">
      <c r="B2962" s="39"/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2:41" s="28" customFormat="1" x14ac:dyDescent="0.25">
      <c r="B2963" s="39"/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2:41" s="28" customFormat="1" x14ac:dyDescent="0.25">
      <c r="B2964" s="39"/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2:41" s="28" customFormat="1" x14ac:dyDescent="0.25">
      <c r="B2965" s="39"/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2:41" s="28" customFormat="1" x14ac:dyDescent="0.25">
      <c r="B2966" s="39"/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2:41" s="28" customFormat="1" x14ac:dyDescent="0.25">
      <c r="B2967" s="39"/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2:41" s="28" customFormat="1" x14ac:dyDescent="0.25">
      <c r="B2968" s="39"/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2:41" s="28" customFormat="1" x14ac:dyDescent="0.25">
      <c r="B2969" s="39"/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2:41" s="28" customFormat="1" x14ac:dyDescent="0.25">
      <c r="B2970" s="39"/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2:41" s="28" customFormat="1" x14ac:dyDescent="0.25">
      <c r="B2971" s="39"/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2:41" s="28" customFormat="1" x14ac:dyDescent="0.25">
      <c r="B2972" s="39"/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2:41" s="28" customFormat="1" x14ac:dyDescent="0.25">
      <c r="B2973" s="39"/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2:41" s="28" customFormat="1" x14ac:dyDescent="0.25">
      <c r="B2974" s="39"/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2:41" s="28" customFormat="1" x14ac:dyDescent="0.25">
      <c r="B2975" s="39"/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2:41" s="28" customFormat="1" x14ac:dyDescent="0.25">
      <c r="B2976" s="39"/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2:41" s="28" customFormat="1" x14ac:dyDescent="0.25">
      <c r="B2977" s="39"/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2:41" s="28" customFormat="1" x14ac:dyDescent="0.25">
      <c r="B2978" s="39"/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2:41" s="28" customFormat="1" x14ac:dyDescent="0.25">
      <c r="B2979" s="39"/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2:41" s="28" customFormat="1" x14ac:dyDescent="0.25">
      <c r="B2980" s="39"/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2:41" s="28" customFormat="1" x14ac:dyDescent="0.25">
      <c r="B2981" s="39"/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2:41" s="28" customFormat="1" x14ac:dyDescent="0.25">
      <c r="B2982" s="39"/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2:41" s="28" customFormat="1" x14ac:dyDescent="0.25">
      <c r="B2983" s="39"/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2:41" s="28" customFormat="1" x14ac:dyDescent="0.25">
      <c r="B2984" s="39"/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2:41" s="28" customFormat="1" x14ac:dyDescent="0.25">
      <c r="B2985" s="39"/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2:41" s="28" customFormat="1" x14ac:dyDescent="0.25">
      <c r="B2986" s="39"/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2:41" s="28" customFormat="1" x14ac:dyDescent="0.25">
      <c r="B2987" s="39"/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2:41" s="28" customFormat="1" x14ac:dyDescent="0.25">
      <c r="B2988" s="39"/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2:41" s="28" customFormat="1" x14ac:dyDescent="0.25">
      <c r="B2989" s="39"/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2:41" s="28" customFormat="1" x14ac:dyDescent="0.25">
      <c r="B2990" s="39"/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2:41" s="28" customFormat="1" x14ac:dyDescent="0.25">
      <c r="B2991" s="39"/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2:41" s="28" customFormat="1" x14ac:dyDescent="0.25">
      <c r="B2992" s="39"/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2:41" s="28" customFormat="1" x14ac:dyDescent="0.25">
      <c r="B2993" s="39"/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2:41" s="28" customFormat="1" x14ac:dyDescent="0.25">
      <c r="B2994" s="39"/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2:41" s="28" customFormat="1" x14ac:dyDescent="0.25">
      <c r="B2995" s="39"/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2:41" s="28" customFormat="1" x14ac:dyDescent="0.25">
      <c r="B2996" s="39"/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2:41" s="28" customFormat="1" x14ac:dyDescent="0.25">
      <c r="B2997" s="39"/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2:41" s="28" customFormat="1" x14ac:dyDescent="0.25">
      <c r="B2998" s="39"/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2:41" s="28" customFormat="1" x14ac:dyDescent="0.25">
      <c r="B2999" s="39"/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2:41" s="28" customFormat="1" x14ac:dyDescent="0.25">
      <c r="B3000" s="39"/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2:41" s="28" customFormat="1" x14ac:dyDescent="0.25">
      <c r="B3001" s="39"/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2:41" s="28" customFormat="1" x14ac:dyDescent="0.25">
      <c r="B3002" s="39"/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2:41" s="28" customFormat="1" x14ac:dyDescent="0.25">
      <c r="B3003" s="39"/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2:41" s="28" customFormat="1" x14ac:dyDescent="0.25">
      <c r="B3004" s="39"/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2:41" s="28" customFormat="1" x14ac:dyDescent="0.25">
      <c r="B3005" s="39"/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2:41" s="28" customFormat="1" x14ac:dyDescent="0.25">
      <c r="B3006" s="39"/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2:41" s="28" customFormat="1" x14ac:dyDescent="0.25">
      <c r="B3007" s="39"/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2:41" s="28" customFormat="1" x14ac:dyDescent="0.25">
      <c r="B3008" s="39"/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2:41" s="28" customFormat="1" x14ac:dyDescent="0.25">
      <c r="B3009" s="39"/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2:41" s="28" customFormat="1" x14ac:dyDescent="0.25">
      <c r="B3010" s="39"/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2:41" s="28" customFormat="1" x14ac:dyDescent="0.25">
      <c r="B3011" s="39"/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2:41" s="28" customFormat="1" x14ac:dyDescent="0.25">
      <c r="B3012" s="39"/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2:41" s="28" customFormat="1" x14ac:dyDescent="0.25">
      <c r="B3013" s="39"/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2:41" s="28" customFormat="1" x14ac:dyDescent="0.25">
      <c r="B3014" s="39"/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2:41" s="28" customFormat="1" x14ac:dyDescent="0.25">
      <c r="B3015" s="39"/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2:41" s="28" customFormat="1" x14ac:dyDescent="0.25">
      <c r="B3016" s="39"/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2:41" s="28" customFormat="1" x14ac:dyDescent="0.25">
      <c r="B3017" s="39"/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2:41" s="28" customFormat="1" x14ac:dyDescent="0.25">
      <c r="B3018" s="39"/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2:41" s="28" customFormat="1" x14ac:dyDescent="0.25">
      <c r="B3019" s="39"/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2:41" s="28" customFormat="1" x14ac:dyDescent="0.25">
      <c r="B3020" s="39"/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2:41" s="28" customFormat="1" x14ac:dyDescent="0.25">
      <c r="B3021" s="39"/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2:41" s="28" customFormat="1" x14ac:dyDescent="0.25">
      <c r="B3022" s="39"/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2:41" s="28" customFormat="1" x14ac:dyDescent="0.25">
      <c r="B3023" s="39"/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2:41" s="28" customFormat="1" x14ac:dyDescent="0.25">
      <c r="B3024" s="39"/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2:41" s="28" customFormat="1" x14ac:dyDescent="0.25">
      <c r="B3025" s="39"/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2:41" s="28" customFormat="1" x14ac:dyDescent="0.25">
      <c r="B3026" s="39"/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2:41" s="28" customFormat="1" x14ac:dyDescent="0.25">
      <c r="B3027" s="39"/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2:41" s="28" customFormat="1" x14ac:dyDescent="0.25">
      <c r="B3028" s="39"/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2:41" s="28" customFormat="1" x14ac:dyDescent="0.25">
      <c r="B3029" s="39"/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2:41" s="28" customFormat="1" x14ac:dyDescent="0.25">
      <c r="B3030" s="39"/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2:41" s="28" customFormat="1" x14ac:dyDescent="0.25">
      <c r="B3031" s="39"/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2:41" s="28" customFormat="1" x14ac:dyDescent="0.25">
      <c r="B3032" s="39"/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2:41" s="28" customFormat="1" x14ac:dyDescent="0.25">
      <c r="B3033" s="39"/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2:41" s="28" customFormat="1" x14ac:dyDescent="0.25">
      <c r="B3034" s="39"/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2:41" s="28" customFormat="1" x14ac:dyDescent="0.25">
      <c r="B3035" s="39"/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2:41" s="28" customFormat="1" x14ac:dyDescent="0.25">
      <c r="B3036" s="39"/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2:41" s="28" customFormat="1" x14ac:dyDescent="0.25">
      <c r="B3037" s="39"/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2:41" s="28" customFormat="1" x14ac:dyDescent="0.25">
      <c r="B3038" s="39"/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2:41" s="28" customFormat="1" x14ac:dyDescent="0.25">
      <c r="B3039" s="39"/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2:41" s="28" customFormat="1" x14ac:dyDescent="0.25">
      <c r="B3040" s="39"/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2:41" s="28" customFormat="1" x14ac:dyDescent="0.25">
      <c r="B3041" s="39"/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2:41" s="28" customFormat="1" x14ac:dyDescent="0.25">
      <c r="B3042" s="39"/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2:41" s="28" customFormat="1" x14ac:dyDescent="0.25">
      <c r="B3043" s="39"/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2:41" s="28" customFormat="1" x14ac:dyDescent="0.25">
      <c r="B3044" s="39"/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2:41" s="28" customFormat="1" x14ac:dyDescent="0.25">
      <c r="B3045" s="39"/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2:41" s="28" customFormat="1" x14ac:dyDescent="0.25">
      <c r="B3046" s="39"/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2:41" s="28" customFormat="1" x14ac:dyDescent="0.25">
      <c r="B3047" s="39"/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2:41" s="28" customFormat="1" x14ac:dyDescent="0.25">
      <c r="B3048" s="39"/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2:41" s="28" customFormat="1" x14ac:dyDescent="0.25">
      <c r="B3049" s="39"/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2:41" s="28" customFormat="1" x14ac:dyDescent="0.25">
      <c r="B3050" s="39"/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2:41" s="28" customFormat="1" x14ac:dyDescent="0.25">
      <c r="B3051" s="39"/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2:41" s="28" customFormat="1" x14ac:dyDescent="0.25">
      <c r="B3052" s="39"/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2:41" s="28" customFormat="1" x14ac:dyDescent="0.25">
      <c r="B3053" s="39"/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2:41" s="28" customFormat="1" x14ac:dyDescent="0.25">
      <c r="B3054" s="39"/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2:41" s="28" customFormat="1" x14ac:dyDescent="0.25">
      <c r="B3055" s="39"/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2:41" s="28" customFormat="1" x14ac:dyDescent="0.25">
      <c r="B3056" s="39"/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2:41" s="28" customFormat="1" x14ac:dyDescent="0.25">
      <c r="B3057" s="39"/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2:41" s="28" customFormat="1" x14ac:dyDescent="0.25">
      <c r="B3058" s="39"/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2:41" s="28" customFormat="1" x14ac:dyDescent="0.25">
      <c r="B3059" s="39"/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2:41" s="28" customFormat="1" x14ac:dyDescent="0.25">
      <c r="B3060" s="39"/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2:41" s="28" customFormat="1" x14ac:dyDescent="0.25">
      <c r="B3061" s="39"/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2:41" s="28" customFormat="1" x14ac:dyDescent="0.25">
      <c r="B3062" s="39"/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2:41" s="28" customFormat="1" x14ac:dyDescent="0.25">
      <c r="B3063" s="39"/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2:41" s="28" customFormat="1" x14ac:dyDescent="0.25">
      <c r="B3064" s="39"/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2:41" s="28" customFormat="1" x14ac:dyDescent="0.25">
      <c r="B3065" s="39"/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2:41" s="28" customFormat="1" x14ac:dyDescent="0.25">
      <c r="B3066" s="39"/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2:41" s="28" customFormat="1" x14ac:dyDescent="0.25">
      <c r="B3067" s="39"/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2:41" s="28" customFormat="1" x14ac:dyDescent="0.25">
      <c r="B3068" s="39"/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2:41" s="28" customFormat="1" x14ac:dyDescent="0.25">
      <c r="B3069" s="39"/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2:41" s="28" customFormat="1" x14ac:dyDescent="0.25">
      <c r="B3070" s="39"/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2:41" s="28" customFormat="1" x14ac:dyDescent="0.25">
      <c r="B3071" s="39"/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2:41" s="28" customFormat="1" x14ac:dyDescent="0.25">
      <c r="B3072" s="39"/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2:41" s="28" customFormat="1" x14ac:dyDescent="0.25">
      <c r="B3073" s="39"/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2:41" s="28" customFormat="1" x14ac:dyDescent="0.25">
      <c r="B3074" s="39"/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2:41" s="28" customFormat="1" x14ac:dyDescent="0.25">
      <c r="B3075" s="39"/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2:41" s="28" customFormat="1" x14ac:dyDescent="0.25">
      <c r="B3076" s="39"/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2:41" s="28" customFormat="1" x14ac:dyDescent="0.25">
      <c r="B3077" s="39"/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2:41" s="28" customFormat="1" x14ac:dyDescent="0.25">
      <c r="B3078" s="39"/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2:41" s="28" customFormat="1" x14ac:dyDescent="0.25">
      <c r="B3079" s="39"/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2:41" s="28" customFormat="1" x14ac:dyDescent="0.25">
      <c r="B3080" s="39"/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2:41" s="28" customFormat="1" x14ac:dyDescent="0.25">
      <c r="B3081" s="39"/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2:41" s="28" customFormat="1" x14ac:dyDescent="0.25">
      <c r="B3082" s="39"/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2:41" s="28" customFormat="1" x14ac:dyDescent="0.25">
      <c r="B3083" s="39"/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2:41" s="28" customFormat="1" x14ac:dyDescent="0.25">
      <c r="B3084" s="39"/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2:41" s="28" customFormat="1" x14ac:dyDescent="0.25">
      <c r="B3085" s="39"/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2:41" s="28" customFormat="1" x14ac:dyDescent="0.25">
      <c r="B3086" s="39"/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2:41" s="28" customFormat="1" x14ac:dyDescent="0.25">
      <c r="B3087" s="39"/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2:41" s="28" customFormat="1" x14ac:dyDescent="0.25">
      <c r="B3088" s="39"/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2:41" s="28" customFormat="1" x14ac:dyDescent="0.25">
      <c r="B3089" s="39"/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2:41" s="28" customFormat="1" x14ac:dyDescent="0.25">
      <c r="B3090" s="39"/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2:41" s="28" customFormat="1" x14ac:dyDescent="0.25">
      <c r="B3091" s="39"/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2:41" s="28" customFormat="1" x14ac:dyDescent="0.25">
      <c r="B3092" s="39"/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2:41" s="28" customFormat="1" x14ac:dyDescent="0.25">
      <c r="B3093" s="39"/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2:41" s="28" customFormat="1" x14ac:dyDescent="0.25">
      <c r="B3094" s="39"/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2:41" s="28" customFormat="1" x14ac:dyDescent="0.25">
      <c r="B3095" s="39"/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2:41" s="28" customFormat="1" x14ac:dyDescent="0.25">
      <c r="B3096" s="39"/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2:41" s="28" customFormat="1" x14ac:dyDescent="0.25">
      <c r="B3097" s="39"/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2:41" s="28" customFormat="1" x14ac:dyDescent="0.25">
      <c r="B3098" s="39"/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2:41" s="28" customFormat="1" x14ac:dyDescent="0.25">
      <c r="B3099" s="39"/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2:41" s="28" customFormat="1" x14ac:dyDescent="0.25">
      <c r="B3100" s="39"/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2:41" s="28" customFormat="1" x14ac:dyDescent="0.25">
      <c r="B3101" s="39"/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2:41" s="28" customFormat="1" x14ac:dyDescent="0.25">
      <c r="B3102" s="39"/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2:41" s="28" customFormat="1" x14ac:dyDescent="0.25">
      <c r="B3103" s="39"/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2:41" s="28" customFormat="1" x14ac:dyDescent="0.25">
      <c r="B3104" s="39"/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2:41" s="28" customFormat="1" x14ac:dyDescent="0.25">
      <c r="B3105" s="39"/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2:41" s="28" customFormat="1" x14ac:dyDescent="0.25">
      <c r="B3106" s="39"/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2:41" s="28" customFormat="1" x14ac:dyDescent="0.25">
      <c r="B3107" s="39"/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2:41" s="28" customFormat="1" x14ac:dyDescent="0.25">
      <c r="B3108" s="39"/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2:41" s="28" customFormat="1" x14ac:dyDescent="0.25">
      <c r="B3109" s="39"/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2:41" s="28" customFormat="1" x14ac:dyDescent="0.25">
      <c r="B3110" s="39"/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2:41" s="28" customFormat="1" x14ac:dyDescent="0.25">
      <c r="B3111" s="39"/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2:41" s="28" customFormat="1" x14ac:dyDescent="0.25">
      <c r="B3112" s="39"/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2:41" s="28" customFormat="1" x14ac:dyDescent="0.25">
      <c r="B3113" s="39"/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2:41" s="28" customFormat="1" x14ac:dyDescent="0.25">
      <c r="B3114" s="39"/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2:41" s="28" customFormat="1" x14ac:dyDescent="0.25">
      <c r="B3115" s="39"/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2:41" s="28" customFormat="1" x14ac:dyDescent="0.25">
      <c r="B3116" s="39"/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2:41" s="28" customFormat="1" x14ac:dyDescent="0.25">
      <c r="B3117" s="39"/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2:41" s="28" customFormat="1" x14ac:dyDescent="0.25">
      <c r="B3118" s="39"/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2:41" s="28" customFormat="1" x14ac:dyDescent="0.25">
      <c r="B3119" s="39"/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2:41" s="28" customFormat="1" x14ac:dyDescent="0.25">
      <c r="B3120" s="39"/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2:41" s="28" customFormat="1" x14ac:dyDescent="0.25">
      <c r="B3121" s="39"/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2:41" s="28" customFormat="1" x14ac:dyDescent="0.25">
      <c r="B3122" s="39"/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2:41" s="28" customFormat="1" x14ac:dyDescent="0.25">
      <c r="B3123" s="39"/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2:41" s="28" customFormat="1" x14ac:dyDescent="0.25">
      <c r="B3124" s="39"/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2:41" s="28" customFormat="1" x14ac:dyDescent="0.25">
      <c r="B3125" s="39"/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2:41" s="28" customFormat="1" x14ac:dyDescent="0.25">
      <c r="B3126" s="39"/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2:41" s="28" customFormat="1" x14ac:dyDescent="0.25">
      <c r="B3127" s="39"/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2:41" s="28" customFormat="1" x14ac:dyDescent="0.25">
      <c r="B3128" s="39"/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2:41" s="28" customFormat="1" x14ac:dyDescent="0.25">
      <c r="B3129" s="39"/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2:41" s="28" customFormat="1" x14ac:dyDescent="0.25">
      <c r="B3130" s="39"/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2:41" s="28" customFormat="1" x14ac:dyDescent="0.25">
      <c r="B3131" s="39"/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2:41" s="28" customFormat="1" x14ac:dyDescent="0.25">
      <c r="B3132" s="39"/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2:41" s="28" customFormat="1" x14ac:dyDescent="0.25">
      <c r="B3133" s="39"/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2:41" s="28" customFormat="1" x14ac:dyDescent="0.25">
      <c r="B3134" s="39"/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2:41" s="28" customFormat="1" x14ac:dyDescent="0.25">
      <c r="B3135" s="39"/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2:41" s="28" customFormat="1" x14ac:dyDescent="0.25">
      <c r="B3136" s="39"/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2:41" s="28" customFormat="1" x14ac:dyDescent="0.25">
      <c r="B3137" s="39"/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2:41" s="28" customFormat="1" x14ac:dyDescent="0.25">
      <c r="B3138" s="39"/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2:41" s="28" customFormat="1" x14ac:dyDescent="0.25">
      <c r="B3139" s="39"/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2:41" s="28" customFormat="1" x14ac:dyDescent="0.25">
      <c r="B3140" s="39"/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2:41" s="28" customFormat="1" x14ac:dyDescent="0.25">
      <c r="B3141" s="39"/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2:41" s="28" customFormat="1" x14ac:dyDescent="0.25">
      <c r="B3142" s="39"/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2:41" s="28" customFormat="1" x14ac:dyDescent="0.25">
      <c r="B3143" s="39"/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2:41" s="28" customFormat="1" x14ac:dyDescent="0.25">
      <c r="B3144" s="39"/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2:41" s="28" customFormat="1" x14ac:dyDescent="0.25">
      <c r="B3145" s="39"/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2:41" s="28" customFormat="1" x14ac:dyDescent="0.25">
      <c r="B3146" s="39"/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2:41" s="28" customFormat="1" x14ac:dyDescent="0.25">
      <c r="B3147" s="39"/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2:41" s="28" customFormat="1" x14ac:dyDescent="0.25">
      <c r="B3148" s="39"/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2:41" s="28" customFormat="1" x14ac:dyDescent="0.25">
      <c r="B3149" s="39"/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2:41" s="28" customFormat="1" x14ac:dyDescent="0.25">
      <c r="B3150" s="39"/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2:41" s="28" customFormat="1" x14ac:dyDescent="0.25">
      <c r="B3151" s="39"/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2:41" s="28" customFormat="1" x14ac:dyDescent="0.25">
      <c r="B3152" s="39"/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2:41" s="28" customFormat="1" x14ac:dyDescent="0.25">
      <c r="B3153" s="39"/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2:41" s="28" customFormat="1" x14ac:dyDescent="0.25">
      <c r="B3154" s="39"/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2:41" s="28" customFormat="1" x14ac:dyDescent="0.25">
      <c r="B3155" s="39"/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2:41" s="28" customFormat="1" x14ac:dyDescent="0.25">
      <c r="B3156" s="39"/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2:41" s="28" customFormat="1" x14ac:dyDescent="0.25">
      <c r="B3157" s="39"/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2:41" s="28" customFormat="1" x14ac:dyDescent="0.25">
      <c r="B3158" s="39"/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2:41" s="28" customFormat="1" x14ac:dyDescent="0.25">
      <c r="B3159" s="39"/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2:41" s="28" customFormat="1" x14ac:dyDescent="0.25">
      <c r="B3160" s="39"/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2:41" s="28" customFormat="1" x14ac:dyDescent="0.25">
      <c r="B3161" s="39"/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2:41" s="28" customFormat="1" x14ac:dyDescent="0.25">
      <c r="B3162" s="39"/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2:41" s="28" customFormat="1" x14ac:dyDescent="0.25">
      <c r="B3163" s="39"/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2:41" s="28" customFormat="1" x14ac:dyDescent="0.25">
      <c r="B3164" s="39"/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2:41" s="28" customFormat="1" x14ac:dyDescent="0.25">
      <c r="B3165" s="39"/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2:41" s="28" customFormat="1" x14ac:dyDescent="0.25">
      <c r="B3166" s="39"/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2:41" s="28" customFormat="1" x14ac:dyDescent="0.25">
      <c r="B3167" s="39"/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2:41" s="28" customFormat="1" x14ac:dyDescent="0.25">
      <c r="B3168" s="39"/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2:41" s="28" customFormat="1" x14ac:dyDescent="0.25">
      <c r="B3169" s="39"/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2:41" s="28" customFormat="1" x14ac:dyDescent="0.25">
      <c r="B3170" s="39"/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2:41" s="28" customFormat="1" x14ac:dyDescent="0.25">
      <c r="B3171" s="39"/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2:41" s="28" customFormat="1" x14ac:dyDescent="0.25">
      <c r="B3172" s="39"/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2:41" s="28" customFormat="1" x14ac:dyDescent="0.25">
      <c r="B3173" s="39"/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2:41" s="28" customFormat="1" x14ac:dyDescent="0.25">
      <c r="B3174" s="39"/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2:41" s="28" customFormat="1" x14ac:dyDescent="0.25">
      <c r="B3175" s="39"/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2:41" s="28" customFormat="1" x14ac:dyDescent="0.25">
      <c r="B3176" s="39"/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2:41" s="28" customFormat="1" x14ac:dyDescent="0.25">
      <c r="B3177" s="39"/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2:41" s="28" customFormat="1" x14ac:dyDescent="0.25">
      <c r="B3178" s="39"/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2:41" s="28" customFormat="1" x14ac:dyDescent="0.25">
      <c r="B3179" s="39"/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2:41" s="28" customFormat="1" x14ac:dyDescent="0.25">
      <c r="B3180" s="39"/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2:41" s="28" customFormat="1" x14ac:dyDescent="0.25">
      <c r="B3181" s="39"/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2:41" s="28" customFormat="1" x14ac:dyDescent="0.25">
      <c r="B3182" s="39"/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2:41" s="28" customFormat="1" x14ac:dyDescent="0.25">
      <c r="B3183" s="39"/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2:41" s="28" customFormat="1" x14ac:dyDescent="0.25">
      <c r="B3184" s="39"/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2:41" s="28" customFormat="1" x14ac:dyDescent="0.25">
      <c r="B3185" s="39"/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2:41" s="28" customFormat="1" x14ac:dyDescent="0.25">
      <c r="B3186" s="39"/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2:41" s="28" customFormat="1" x14ac:dyDescent="0.25">
      <c r="B3187" s="39"/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2:41" s="28" customFormat="1" x14ac:dyDescent="0.25">
      <c r="B3188" s="39"/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2:41" s="28" customFormat="1" x14ac:dyDescent="0.25">
      <c r="B3189" s="39"/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2:41" s="28" customFormat="1" x14ac:dyDescent="0.25">
      <c r="B3190" s="39"/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2:41" s="28" customFormat="1" x14ac:dyDescent="0.25">
      <c r="B3191" s="39"/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2:41" s="28" customFormat="1" x14ac:dyDescent="0.25">
      <c r="B3192" s="39"/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2:41" s="28" customFormat="1" x14ac:dyDescent="0.25">
      <c r="B3193" s="39"/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2:41" s="28" customFormat="1" x14ac:dyDescent="0.25">
      <c r="B3194" s="39"/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2:41" s="28" customFormat="1" x14ac:dyDescent="0.25">
      <c r="B3195" s="39"/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2:41" s="28" customFormat="1" x14ac:dyDescent="0.25">
      <c r="B3196" s="39"/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2:41" s="28" customFormat="1" x14ac:dyDescent="0.25">
      <c r="B3197" s="39"/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2:41" s="28" customFormat="1" x14ac:dyDescent="0.25">
      <c r="B3198" s="39"/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2:41" s="28" customFormat="1" x14ac:dyDescent="0.25">
      <c r="B3199" s="39"/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2:41" s="28" customFormat="1" x14ac:dyDescent="0.25">
      <c r="B3200" s="39"/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2:41" s="28" customFormat="1" x14ac:dyDescent="0.25">
      <c r="B3201" s="39"/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2:41" s="28" customFormat="1" x14ac:dyDescent="0.25">
      <c r="B3202" s="39"/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2:41" s="28" customFormat="1" x14ac:dyDescent="0.25">
      <c r="B3203" s="39"/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2:41" s="28" customFormat="1" x14ac:dyDescent="0.25">
      <c r="B3204" s="39"/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2:41" s="28" customFormat="1" x14ac:dyDescent="0.25">
      <c r="B3205" s="39"/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2:41" s="28" customFormat="1" x14ac:dyDescent="0.25">
      <c r="B3206" s="39"/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2:41" s="28" customFormat="1" x14ac:dyDescent="0.25">
      <c r="B3207" s="39"/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2:41" s="28" customFormat="1" x14ac:dyDescent="0.25">
      <c r="B3208" s="39"/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2:41" s="28" customFormat="1" x14ac:dyDescent="0.25">
      <c r="B3209" s="39"/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2:41" s="28" customFormat="1" x14ac:dyDescent="0.25">
      <c r="B3210" s="39"/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2:41" s="28" customFormat="1" x14ac:dyDescent="0.25">
      <c r="B3211" s="39"/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2:41" s="28" customFormat="1" x14ac:dyDescent="0.25">
      <c r="B3212" s="39"/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2:41" s="28" customFormat="1" x14ac:dyDescent="0.25">
      <c r="B3213" s="39"/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2:41" s="28" customFormat="1" x14ac:dyDescent="0.25">
      <c r="B3214" s="39"/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2:41" s="28" customFormat="1" x14ac:dyDescent="0.25">
      <c r="B3215" s="39"/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2:41" s="28" customFormat="1" x14ac:dyDescent="0.25">
      <c r="B3216" s="39"/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2:41" s="28" customFormat="1" x14ac:dyDescent="0.25">
      <c r="B3217" s="39"/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2:41" s="28" customFormat="1" x14ac:dyDescent="0.25">
      <c r="B3218" s="39"/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2:41" s="28" customFormat="1" x14ac:dyDescent="0.25">
      <c r="B3219" s="39"/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2:41" s="28" customFormat="1" x14ac:dyDescent="0.25">
      <c r="B3220" s="39"/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2:41" s="28" customFormat="1" x14ac:dyDescent="0.25">
      <c r="B3221" s="39"/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2:41" s="28" customFormat="1" x14ac:dyDescent="0.25">
      <c r="B3222" s="39"/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2:41" s="28" customFormat="1" x14ac:dyDescent="0.25">
      <c r="B3223" s="39"/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2:41" s="28" customFormat="1" x14ac:dyDescent="0.25">
      <c r="B3224" s="39"/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2:41" s="28" customFormat="1" x14ac:dyDescent="0.25">
      <c r="B3225" s="39"/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2:41" s="28" customFormat="1" x14ac:dyDescent="0.25">
      <c r="B3226" s="39"/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2:41" s="28" customFormat="1" x14ac:dyDescent="0.25">
      <c r="B3227" s="39"/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2:41" s="28" customFormat="1" x14ac:dyDescent="0.25">
      <c r="B3228" s="39"/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2:41" s="28" customFormat="1" x14ac:dyDescent="0.25">
      <c r="B3229" s="39"/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2:41" s="28" customFormat="1" x14ac:dyDescent="0.25">
      <c r="B3230" s="39"/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2:41" s="28" customFormat="1" x14ac:dyDescent="0.25">
      <c r="B3231" s="39"/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2:41" s="28" customFormat="1" x14ac:dyDescent="0.25">
      <c r="B3232" s="39"/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2:41" s="28" customFormat="1" x14ac:dyDescent="0.25">
      <c r="B3233" s="39"/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2:41" s="28" customFormat="1" x14ac:dyDescent="0.25">
      <c r="B3234" s="39"/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2:41" s="28" customFormat="1" x14ac:dyDescent="0.25">
      <c r="B3235" s="39"/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2:41" s="28" customFormat="1" x14ac:dyDescent="0.25">
      <c r="B3236" s="39"/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2:41" s="28" customFormat="1" x14ac:dyDescent="0.25">
      <c r="B3237" s="39"/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2:41" s="28" customFormat="1" x14ac:dyDescent="0.25">
      <c r="B3238" s="39"/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2:41" s="28" customFormat="1" x14ac:dyDescent="0.25">
      <c r="B3239" s="39"/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2:41" s="28" customFormat="1" x14ac:dyDescent="0.25">
      <c r="B3240" s="39"/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2:41" s="28" customFormat="1" x14ac:dyDescent="0.25">
      <c r="B3241" s="39"/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2:41" s="28" customFormat="1" x14ac:dyDescent="0.25">
      <c r="B3242" s="39"/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2:41" s="28" customFormat="1" x14ac:dyDescent="0.25">
      <c r="B3243" s="39"/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2:41" s="28" customFormat="1" x14ac:dyDescent="0.25">
      <c r="B3244" s="39"/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2:41" s="28" customFormat="1" x14ac:dyDescent="0.25">
      <c r="B3245" s="39"/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2:41" s="28" customFormat="1" x14ac:dyDescent="0.25">
      <c r="B3246" s="39"/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2:41" s="28" customFormat="1" x14ac:dyDescent="0.25">
      <c r="B3247" s="39"/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2:41" s="28" customFormat="1" x14ac:dyDescent="0.25">
      <c r="B3248" s="39"/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2:41" s="28" customFormat="1" x14ac:dyDescent="0.25">
      <c r="B3249" s="39"/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2:41" s="28" customFormat="1" x14ac:dyDescent="0.25">
      <c r="B3250" s="39"/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2:41" s="28" customFormat="1" x14ac:dyDescent="0.25">
      <c r="B3251" s="39"/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2:41" s="28" customFormat="1" x14ac:dyDescent="0.25">
      <c r="B3252" s="39"/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2:41" s="28" customFormat="1" x14ac:dyDescent="0.25">
      <c r="B3253" s="39"/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2:41" s="28" customFormat="1" x14ac:dyDescent="0.25">
      <c r="B3254" s="39"/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2:41" s="28" customFormat="1" x14ac:dyDescent="0.25">
      <c r="B3255" s="39"/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2:41" s="28" customFormat="1" x14ac:dyDescent="0.25">
      <c r="B3256" s="39"/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2:41" s="28" customFormat="1" x14ac:dyDescent="0.25">
      <c r="B3257" s="39"/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2:41" s="28" customFormat="1" x14ac:dyDescent="0.25">
      <c r="B3258" s="39"/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2:41" s="28" customFormat="1" x14ac:dyDescent="0.25">
      <c r="B3259" s="39"/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2:41" s="28" customFormat="1" x14ac:dyDescent="0.25">
      <c r="B3260" s="39"/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2:41" s="28" customFormat="1" x14ac:dyDescent="0.25">
      <c r="B3261" s="39"/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2:41" s="28" customFormat="1" x14ac:dyDescent="0.25">
      <c r="B3262" s="39"/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2:41" s="28" customFormat="1" x14ac:dyDescent="0.25">
      <c r="B3263" s="39"/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2:41" s="28" customFormat="1" x14ac:dyDescent="0.25">
      <c r="B3264" s="39"/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2:41" s="28" customFormat="1" x14ac:dyDescent="0.25">
      <c r="B3265" s="39"/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2:41" s="28" customFormat="1" x14ac:dyDescent="0.25">
      <c r="B3266" s="39"/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2:41" s="28" customFormat="1" x14ac:dyDescent="0.25">
      <c r="B3267" s="39"/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2:41" s="28" customFormat="1" x14ac:dyDescent="0.25">
      <c r="B3268" s="39"/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2:41" s="28" customFormat="1" x14ac:dyDescent="0.25">
      <c r="B3269" s="39"/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2:41" s="28" customFormat="1" x14ac:dyDescent="0.25">
      <c r="B3270" s="39"/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2:41" s="28" customFormat="1" x14ac:dyDescent="0.25">
      <c r="B3271" s="39"/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2:41" s="28" customFormat="1" x14ac:dyDescent="0.25">
      <c r="B3272" s="39"/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2:41" s="28" customFormat="1" x14ac:dyDescent="0.25">
      <c r="B3273" s="39"/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2:41" s="28" customFormat="1" x14ac:dyDescent="0.25">
      <c r="B3274" s="39"/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2:41" s="28" customFormat="1" x14ac:dyDescent="0.25">
      <c r="B3275" s="39"/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2:41" s="28" customFormat="1" x14ac:dyDescent="0.25">
      <c r="B3276" s="39"/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2:41" s="28" customFormat="1" x14ac:dyDescent="0.25">
      <c r="B3277" s="39"/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2:41" s="28" customFormat="1" x14ac:dyDescent="0.25">
      <c r="B3278" s="39"/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2:41" s="28" customFormat="1" x14ac:dyDescent="0.25">
      <c r="B3279" s="39"/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2:41" s="28" customFormat="1" x14ac:dyDescent="0.25">
      <c r="B3280" s="39"/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2:41" s="28" customFormat="1" x14ac:dyDescent="0.25">
      <c r="B3281" s="39"/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2:41" s="28" customFormat="1" x14ac:dyDescent="0.25">
      <c r="B3282" s="39"/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2:41" s="28" customFormat="1" x14ac:dyDescent="0.25">
      <c r="B3283" s="39"/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2:41" s="28" customFormat="1" x14ac:dyDescent="0.25">
      <c r="B3284" s="39"/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2:41" s="28" customFormat="1" x14ac:dyDescent="0.25">
      <c r="B3285" s="39"/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2:41" s="28" customFormat="1" x14ac:dyDescent="0.25">
      <c r="B3286" s="39"/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2:41" s="28" customFormat="1" x14ac:dyDescent="0.25">
      <c r="B3287" s="39"/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2:41" s="28" customFormat="1" x14ac:dyDescent="0.25">
      <c r="B3288" s="39"/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2:41" s="28" customFormat="1" x14ac:dyDescent="0.25">
      <c r="B3289" s="39"/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2:41" s="28" customFormat="1" x14ac:dyDescent="0.25">
      <c r="B3290" s="39"/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2:41" s="28" customFormat="1" x14ac:dyDescent="0.25">
      <c r="B3291" s="39"/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2:41" s="28" customFormat="1" x14ac:dyDescent="0.25">
      <c r="B3292" s="39"/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2:41" s="28" customFormat="1" x14ac:dyDescent="0.25">
      <c r="B3293" s="39"/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2:41" s="28" customFormat="1" x14ac:dyDescent="0.25">
      <c r="B3294" s="39"/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2:41" s="28" customFormat="1" x14ac:dyDescent="0.25">
      <c r="B3295" s="39"/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2:41" s="28" customFormat="1" x14ac:dyDescent="0.25">
      <c r="B3296" s="39"/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2:41" s="28" customFormat="1" x14ac:dyDescent="0.25">
      <c r="B3297" s="39"/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2:41" s="28" customFormat="1" x14ac:dyDescent="0.25">
      <c r="B3298" s="39"/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2:41" s="28" customFormat="1" x14ac:dyDescent="0.25">
      <c r="B3299" s="39"/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2:41" s="28" customFormat="1" x14ac:dyDescent="0.25">
      <c r="B3300" s="39"/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2:41" s="28" customFormat="1" x14ac:dyDescent="0.25">
      <c r="B3301" s="39"/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2:41" s="28" customFormat="1" x14ac:dyDescent="0.25">
      <c r="B3302" s="39"/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2:41" s="28" customFormat="1" x14ac:dyDescent="0.25">
      <c r="B3303" s="39"/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2:41" s="28" customFormat="1" x14ac:dyDescent="0.25">
      <c r="B3304" s="39"/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2:41" s="28" customFormat="1" x14ac:dyDescent="0.25">
      <c r="B3305" s="39"/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2:41" s="28" customFormat="1" x14ac:dyDescent="0.25">
      <c r="B3306" s="39"/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2:41" s="28" customFormat="1" x14ac:dyDescent="0.25">
      <c r="B3307" s="39"/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2:41" s="28" customFormat="1" x14ac:dyDescent="0.25">
      <c r="B3308" s="39"/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2:41" s="28" customFormat="1" x14ac:dyDescent="0.25">
      <c r="B3309" s="39"/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2:41" s="28" customFormat="1" x14ac:dyDescent="0.25">
      <c r="B3310" s="39"/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2:41" s="28" customFormat="1" x14ac:dyDescent="0.25">
      <c r="B3311" s="39"/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2:41" s="28" customFormat="1" x14ac:dyDescent="0.25">
      <c r="B3312" s="39"/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2:41" s="28" customFormat="1" x14ac:dyDescent="0.25">
      <c r="B3313" s="39"/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2:41" s="28" customFormat="1" x14ac:dyDescent="0.25">
      <c r="B3314" s="39"/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2:41" s="28" customFormat="1" x14ac:dyDescent="0.25">
      <c r="B3315" s="39"/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2:41" s="28" customFormat="1" x14ac:dyDescent="0.25">
      <c r="B3316" s="39"/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2:41" s="28" customFormat="1" x14ac:dyDescent="0.25">
      <c r="B3317" s="39"/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2:41" s="28" customFormat="1" x14ac:dyDescent="0.25">
      <c r="B3318" s="39"/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2:41" s="28" customFormat="1" x14ac:dyDescent="0.25">
      <c r="B3319" s="39"/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2:41" s="28" customFormat="1" x14ac:dyDescent="0.25">
      <c r="B3320" s="39"/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2:41" s="28" customFormat="1" x14ac:dyDescent="0.25">
      <c r="B3321" s="39"/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2:41" s="28" customFormat="1" x14ac:dyDescent="0.25">
      <c r="B3322" s="39"/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2:41" s="28" customFormat="1" x14ac:dyDescent="0.25">
      <c r="B3323" s="39"/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2:41" s="28" customFormat="1" x14ac:dyDescent="0.25">
      <c r="B3324" s="39"/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2:41" s="28" customFormat="1" x14ac:dyDescent="0.25">
      <c r="B3325" s="39"/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2:41" s="28" customFormat="1" x14ac:dyDescent="0.25">
      <c r="B3326" s="39"/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2:41" s="28" customFormat="1" x14ac:dyDescent="0.25">
      <c r="B3327" s="39"/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2:41" s="28" customFormat="1" x14ac:dyDescent="0.25">
      <c r="B3328" s="39"/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2:41" s="28" customFormat="1" x14ac:dyDescent="0.25">
      <c r="B3329" s="39"/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2:41" s="28" customFormat="1" x14ac:dyDescent="0.25">
      <c r="B3330" s="39"/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2:41" s="28" customFormat="1" x14ac:dyDescent="0.25">
      <c r="B3331" s="39"/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2:41" s="28" customFormat="1" x14ac:dyDescent="0.25">
      <c r="B3332" s="39"/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2:41" s="28" customFormat="1" x14ac:dyDescent="0.25">
      <c r="B3333" s="39"/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2:41" s="28" customFormat="1" x14ac:dyDescent="0.25">
      <c r="B3334" s="39"/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2:41" s="28" customFormat="1" x14ac:dyDescent="0.25">
      <c r="B3335" s="39"/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2:41" s="28" customFormat="1" x14ac:dyDescent="0.25">
      <c r="B3336" s="39"/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2:41" s="28" customFormat="1" x14ac:dyDescent="0.25">
      <c r="B3337" s="39"/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2:41" s="28" customFormat="1" x14ac:dyDescent="0.25">
      <c r="B3338" s="39"/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2:41" s="28" customFormat="1" x14ac:dyDescent="0.25">
      <c r="B3339" s="39"/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2:41" s="28" customFormat="1" x14ac:dyDescent="0.25">
      <c r="B3340" s="39"/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2:41" s="28" customFormat="1" x14ac:dyDescent="0.25">
      <c r="B3341" s="39"/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2:41" s="28" customFormat="1" x14ac:dyDescent="0.25">
      <c r="B3342" s="39"/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2:41" s="28" customFormat="1" x14ac:dyDescent="0.25">
      <c r="B3343" s="39"/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2:41" s="28" customFormat="1" x14ac:dyDescent="0.25">
      <c r="B3344" s="39"/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2:41" s="28" customFormat="1" x14ac:dyDescent="0.25">
      <c r="B3345" s="39"/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2:41" s="28" customFormat="1" x14ac:dyDescent="0.25">
      <c r="B3346" s="39"/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2:41" s="28" customFormat="1" x14ac:dyDescent="0.25">
      <c r="B3347" s="39"/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2:41" s="28" customFormat="1" x14ac:dyDescent="0.25">
      <c r="B3348" s="39"/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2:41" s="28" customFormat="1" x14ac:dyDescent="0.25">
      <c r="B3349" s="39"/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2:41" s="28" customFormat="1" x14ac:dyDescent="0.25">
      <c r="B3350" s="39"/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2:41" s="28" customFormat="1" x14ac:dyDescent="0.25">
      <c r="B3351" s="39"/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2:41" s="28" customFormat="1" x14ac:dyDescent="0.25">
      <c r="B3352" s="39"/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2:41" s="28" customFormat="1" x14ac:dyDescent="0.25">
      <c r="B3353" s="39"/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2:41" s="28" customFormat="1" x14ac:dyDescent="0.25">
      <c r="B3354" s="39"/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2:41" s="28" customFormat="1" x14ac:dyDescent="0.25">
      <c r="B3355" s="39"/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2:41" s="28" customFormat="1" x14ac:dyDescent="0.25">
      <c r="B3356" s="39"/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2:41" s="28" customFormat="1" x14ac:dyDescent="0.25">
      <c r="B3357" s="39"/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2:41" s="28" customFormat="1" x14ac:dyDescent="0.25">
      <c r="B3358" s="39"/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2:41" s="28" customFormat="1" x14ac:dyDescent="0.25">
      <c r="B3359" s="39"/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2:41" s="28" customFormat="1" x14ac:dyDescent="0.25">
      <c r="B3360" s="39"/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2:41" s="28" customFormat="1" x14ac:dyDescent="0.25">
      <c r="B3361" s="39"/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2:41" s="28" customFormat="1" x14ac:dyDescent="0.25">
      <c r="B3362" s="39"/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2:41" s="28" customFormat="1" x14ac:dyDescent="0.25">
      <c r="B3363" s="39"/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2:41" s="28" customFormat="1" x14ac:dyDescent="0.25">
      <c r="B3364" s="39"/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2:41" s="28" customFormat="1" x14ac:dyDescent="0.25">
      <c r="B3365" s="39"/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2:41" s="28" customFormat="1" x14ac:dyDescent="0.25">
      <c r="B3366" s="39"/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2:41" s="28" customFormat="1" x14ac:dyDescent="0.25">
      <c r="B3367" s="39"/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2:41" s="28" customFormat="1" x14ac:dyDescent="0.25">
      <c r="B3368" s="39"/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2:41" s="28" customFormat="1" x14ac:dyDescent="0.25">
      <c r="B3369" s="39"/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2:41" s="28" customFormat="1" x14ac:dyDescent="0.25">
      <c r="B3370" s="39"/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2:41" s="28" customFormat="1" x14ac:dyDescent="0.25">
      <c r="B3371" s="39"/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2:41" s="28" customFormat="1" x14ac:dyDescent="0.25">
      <c r="B3372" s="39"/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2:41" s="28" customFormat="1" x14ac:dyDescent="0.25">
      <c r="B3373" s="39"/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2:41" s="28" customFormat="1" x14ac:dyDescent="0.25">
      <c r="B3374" s="39"/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2:41" s="28" customFormat="1" x14ac:dyDescent="0.25">
      <c r="B3375" s="39"/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2:41" s="28" customFormat="1" x14ac:dyDescent="0.25">
      <c r="B3376" s="39"/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2:41" s="28" customFormat="1" x14ac:dyDescent="0.25">
      <c r="B3377" s="39"/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2:41" s="28" customFormat="1" x14ac:dyDescent="0.25">
      <c r="B3378" s="39"/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2:41" s="28" customFormat="1" x14ac:dyDescent="0.25">
      <c r="B3379" s="39"/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2:41" s="28" customFormat="1" x14ac:dyDescent="0.25">
      <c r="B3380" s="39"/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2:41" s="28" customFormat="1" x14ac:dyDescent="0.25">
      <c r="B3381" s="39"/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2:41" s="28" customFormat="1" x14ac:dyDescent="0.25">
      <c r="B3382" s="39"/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2:41" s="28" customFormat="1" x14ac:dyDescent="0.25">
      <c r="B3383" s="39"/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2:41" s="28" customFormat="1" x14ac:dyDescent="0.25">
      <c r="B3384" s="39"/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2:41" s="28" customFormat="1" x14ac:dyDescent="0.25">
      <c r="B3385" s="39"/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2:41" s="28" customFormat="1" x14ac:dyDescent="0.25">
      <c r="B3386" s="39"/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2:41" s="28" customFormat="1" x14ac:dyDescent="0.25">
      <c r="B3387" s="39"/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2:41" s="28" customFormat="1" x14ac:dyDescent="0.25">
      <c r="B3388" s="39"/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2:41" s="28" customFormat="1" x14ac:dyDescent="0.25">
      <c r="B3389" s="39"/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2:41" s="28" customFormat="1" x14ac:dyDescent="0.25">
      <c r="B3390" s="39"/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2:41" s="28" customFormat="1" x14ac:dyDescent="0.25">
      <c r="B3391" s="39"/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2:41" s="28" customFormat="1" x14ac:dyDescent="0.25">
      <c r="B3392" s="39"/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2:41" s="28" customFormat="1" x14ac:dyDescent="0.25">
      <c r="B3393" s="39"/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2:41" s="28" customFormat="1" x14ac:dyDescent="0.25">
      <c r="B3394" s="39"/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2:41" s="28" customFormat="1" x14ac:dyDescent="0.25">
      <c r="B3395" s="39"/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2:41" s="28" customFormat="1" x14ac:dyDescent="0.25">
      <c r="B3396" s="39"/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2:41" s="28" customFormat="1" x14ac:dyDescent="0.25">
      <c r="B3397" s="39"/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2:41" s="28" customFormat="1" x14ac:dyDescent="0.25">
      <c r="B3398" s="39"/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2:41" s="28" customFormat="1" x14ac:dyDescent="0.25">
      <c r="B3399" s="39"/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2:41" s="28" customFormat="1" x14ac:dyDescent="0.25">
      <c r="B3400" s="39"/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2:41" s="28" customFormat="1" x14ac:dyDescent="0.25">
      <c r="B3401" s="39"/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2:41" s="28" customFormat="1" x14ac:dyDescent="0.25">
      <c r="B3402" s="39"/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2:41" s="28" customFormat="1" x14ac:dyDescent="0.25">
      <c r="B3403" s="39"/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2:41" s="28" customFormat="1" x14ac:dyDescent="0.25">
      <c r="B3404" s="39"/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2:41" s="28" customFormat="1" x14ac:dyDescent="0.25">
      <c r="B3405" s="39"/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2:41" s="28" customFormat="1" x14ac:dyDescent="0.25">
      <c r="B3406" s="39"/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2:41" s="28" customFormat="1" x14ac:dyDescent="0.25">
      <c r="B3407" s="39"/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2:41" s="28" customFormat="1" x14ac:dyDescent="0.25">
      <c r="B3408" s="39"/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2:41" s="28" customFormat="1" x14ac:dyDescent="0.25">
      <c r="B3409" s="39"/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2:41" s="28" customFormat="1" x14ac:dyDescent="0.25">
      <c r="B3410" s="39"/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2:41" s="28" customFormat="1" x14ac:dyDescent="0.25">
      <c r="B3411" s="39"/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2:41" s="28" customFormat="1" x14ac:dyDescent="0.25">
      <c r="B3412" s="39"/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2:41" s="28" customFormat="1" x14ac:dyDescent="0.25">
      <c r="B3413" s="39"/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2:41" s="28" customFormat="1" x14ac:dyDescent="0.25">
      <c r="B3414" s="39"/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2:41" s="28" customFormat="1" x14ac:dyDescent="0.25">
      <c r="B3415" s="39"/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2:41" s="28" customFormat="1" x14ac:dyDescent="0.25">
      <c r="B3416" s="39"/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2:41" s="28" customFormat="1" x14ac:dyDescent="0.25">
      <c r="B3417" s="39"/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2:41" s="28" customFormat="1" x14ac:dyDescent="0.25">
      <c r="B3418" s="39"/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2:41" s="28" customFormat="1" x14ac:dyDescent="0.25">
      <c r="B3419" s="39"/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2:41" s="28" customFormat="1" x14ac:dyDescent="0.25">
      <c r="B3420" s="39"/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2:41" s="28" customFormat="1" x14ac:dyDescent="0.25">
      <c r="B3421" s="39"/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2:41" s="28" customFormat="1" x14ac:dyDescent="0.25">
      <c r="B3422" s="39"/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2:41" s="28" customFormat="1" x14ac:dyDescent="0.25">
      <c r="B3423" s="39"/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2:41" s="28" customFormat="1" x14ac:dyDescent="0.25">
      <c r="B3424" s="39"/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2:41" s="28" customFormat="1" x14ac:dyDescent="0.25">
      <c r="B3425" s="39"/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2:41" s="28" customFormat="1" x14ac:dyDescent="0.25">
      <c r="B3426" s="39"/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2:41" s="28" customFormat="1" x14ac:dyDescent="0.25">
      <c r="B3427" s="39"/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2:41" s="28" customFormat="1" x14ac:dyDescent="0.25">
      <c r="B3428" s="39"/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2:41" s="28" customFormat="1" x14ac:dyDescent="0.25">
      <c r="B3429" s="39"/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2:41" s="28" customFormat="1" x14ac:dyDescent="0.25">
      <c r="B3430" s="39"/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2:41" s="28" customFormat="1" x14ac:dyDescent="0.25">
      <c r="B3431" s="39"/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2:41" s="28" customFormat="1" x14ac:dyDescent="0.25">
      <c r="B3432" s="39"/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2:41" s="28" customFormat="1" x14ac:dyDescent="0.25">
      <c r="B3433" s="39"/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2:41" s="28" customFormat="1" x14ac:dyDescent="0.25">
      <c r="B3434" s="39"/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2:41" s="28" customFormat="1" x14ac:dyDescent="0.25">
      <c r="B3435" s="39"/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2:41" s="28" customFormat="1" x14ac:dyDescent="0.25">
      <c r="B3436" s="39"/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2:41" s="28" customFormat="1" x14ac:dyDescent="0.25">
      <c r="B3437" s="39"/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2:41" s="28" customFormat="1" x14ac:dyDescent="0.25">
      <c r="B3438" s="39"/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2:41" s="28" customFormat="1" x14ac:dyDescent="0.25">
      <c r="B3439" s="39"/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2:41" s="28" customFormat="1" x14ac:dyDescent="0.25">
      <c r="B3440" s="39"/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2:41" s="28" customFormat="1" x14ac:dyDescent="0.25">
      <c r="B3441" s="39"/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2:41" s="28" customFormat="1" x14ac:dyDescent="0.25">
      <c r="B3442" s="39"/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2:41" s="28" customFormat="1" x14ac:dyDescent="0.25">
      <c r="B3443" s="39"/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2:41" s="28" customFormat="1" x14ac:dyDescent="0.25">
      <c r="B3444" s="39"/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2:41" s="28" customFormat="1" x14ac:dyDescent="0.25">
      <c r="B3445" s="39"/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2:41" s="28" customFormat="1" x14ac:dyDescent="0.25">
      <c r="B3446" s="39"/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2:41" s="28" customFormat="1" x14ac:dyDescent="0.25">
      <c r="B3447" s="39"/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2:41" s="28" customFormat="1" x14ac:dyDescent="0.25">
      <c r="B3448" s="39"/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2:41" s="28" customFormat="1" x14ac:dyDescent="0.25">
      <c r="B3449" s="39"/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2:41" s="28" customFormat="1" x14ac:dyDescent="0.25">
      <c r="B3450" s="39"/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2:41" s="28" customFormat="1" x14ac:dyDescent="0.25">
      <c r="B3451" s="39"/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2:41" s="28" customFormat="1" x14ac:dyDescent="0.25">
      <c r="B3452" s="39"/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2:41" s="28" customFormat="1" x14ac:dyDescent="0.25">
      <c r="B3453" s="39"/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2:41" s="28" customFormat="1" x14ac:dyDescent="0.25">
      <c r="B3454" s="39"/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2:41" s="28" customFormat="1" x14ac:dyDescent="0.25">
      <c r="B3455" s="39"/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2:41" s="28" customFormat="1" x14ac:dyDescent="0.25">
      <c r="B3456" s="39"/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2:41" s="28" customFormat="1" x14ac:dyDescent="0.25">
      <c r="B3457" s="39"/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2:41" s="28" customFormat="1" x14ac:dyDescent="0.25">
      <c r="B3458" s="39"/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2:41" s="28" customFormat="1" x14ac:dyDescent="0.25">
      <c r="B3459" s="39"/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2:41" s="28" customFormat="1" x14ac:dyDescent="0.25">
      <c r="B3460" s="39"/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2:41" s="28" customFormat="1" x14ac:dyDescent="0.25">
      <c r="B3461" s="39"/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2:41" s="28" customFormat="1" x14ac:dyDescent="0.25">
      <c r="B3462" s="39"/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2:41" s="28" customFormat="1" x14ac:dyDescent="0.25">
      <c r="B3463" s="39"/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2:41" s="28" customFormat="1" x14ac:dyDescent="0.25">
      <c r="B3464" s="39"/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2:41" s="28" customFormat="1" x14ac:dyDescent="0.25">
      <c r="B3465" s="39"/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2:41" s="28" customFormat="1" x14ac:dyDescent="0.25">
      <c r="B3466" s="39"/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2:41" s="28" customFormat="1" x14ac:dyDescent="0.25">
      <c r="B3467" s="39"/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2:41" s="28" customFormat="1" x14ac:dyDescent="0.25">
      <c r="B3468" s="39"/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2:41" s="28" customFormat="1" x14ac:dyDescent="0.25">
      <c r="B3469" s="39"/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2:41" s="28" customFormat="1" x14ac:dyDescent="0.25">
      <c r="B3470" s="39"/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2:41" s="28" customFormat="1" x14ac:dyDescent="0.25">
      <c r="B3471" s="39"/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2:41" s="28" customFormat="1" x14ac:dyDescent="0.25">
      <c r="B3472" s="39"/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2:41" s="28" customFormat="1" x14ac:dyDescent="0.25">
      <c r="B3473" s="39"/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2:41" s="28" customFormat="1" x14ac:dyDescent="0.25">
      <c r="B3474" s="39"/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2:41" s="28" customFormat="1" x14ac:dyDescent="0.25">
      <c r="B3475" s="39"/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2:41" s="28" customFormat="1" x14ac:dyDescent="0.25">
      <c r="B3476" s="39"/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2:41" s="28" customFormat="1" x14ac:dyDescent="0.25">
      <c r="B3477" s="39"/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2:41" s="28" customFormat="1" x14ac:dyDescent="0.25">
      <c r="B3478" s="39"/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2:41" s="28" customFormat="1" x14ac:dyDescent="0.25">
      <c r="B3479" s="39"/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2:41" s="28" customFormat="1" x14ac:dyDescent="0.25">
      <c r="B3480" s="39"/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2:41" s="28" customFormat="1" x14ac:dyDescent="0.25">
      <c r="B3481" s="39"/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2:41" s="28" customFormat="1" x14ac:dyDescent="0.25">
      <c r="B3482" s="39"/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2:41" s="28" customFormat="1" x14ac:dyDescent="0.25">
      <c r="B3483" s="39"/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2:41" s="28" customFormat="1" x14ac:dyDescent="0.25">
      <c r="B3484" s="39"/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2:41" s="28" customFormat="1" x14ac:dyDescent="0.25">
      <c r="B3485" s="39"/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2:41" s="28" customFormat="1" x14ac:dyDescent="0.25">
      <c r="B3486" s="39"/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2:41" s="28" customFormat="1" x14ac:dyDescent="0.25">
      <c r="B3487" s="39"/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2:41" s="28" customFormat="1" x14ac:dyDescent="0.25">
      <c r="B3488" s="39"/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2:41" s="28" customFormat="1" x14ac:dyDescent="0.25">
      <c r="B3489" s="39"/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2:41" s="28" customFormat="1" x14ac:dyDescent="0.25">
      <c r="B3490" s="39"/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2:41" s="28" customFormat="1" x14ac:dyDescent="0.25">
      <c r="B3491" s="39"/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2:41" s="28" customFormat="1" x14ac:dyDescent="0.25">
      <c r="B3492" s="39"/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2:41" s="28" customFormat="1" x14ac:dyDescent="0.25">
      <c r="B3493" s="39"/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2:41" s="28" customFormat="1" x14ac:dyDescent="0.25">
      <c r="B3494" s="39"/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2:41" s="28" customFormat="1" x14ac:dyDescent="0.25">
      <c r="B3495" s="39"/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2:41" s="28" customFormat="1" x14ac:dyDescent="0.25">
      <c r="B3496" s="39"/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2:41" s="28" customFormat="1" x14ac:dyDescent="0.25">
      <c r="B3497" s="39"/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2:41" s="28" customFormat="1" x14ac:dyDescent="0.25">
      <c r="B3498" s="39"/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2:41" s="28" customFormat="1" x14ac:dyDescent="0.25">
      <c r="B3499" s="39"/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2:41" s="28" customFormat="1" x14ac:dyDescent="0.25">
      <c r="B3500" s="39"/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2:41" s="28" customFormat="1" x14ac:dyDescent="0.25">
      <c r="B3501" s="39"/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2:41" s="28" customFormat="1" x14ac:dyDescent="0.25">
      <c r="B3502" s="39"/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2:41" s="28" customFormat="1" x14ac:dyDescent="0.25">
      <c r="B3503" s="39"/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2:41" s="28" customFormat="1" x14ac:dyDescent="0.25">
      <c r="B3504" s="39"/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2:41" s="28" customFormat="1" x14ac:dyDescent="0.25">
      <c r="B3505" s="39"/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2:41" s="28" customFormat="1" x14ac:dyDescent="0.25">
      <c r="B3506" s="39"/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2:41" s="28" customFormat="1" x14ac:dyDescent="0.25">
      <c r="B3507" s="39"/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2:41" s="28" customFormat="1" x14ac:dyDescent="0.25">
      <c r="B3508" s="39"/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2:41" s="28" customFormat="1" x14ac:dyDescent="0.25">
      <c r="B3509" s="39"/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2:41" s="28" customFormat="1" x14ac:dyDescent="0.25">
      <c r="B3510" s="39"/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2:41" s="28" customFormat="1" x14ac:dyDescent="0.25">
      <c r="B3511" s="39"/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2:41" s="28" customFormat="1" x14ac:dyDescent="0.25">
      <c r="B3512" s="39"/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2:41" s="28" customFormat="1" x14ac:dyDescent="0.25">
      <c r="B3513" s="39"/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2:41" s="28" customFormat="1" x14ac:dyDescent="0.25">
      <c r="B3514" s="39"/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2:41" s="28" customFormat="1" x14ac:dyDescent="0.25">
      <c r="B3515" s="39"/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2:41" s="28" customFormat="1" x14ac:dyDescent="0.25">
      <c r="B3516" s="39"/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2:41" s="28" customFormat="1" x14ac:dyDescent="0.25">
      <c r="B3517" s="39"/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2:41" s="28" customFormat="1" x14ac:dyDescent="0.25">
      <c r="B3518" s="39"/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2:41" s="28" customFormat="1" x14ac:dyDescent="0.25">
      <c r="B3519" s="39"/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2:41" s="28" customFormat="1" x14ac:dyDescent="0.25">
      <c r="B3520" s="39"/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2:41" s="28" customFormat="1" x14ac:dyDescent="0.25">
      <c r="B3521" s="39"/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2:41" s="28" customFormat="1" x14ac:dyDescent="0.25">
      <c r="B3522" s="39"/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2:41" s="28" customFormat="1" x14ac:dyDescent="0.25">
      <c r="B3523" s="39"/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2:41" s="28" customFormat="1" x14ac:dyDescent="0.25">
      <c r="B3524" s="39"/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2:41" s="28" customFormat="1" x14ac:dyDescent="0.25">
      <c r="B3525" s="39"/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2:41" s="28" customFormat="1" x14ac:dyDescent="0.25">
      <c r="B3526" s="39"/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2:41" s="28" customFormat="1" x14ac:dyDescent="0.25">
      <c r="B3527" s="39"/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2:41" s="28" customFormat="1" x14ac:dyDescent="0.25">
      <c r="B3528" s="39"/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2:41" s="28" customFormat="1" x14ac:dyDescent="0.25">
      <c r="B3529" s="39"/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2:41" s="28" customFormat="1" x14ac:dyDescent="0.25">
      <c r="B3530" s="39"/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2:41" s="28" customFormat="1" x14ac:dyDescent="0.25">
      <c r="B3531" s="39"/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2:41" s="28" customFormat="1" x14ac:dyDescent="0.25">
      <c r="B3532" s="39"/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2:41" s="28" customFormat="1" x14ac:dyDescent="0.25">
      <c r="B3533" s="39"/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2:41" s="28" customFormat="1" x14ac:dyDescent="0.25">
      <c r="B3534" s="39"/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2:41" s="28" customFormat="1" x14ac:dyDescent="0.25">
      <c r="B3535" s="39"/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2:41" s="28" customFormat="1" x14ac:dyDescent="0.25">
      <c r="B3536" s="39"/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2:41" s="28" customFormat="1" x14ac:dyDescent="0.25">
      <c r="B3537" s="39"/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2:41" s="28" customFormat="1" x14ac:dyDescent="0.25">
      <c r="B3538" s="39"/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2:41" s="28" customFormat="1" x14ac:dyDescent="0.25">
      <c r="B3539" s="39"/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2:41" s="28" customFormat="1" x14ac:dyDescent="0.25">
      <c r="B3540" s="39"/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2:41" s="28" customFormat="1" x14ac:dyDescent="0.25">
      <c r="B3541" s="39"/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2:41" s="28" customFormat="1" x14ac:dyDescent="0.25">
      <c r="B3542" s="39"/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2:41" s="28" customFormat="1" x14ac:dyDescent="0.25">
      <c r="B3543" s="39"/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2:41" s="28" customFormat="1" x14ac:dyDescent="0.25">
      <c r="B3544" s="39"/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2:41" s="28" customFormat="1" x14ac:dyDescent="0.25">
      <c r="B3545" s="39"/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2:41" s="28" customFormat="1" x14ac:dyDescent="0.25">
      <c r="B3546" s="39"/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2:41" s="28" customFormat="1" x14ac:dyDescent="0.25">
      <c r="B3547" s="39"/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2:41" s="28" customFormat="1" x14ac:dyDescent="0.25">
      <c r="B3548" s="39"/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2:41" s="28" customFormat="1" x14ac:dyDescent="0.25">
      <c r="B3549" s="39"/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2:41" s="28" customFormat="1" x14ac:dyDescent="0.25">
      <c r="B3550" s="39"/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2:41" s="28" customFormat="1" x14ac:dyDescent="0.25">
      <c r="B3551" s="39"/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2:41" s="28" customFormat="1" x14ac:dyDescent="0.25">
      <c r="B3552" s="39"/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2:41" s="28" customFormat="1" x14ac:dyDescent="0.25">
      <c r="B3553" s="39"/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2:41" s="28" customFormat="1" x14ac:dyDescent="0.25">
      <c r="B3554" s="39"/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2:41" s="28" customFormat="1" x14ac:dyDescent="0.25">
      <c r="B3555" s="39"/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2:41" s="28" customFormat="1" x14ac:dyDescent="0.25">
      <c r="B3556" s="39"/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2:41" s="28" customFormat="1" x14ac:dyDescent="0.25">
      <c r="B3557" s="39"/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2:41" s="28" customFormat="1" x14ac:dyDescent="0.25">
      <c r="B3558" s="39"/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2:41" s="28" customFormat="1" x14ac:dyDescent="0.25">
      <c r="B3559" s="39"/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2:41" s="28" customFormat="1" x14ac:dyDescent="0.25">
      <c r="B3560" s="39"/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2:41" s="28" customFormat="1" x14ac:dyDescent="0.25">
      <c r="B3561" s="39"/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2:41" s="28" customFormat="1" x14ac:dyDescent="0.25">
      <c r="B3562" s="39"/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2:41" s="28" customFormat="1" x14ac:dyDescent="0.25">
      <c r="B3563" s="39"/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2:41" s="28" customFormat="1" x14ac:dyDescent="0.25">
      <c r="B3564" s="39"/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2:41" s="28" customFormat="1" x14ac:dyDescent="0.25">
      <c r="B3565" s="39"/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19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2:41" s="28" customFormat="1" x14ac:dyDescent="0.25">
      <c r="B3566" s="39"/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2:41" s="28" customFormat="1" x14ac:dyDescent="0.25">
      <c r="B3567" s="39"/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2:41" s="28" customFormat="1" x14ac:dyDescent="0.25">
      <c r="B3568" s="39"/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2:41" s="28" customFormat="1" x14ac:dyDescent="0.25">
      <c r="B3569" s="39"/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2:41" s="28" customFormat="1" x14ac:dyDescent="0.25">
      <c r="B3570" s="39"/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2:41" s="28" customFormat="1" x14ac:dyDescent="0.25">
      <c r="B3571" s="39"/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2:41" s="28" customFormat="1" x14ac:dyDescent="0.25">
      <c r="B3572" s="39"/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2:41" s="28" customFormat="1" x14ac:dyDescent="0.25">
      <c r="B3573" s="39"/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2:41" s="28" customFormat="1" x14ac:dyDescent="0.25">
      <c r="B3574" s="39"/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2:41" s="28" customFormat="1" x14ac:dyDescent="0.25">
      <c r="B3575" s="39"/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2:41" s="28" customFormat="1" x14ac:dyDescent="0.25">
      <c r="B3576" s="39"/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2:41" s="28" customFormat="1" x14ac:dyDescent="0.25">
      <c r="B3577" s="39"/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2:41" s="28" customFormat="1" x14ac:dyDescent="0.25">
      <c r="B3578" s="39"/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2:41" s="28" customFormat="1" x14ac:dyDescent="0.25">
      <c r="B3579" s="39"/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2:41" s="28" customFormat="1" x14ac:dyDescent="0.25">
      <c r="B3580" s="39"/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2:41" s="28" customFormat="1" x14ac:dyDescent="0.25">
      <c r="B3581" s="39"/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2:41" s="28" customFormat="1" x14ac:dyDescent="0.25">
      <c r="B3582" s="39"/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2:41" s="28" customFormat="1" x14ac:dyDescent="0.25">
      <c r="B3583" s="39"/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2:41" s="28" customFormat="1" x14ac:dyDescent="0.25">
      <c r="B3584" s="39"/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2:41" s="28" customFormat="1" x14ac:dyDescent="0.25">
      <c r="B3585" s="39"/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2:41" s="28" customFormat="1" x14ac:dyDescent="0.25">
      <c r="B3586" s="39"/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2:41" s="28" customFormat="1" x14ac:dyDescent="0.25">
      <c r="B3587" s="39"/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2:41" s="28" customFormat="1" x14ac:dyDescent="0.25">
      <c r="B3588" s="39"/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23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2:41" s="28" customFormat="1" x14ac:dyDescent="0.25">
      <c r="B3589" s="39"/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2:41" s="28" customFormat="1" x14ac:dyDescent="0.25">
      <c r="B3590" s="39"/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2:41" s="28" customFormat="1" x14ac:dyDescent="0.25">
      <c r="B3591" s="39"/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2:41" s="28" customFormat="1" x14ac:dyDescent="0.25">
      <c r="B3592" s="39"/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2:41" s="28" customFormat="1" x14ac:dyDescent="0.25">
      <c r="B3593" s="39"/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2:41" s="28" customFormat="1" x14ac:dyDescent="0.25">
      <c r="B3594" s="39"/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2:41" s="28" customFormat="1" x14ac:dyDescent="0.25">
      <c r="B3595" s="39"/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2:41" s="28" customFormat="1" x14ac:dyDescent="0.25">
      <c r="B3596" s="39"/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2:41" s="28" customFormat="1" x14ac:dyDescent="0.25">
      <c r="B3597" s="39"/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2:41" s="28" customFormat="1" x14ac:dyDescent="0.25">
      <c r="B3598" s="39"/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2:41" s="28" customFormat="1" x14ac:dyDescent="0.25">
      <c r="B3599" s="39"/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2:41" s="28" customFormat="1" x14ac:dyDescent="0.25">
      <c r="B3600" s="39"/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2:41" s="28" customFormat="1" x14ac:dyDescent="0.25">
      <c r="B3601" s="39"/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2:41" s="28" customFormat="1" x14ac:dyDescent="0.25">
      <c r="B3602" s="39"/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2:41" s="28" customFormat="1" x14ac:dyDescent="0.25">
      <c r="B3603" s="39"/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2:41" s="28" customFormat="1" x14ac:dyDescent="0.25">
      <c r="B3604" s="39"/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2:41" s="28" customFormat="1" x14ac:dyDescent="0.25">
      <c r="B3605" s="39"/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2:41" s="28" customFormat="1" x14ac:dyDescent="0.25">
      <c r="B3606" s="39"/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2:41" s="28" customFormat="1" x14ac:dyDescent="0.25">
      <c r="B3607" s="39"/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2:41" s="28" customFormat="1" x14ac:dyDescent="0.25">
      <c r="B3608" s="39"/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2:41" s="28" customFormat="1" x14ac:dyDescent="0.25">
      <c r="B3609" s="39"/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2:41" s="28" customFormat="1" x14ac:dyDescent="0.25">
      <c r="B3610" s="39"/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2:41" s="28" customFormat="1" x14ac:dyDescent="0.25">
      <c r="B3611" s="39"/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2:41" s="28" customFormat="1" x14ac:dyDescent="0.25">
      <c r="B3612" s="39"/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2:41" s="28" customFormat="1" x14ac:dyDescent="0.25">
      <c r="B3613" s="39"/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2:41" s="28" customFormat="1" x14ac:dyDescent="0.25">
      <c r="B3614" s="39"/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2:41" s="28" customFormat="1" x14ac:dyDescent="0.25">
      <c r="B3615" s="39"/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2:41" s="28" customFormat="1" x14ac:dyDescent="0.25">
      <c r="B3616" s="39"/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2:41" s="28" customFormat="1" x14ac:dyDescent="0.25">
      <c r="B3617" s="39"/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2:41" s="28" customFormat="1" x14ac:dyDescent="0.25">
      <c r="B3618" s="39"/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2:41" s="28" customFormat="1" x14ac:dyDescent="0.25">
      <c r="B3619" s="39"/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2:41" s="28" customFormat="1" x14ac:dyDescent="0.25">
      <c r="B3620" s="39"/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2:41" s="28" customFormat="1" x14ac:dyDescent="0.25">
      <c r="B3621" s="39"/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2:41" s="28" customFormat="1" x14ac:dyDescent="0.25">
      <c r="B3622" s="39"/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2:41" s="28" customFormat="1" x14ac:dyDescent="0.25">
      <c r="B3623" s="39"/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2:41" s="28" customFormat="1" x14ac:dyDescent="0.25">
      <c r="B3624" s="39"/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2:41" s="28" customFormat="1" x14ac:dyDescent="0.25">
      <c r="B3625" s="39"/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2:41" s="28" customFormat="1" x14ac:dyDescent="0.25">
      <c r="B3626" s="39"/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2:41" s="28" customFormat="1" x14ac:dyDescent="0.25">
      <c r="B3627" s="39"/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2:41" s="28" customFormat="1" x14ac:dyDescent="0.25">
      <c r="B3628" s="39"/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2:41" s="28" customFormat="1" x14ac:dyDescent="0.25">
      <c r="B3629" s="39"/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2:41" s="28" customFormat="1" x14ac:dyDescent="0.25">
      <c r="B3630" s="39"/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2:41" s="28" customFormat="1" x14ac:dyDescent="0.25">
      <c r="B3631" s="39"/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2:41" s="28" customFormat="1" x14ac:dyDescent="0.25">
      <c r="B3632" s="39"/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2:41" s="28" customFormat="1" x14ac:dyDescent="0.25">
      <c r="B3633" s="39"/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2:41" s="28" customFormat="1" x14ac:dyDescent="0.25">
      <c r="B3634" s="39"/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2:41" s="28" customFormat="1" x14ac:dyDescent="0.25">
      <c r="B3635" s="39"/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2:41" s="28" customFormat="1" x14ac:dyDescent="0.25">
      <c r="B3636" s="39"/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2:41" s="28" customFormat="1" x14ac:dyDescent="0.25">
      <c r="B3637" s="39"/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2:41" s="28" customFormat="1" x14ac:dyDescent="0.25">
      <c r="B3638" s="39"/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2:41" s="28" customFormat="1" x14ac:dyDescent="0.25">
      <c r="B3639" s="39"/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2:41" s="28" customFormat="1" x14ac:dyDescent="0.25">
      <c r="B3640" s="39"/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2:41" s="28" customFormat="1" x14ac:dyDescent="0.25">
      <c r="B3641" s="39"/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2:41" s="28" customFormat="1" x14ac:dyDescent="0.25">
      <c r="B3642" s="39"/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2:41" s="28" customFormat="1" x14ac:dyDescent="0.25">
      <c r="B3643" s="39"/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2:41" s="28" customFormat="1" x14ac:dyDescent="0.25">
      <c r="B3644" s="39"/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2:41" s="28" customFormat="1" x14ac:dyDescent="0.25">
      <c r="B3645" s="39"/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2:41" s="28" customFormat="1" x14ac:dyDescent="0.25">
      <c r="B3646" s="39"/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2:41" s="28" customFormat="1" x14ac:dyDescent="0.25">
      <c r="B3647" s="39"/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2:41" s="28" customFormat="1" x14ac:dyDescent="0.25">
      <c r="B3648" s="39"/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2:41" s="28" customFormat="1" x14ac:dyDescent="0.25">
      <c r="B3649" s="39"/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2:41" s="28" customFormat="1" x14ac:dyDescent="0.25">
      <c r="B3650" s="39"/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2:41" s="28" customFormat="1" x14ac:dyDescent="0.25">
      <c r="B3651" s="39"/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2:41" s="28" customFormat="1" x14ac:dyDescent="0.25">
      <c r="B3652" s="39"/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2:41" s="28" customFormat="1" x14ac:dyDescent="0.25">
      <c r="B3653" s="39"/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2:41" s="28" customFormat="1" x14ac:dyDescent="0.25">
      <c r="B3654" s="39"/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2:41" s="28" customFormat="1" x14ac:dyDescent="0.25">
      <c r="B3655" s="39"/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2:41" s="28" customFormat="1" x14ac:dyDescent="0.25">
      <c r="B3656" s="39"/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2:41" s="28" customFormat="1" x14ac:dyDescent="0.25">
      <c r="B3657" s="39"/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2:41" s="28" customFormat="1" x14ac:dyDescent="0.25">
      <c r="B3658" s="39"/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2:41" s="28" customFormat="1" x14ac:dyDescent="0.25">
      <c r="B3659" s="39"/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2:41" s="28" customFormat="1" x14ac:dyDescent="0.25">
      <c r="B3660" s="39"/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2:41" s="28" customFormat="1" x14ac:dyDescent="0.25">
      <c r="B3661" s="39"/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2:41" s="28" customFormat="1" x14ac:dyDescent="0.25">
      <c r="B3662" s="39"/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2:41" s="28" customFormat="1" x14ac:dyDescent="0.25">
      <c r="B3663" s="39"/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2:41" s="28" customFormat="1" x14ac:dyDescent="0.25">
      <c r="B3664" s="39"/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2:41" s="28" customFormat="1" x14ac:dyDescent="0.25">
      <c r="B3665" s="39"/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2:41" s="28" customFormat="1" x14ac:dyDescent="0.25">
      <c r="B3666" s="39"/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2:41" s="28" customFormat="1" x14ac:dyDescent="0.25">
      <c r="B3667" s="39"/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2:41" s="28" customFormat="1" x14ac:dyDescent="0.25">
      <c r="B3668" s="39"/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2:41" s="28" customFormat="1" x14ac:dyDescent="0.25">
      <c r="B3669" s="39"/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2:41" s="28" customFormat="1" x14ac:dyDescent="0.25">
      <c r="B3670" s="39"/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2:41" s="28" customFormat="1" x14ac:dyDescent="0.25">
      <c r="B3671" s="39"/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2:41" s="28" customFormat="1" x14ac:dyDescent="0.25">
      <c r="B3672" s="39"/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2:41" s="28" customFormat="1" x14ac:dyDescent="0.25">
      <c r="B3673" s="39"/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2:41" s="28" customFormat="1" x14ac:dyDescent="0.25">
      <c r="B3674" s="39"/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2:41" s="28" customFormat="1" x14ac:dyDescent="0.25">
      <c r="B3675" s="39"/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2:41" s="28" customFormat="1" x14ac:dyDescent="0.25">
      <c r="B3676" s="39"/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2:41" s="28" customFormat="1" x14ac:dyDescent="0.25">
      <c r="B3677" s="39"/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2:41" s="28" customFormat="1" x14ac:dyDescent="0.25">
      <c r="B3678" s="39"/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2:41" s="28" customFormat="1" x14ac:dyDescent="0.25">
      <c r="B3679" s="39"/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2:41" s="28" customFormat="1" x14ac:dyDescent="0.25">
      <c r="B3680" s="39"/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2:41" s="28" customFormat="1" x14ac:dyDescent="0.25">
      <c r="B3681" s="39"/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2:41" s="28" customFormat="1" x14ac:dyDescent="0.25">
      <c r="B3682" s="39"/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2:41" s="28" customFormat="1" x14ac:dyDescent="0.25">
      <c r="B3683" s="39"/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2:41" s="28" customFormat="1" x14ac:dyDescent="0.25">
      <c r="B3684" s="39"/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2:41" s="28" customFormat="1" x14ac:dyDescent="0.25">
      <c r="B3685" s="39"/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2:41" s="28" customFormat="1" x14ac:dyDescent="0.25">
      <c r="B3686" s="39"/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2:41" s="28" customFormat="1" x14ac:dyDescent="0.25">
      <c r="B3687" s="39"/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2:41" s="28" customFormat="1" x14ac:dyDescent="0.25">
      <c r="B3688" s="39"/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2:41" s="28" customFormat="1" x14ac:dyDescent="0.25">
      <c r="B3689" s="39"/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2:41" s="28" customFormat="1" x14ac:dyDescent="0.25">
      <c r="B3690" s="39"/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2:41" s="28" customFormat="1" x14ac:dyDescent="0.25">
      <c r="B3691" s="39"/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2:41" s="28" customFormat="1" x14ac:dyDescent="0.25">
      <c r="B3692" s="39"/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2:41" s="28" customFormat="1" x14ac:dyDescent="0.25">
      <c r="B3693" s="39"/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2:41" s="28" customFormat="1" x14ac:dyDescent="0.25">
      <c r="B3694" s="39"/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2:41" s="28" customFormat="1" x14ac:dyDescent="0.25">
      <c r="B3695" s="39"/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2:41" s="28" customFormat="1" x14ac:dyDescent="0.25">
      <c r="B3696" s="39"/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2:41" s="28" customFormat="1" x14ac:dyDescent="0.25">
      <c r="B3697" s="39"/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2:41" s="28" customFormat="1" x14ac:dyDescent="0.25">
      <c r="B3698" s="39"/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2:41" s="28" customFormat="1" x14ac:dyDescent="0.25">
      <c r="B3699" s="39"/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2:41" s="28" customFormat="1" x14ac:dyDescent="0.25">
      <c r="B3700" s="39"/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2:41" s="28" customFormat="1" x14ac:dyDescent="0.25">
      <c r="B3701" s="39"/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2:41" s="28" customFormat="1" x14ac:dyDescent="0.25">
      <c r="B3702" s="39"/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2:41" s="28" customFormat="1" x14ac:dyDescent="0.25">
      <c r="B3703" s="39"/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2:41" s="28" customFormat="1" x14ac:dyDescent="0.25">
      <c r="B3704" s="39"/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2:41" s="28" customFormat="1" x14ac:dyDescent="0.25">
      <c r="B3705" s="39"/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2:41" s="28" customFormat="1" x14ac:dyDescent="0.25">
      <c r="B3706" s="39"/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2:41" s="28" customFormat="1" x14ac:dyDescent="0.25">
      <c r="B3707" s="39"/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2:41" s="28" customFormat="1" x14ac:dyDescent="0.25">
      <c r="B3708" s="39"/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2:41" s="28" customFormat="1" x14ac:dyDescent="0.25">
      <c r="B3709" s="39"/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2:41" s="28" customFormat="1" x14ac:dyDescent="0.25">
      <c r="B3710" s="39"/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2:41" s="28" customFormat="1" x14ac:dyDescent="0.25">
      <c r="B3711" s="39"/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2:41" s="28" customFormat="1" x14ac:dyDescent="0.25">
      <c r="B3712" s="39"/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2:41" s="28" customFormat="1" x14ac:dyDescent="0.25">
      <c r="B3713" s="39"/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2:41" s="28" customFormat="1" x14ac:dyDescent="0.25">
      <c r="B3714" s="39"/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2:41" s="28" customFormat="1" x14ac:dyDescent="0.25">
      <c r="B3715" s="39"/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2:41" s="28" customFormat="1" x14ac:dyDescent="0.25">
      <c r="B3716" s="39"/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2:41" s="28" customFormat="1" x14ac:dyDescent="0.25">
      <c r="B3717" s="39"/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2:41" s="28" customFormat="1" x14ac:dyDescent="0.25">
      <c r="B3718" s="39"/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2:41" s="28" customFormat="1" x14ac:dyDescent="0.25">
      <c r="B3719" s="39"/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2:41" s="28" customFormat="1" x14ac:dyDescent="0.25">
      <c r="B3720" s="39"/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2:41" s="28" customFormat="1" x14ac:dyDescent="0.25">
      <c r="B3721" s="39"/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2:41" s="28" customFormat="1" x14ac:dyDescent="0.25">
      <c r="B3722" s="39"/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2:41" s="28" customFormat="1" x14ac:dyDescent="0.25">
      <c r="B3723" s="39"/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2:41" s="28" customFormat="1" x14ac:dyDescent="0.25">
      <c r="B3724" s="39"/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2:41" s="28" customFormat="1" x14ac:dyDescent="0.25">
      <c r="B3725" s="39"/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2:41" s="28" customFormat="1" x14ac:dyDescent="0.25">
      <c r="B3726" s="39"/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2:41" s="28" customFormat="1" x14ac:dyDescent="0.25">
      <c r="B3727" s="39"/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2:41" s="28" customFormat="1" x14ac:dyDescent="0.25">
      <c r="B3728" s="39"/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2:41" s="28" customFormat="1" x14ac:dyDescent="0.25">
      <c r="B3729" s="39"/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2:41" s="28" customFormat="1" x14ac:dyDescent="0.25">
      <c r="B3730" s="39"/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2:41" s="28" customFormat="1" x14ac:dyDescent="0.25">
      <c r="B3731" s="39"/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2:41" s="28" customFormat="1" x14ac:dyDescent="0.25">
      <c r="B3732" s="39"/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2:41" s="28" customFormat="1" x14ac:dyDescent="0.25">
      <c r="B3733" s="39"/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2:41" s="28" customFormat="1" x14ac:dyDescent="0.25">
      <c r="B3734" s="39"/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2:41" s="28" customFormat="1" x14ac:dyDescent="0.25">
      <c r="B3735" s="39"/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2:41" s="28" customFormat="1" x14ac:dyDescent="0.25">
      <c r="B3736" s="39"/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2:41" s="28" customFormat="1" x14ac:dyDescent="0.25">
      <c r="B3737" s="39"/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2:41" s="28" customFormat="1" x14ac:dyDescent="0.25">
      <c r="B3738" s="39"/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2:41" s="28" customFormat="1" x14ac:dyDescent="0.25">
      <c r="B3739" s="39"/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2:41" s="28" customFormat="1" x14ac:dyDescent="0.25">
      <c r="B3740" s="39"/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2:41" s="28" customFormat="1" x14ac:dyDescent="0.25">
      <c r="B3741" s="39"/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2:41" s="28" customFormat="1" x14ac:dyDescent="0.25">
      <c r="B3742" s="39"/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2:41" s="28" customFormat="1" x14ac:dyDescent="0.25">
      <c r="B3743" s="39"/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2:41" s="28" customFormat="1" x14ac:dyDescent="0.25">
      <c r="B3744" s="39"/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2:41" s="28" customFormat="1" x14ac:dyDescent="0.25">
      <c r="B3745" s="39"/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2:41" s="28" customFormat="1" x14ac:dyDescent="0.25">
      <c r="B3746" s="39"/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2:41" s="28" customFormat="1" x14ac:dyDescent="0.25">
      <c r="B3747" s="39"/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2:41" s="28" customFormat="1" x14ac:dyDescent="0.25">
      <c r="B3748" s="39"/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2:41" s="28" customFormat="1" x14ac:dyDescent="0.25">
      <c r="B3749" s="39"/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2:41" s="28" customFormat="1" x14ac:dyDescent="0.25">
      <c r="B3750" s="39"/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2:41" s="28" customFormat="1" x14ac:dyDescent="0.25">
      <c r="B3751" s="39"/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2:41" s="28" customFormat="1" x14ac:dyDescent="0.25">
      <c r="B3752" s="39"/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2:41" s="28" customFormat="1" x14ac:dyDescent="0.25">
      <c r="B3753" s="39"/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2:41" s="28" customFormat="1" x14ac:dyDescent="0.25">
      <c r="B3754" s="39"/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2:41" s="28" customFormat="1" x14ac:dyDescent="0.25">
      <c r="B3755" s="39"/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2:41" s="28" customFormat="1" x14ac:dyDescent="0.25">
      <c r="B3756" s="39"/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2:41" s="28" customFormat="1" x14ac:dyDescent="0.25">
      <c r="B3757" s="39"/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2:41" s="28" customFormat="1" x14ac:dyDescent="0.25">
      <c r="B3758" s="39"/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2:41" s="28" customFormat="1" x14ac:dyDescent="0.25">
      <c r="B3759" s="39"/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2:41" s="28" customFormat="1" x14ac:dyDescent="0.25">
      <c r="B3760" s="39"/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2:41" s="28" customFormat="1" x14ac:dyDescent="0.25">
      <c r="B3761" s="39"/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2:41" s="28" customFormat="1" x14ac:dyDescent="0.25">
      <c r="B3762" s="39"/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2:41" s="28" customFormat="1" x14ac:dyDescent="0.25">
      <c r="B3763" s="39"/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2:41" s="28" customFormat="1" x14ac:dyDescent="0.25">
      <c r="B3764" s="39"/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2:41" s="28" customFormat="1" x14ac:dyDescent="0.25">
      <c r="B3765" s="39"/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2:41" s="28" customFormat="1" x14ac:dyDescent="0.25">
      <c r="B3766" s="39"/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2:41" s="28" customFormat="1" x14ac:dyDescent="0.25">
      <c r="B3767" s="39"/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2:41" s="28" customFormat="1" x14ac:dyDescent="0.25">
      <c r="B3768" s="39"/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2:41" s="28" customFormat="1" x14ac:dyDescent="0.25">
      <c r="B3769" s="39"/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2:41" s="28" customFormat="1" x14ac:dyDescent="0.25">
      <c r="B3770" s="39"/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2:41" s="28" customFormat="1" x14ac:dyDescent="0.25">
      <c r="B3771" s="39"/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2:41" s="28" customFormat="1" x14ac:dyDescent="0.25">
      <c r="B3772" s="39"/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2:41" s="28" customFormat="1" x14ac:dyDescent="0.25">
      <c r="B3773" s="39"/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2:41" s="28" customFormat="1" x14ac:dyDescent="0.25">
      <c r="B3774" s="39"/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2:41" s="28" customFormat="1" x14ac:dyDescent="0.25">
      <c r="B3775" s="39"/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2:41" s="28" customFormat="1" x14ac:dyDescent="0.25">
      <c r="B3776" s="39"/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2:41" s="28" customFormat="1" x14ac:dyDescent="0.25">
      <c r="B3777" s="39"/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2:41" s="28" customFormat="1" x14ac:dyDescent="0.25">
      <c r="B3778" s="39"/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2:41" s="28" customFormat="1" x14ac:dyDescent="0.25">
      <c r="B3779" s="39"/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2:41" s="28" customFormat="1" x14ac:dyDescent="0.25">
      <c r="B3780" s="39"/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2:41" s="28" customFormat="1" x14ac:dyDescent="0.25">
      <c r="B3781" s="39"/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2:41" s="28" customFormat="1" x14ac:dyDescent="0.25">
      <c r="B3782" s="39"/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2:41" s="28" customFormat="1" x14ac:dyDescent="0.25">
      <c r="B3783" s="39"/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2:41" s="28" customFormat="1" x14ac:dyDescent="0.25">
      <c r="B3784" s="39"/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2:41" s="28" customFormat="1" x14ac:dyDescent="0.25">
      <c r="B3785" s="39"/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2:41" s="28" customFormat="1" x14ac:dyDescent="0.25">
      <c r="B3786" s="39"/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2:41" s="28" customFormat="1" x14ac:dyDescent="0.25">
      <c r="B3787" s="39"/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2:41" s="28" customFormat="1" x14ac:dyDescent="0.25">
      <c r="B3788" s="39"/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2:41" s="28" customFormat="1" x14ac:dyDescent="0.25">
      <c r="B3789" s="39"/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2:41" s="28" customFormat="1" x14ac:dyDescent="0.25">
      <c r="B3790" s="39"/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2:41" s="28" customFormat="1" x14ac:dyDescent="0.25">
      <c r="B3791" s="39"/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2:41" s="28" customFormat="1" x14ac:dyDescent="0.25">
      <c r="B3792" s="39"/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2:41" s="28" customFormat="1" x14ac:dyDescent="0.25">
      <c r="B3793" s="39"/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2:41" s="28" customFormat="1" x14ac:dyDescent="0.25">
      <c r="B3794" s="39"/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2:41" s="28" customFormat="1" x14ac:dyDescent="0.25">
      <c r="B3795" s="39"/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2:41" s="28" customFormat="1" x14ac:dyDescent="0.25">
      <c r="B3796" s="39"/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2:41" s="28" customFormat="1" x14ac:dyDescent="0.25">
      <c r="B3797" s="39"/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2:41" s="28" customFormat="1" x14ac:dyDescent="0.25">
      <c r="B3798" s="39"/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2:41" s="28" customFormat="1" x14ac:dyDescent="0.25">
      <c r="B3799" s="39"/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2:41" s="28" customFormat="1" x14ac:dyDescent="0.25">
      <c r="B3800" s="39"/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2:41" s="28" customFormat="1" x14ac:dyDescent="0.25">
      <c r="B3801" s="39"/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2:41" s="28" customFormat="1" x14ac:dyDescent="0.25">
      <c r="B3802" s="39"/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2:41" s="28" customFormat="1" x14ac:dyDescent="0.25">
      <c r="B3803" s="39"/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2:41" s="28" customFormat="1" x14ac:dyDescent="0.25">
      <c r="B3804" s="39"/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2:41" s="28" customFormat="1" x14ac:dyDescent="0.25">
      <c r="B3805" s="39"/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2:41" s="28" customFormat="1" x14ac:dyDescent="0.25">
      <c r="B3806" s="39"/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2:41" s="28" customFormat="1" x14ac:dyDescent="0.25">
      <c r="B3807" s="39"/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2:41" s="28" customFormat="1" x14ac:dyDescent="0.25">
      <c r="B3808" s="39"/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2:41" s="28" customFormat="1" x14ac:dyDescent="0.25">
      <c r="B3809" s="39"/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2:41" s="28" customFormat="1" x14ac:dyDescent="0.25">
      <c r="B3810" s="39"/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2:41" s="28" customFormat="1" x14ac:dyDescent="0.25">
      <c r="B3811" s="39"/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2:41" s="28" customFormat="1" x14ac:dyDescent="0.25">
      <c r="B3812" s="39"/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2:41" s="28" customFormat="1" x14ac:dyDescent="0.25">
      <c r="B3813" s="39"/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2:41" s="28" customFormat="1" x14ac:dyDescent="0.25">
      <c r="B3814" s="39"/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2:41" s="28" customFormat="1" x14ac:dyDescent="0.25">
      <c r="B3815" s="39"/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2:41" s="28" customFormat="1" x14ac:dyDescent="0.25">
      <c r="B3816" s="39"/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2:41" s="28" customFormat="1" x14ac:dyDescent="0.25">
      <c r="B3817" s="39"/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2:41" s="28" customFormat="1" x14ac:dyDescent="0.25">
      <c r="B3818" s="39"/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2:41" s="28" customFormat="1" x14ac:dyDescent="0.25">
      <c r="B3819" s="39"/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2:41" s="28" customFormat="1" x14ac:dyDescent="0.25">
      <c r="B3820" s="39"/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2:41" s="28" customFormat="1" x14ac:dyDescent="0.25">
      <c r="B3821" s="39"/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2:41" s="28" customFormat="1" x14ac:dyDescent="0.25">
      <c r="B3822" s="39"/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2:41" s="28" customFormat="1" x14ac:dyDescent="0.25">
      <c r="B3823" s="39"/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2:41" s="28" customFormat="1" x14ac:dyDescent="0.25">
      <c r="B3824" s="39"/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2:41" s="28" customFormat="1" x14ac:dyDescent="0.25">
      <c r="B3825" s="39"/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2:41" s="28" customFormat="1" x14ac:dyDescent="0.25">
      <c r="B3826" s="39"/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2:41" s="28" customFormat="1" x14ac:dyDescent="0.25">
      <c r="B3827" s="39"/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2:41" s="28" customFormat="1" x14ac:dyDescent="0.25">
      <c r="B3828" s="39"/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2:41" s="28" customFormat="1" x14ac:dyDescent="0.25">
      <c r="B3829" s="39"/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2:41" s="28" customFormat="1" x14ac:dyDescent="0.25">
      <c r="B3830" s="39"/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2:41" s="28" customFormat="1" x14ac:dyDescent="0.25">
      <c r="B3831" s="39"/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2:41" s="28" customFormat="1" x14ac:dyDescent="0.25">
      <c r="B3832" s="39"/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2:41" s="28" customFormat="1" x14ac:dyDescent="0.25">
      <c r="B3833" s="39"/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2:41" s="28" customFormat="1" x14ac:dyDescent="0.25">
      <c r="B3834" s="39"/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2:41" s="28" customFormat="1" x14ac:dyDescent="0.25">
      <c r="B3835" s="39"/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2:41" s="28" customFormat="1" x14ac:dyDescent="0.25">
      <c r="B3836" s="39"/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2:41" s="28" customFormat="1" x14ac:dyDescent="0.25">
      <c r="B3837" s="39"/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2:41" s="28" customFormat="1" x14ac:dyDescent="0.25">
      <c r="B3838" s="39"/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2:41" s="28" customFormat="1" x14ac:dyDescent="0.25">
      <c r="B3839" s="39"/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2:41" s="28" customFormat="1" x14ac:dyDescent="0.25">
      <c r="B3840" s="39"/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2:41" s="28" customFormat="1" x14ac:dyDescent="0.25">
      <c r="B3841" s="39"/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2:41" s="28" customFormat="1" x14ac:dyDescent="0.25">
      <c r="B3842" s="39"/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2:41" s="28" customFormat="1" x14ac:dyDescent="0.25">
      <c r="B3843" s="39"/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2:41" s="28" customFormat="1" x14ac:dyDescent="0.25">
      <c r="B3844" s="39"/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2:41" s="28" customFormat="1" x14ac:dyDescent="0.25">
      <c r="B3845" s="39"/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2:41" s="28" customFormat="1" x14ac:dyDescent="0.25">
      <c r="B3846" s="39"/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2:41" s="28" customFormat="1" x14ac:dyDescent="0.25">
      <c r="B3847" s="39"/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2:41" s="28" customFormat="1" x14ac:dyDescent="0.25">
      <c r="B3848" s="39"/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2:41" s="28" customFormat="1" x14ac:dyDescent="0.25">
      <c r="B3849" s="39"/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2:41" s="28" customFormat="1" x14ac:dyDescent="0.25">
      <c r="B3850" s="39"/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2:41" s="28" customFormat="1" x14ac:dyDescent="0.25">
      <c r="B3851" s="39"/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2:41" s="28" customFormat="1" x14ac:dyDescent="0.25">
      <c r="B3852" s="39"/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2:41" s="28" customFormat="1" x14ac:dyDescent="0.25">
      <c r="B3853" s="39"/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2:41" s="28" customFormat="1" x14ac:dyDescent="0.25">
      <c r="B3854" s="39"/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2:41" s="28" customFormat="1" x14ac:dyDescent="0.25">
      <c r="B3855" s="39"/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2:41" s="28" customFormat="1" x14ac:dyDescent="0.25">
      <c r="B3856" s="39"/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2:41" s="28" customFormat="1" x14ac:dyDescent="0.25">
      <c r="B3857" s="39"/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2:41" s="28" customFormat="1" x14ac:dyDescent="0.25">
      <c r="B3858" s="39"/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2:41" s="28" customFormat="1" x14ac:dyDescent="0.25">
      <c r="B3859" s="39"/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2:41" s="28" customFormat="1" x14ac:dyDescent="0.25">
      <c r="B3860" s="39"/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2:41" s="28" customFormat="1" x14ac:dyDescent="0.25">
      <c r="B3861" s="39"/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2:41" s="28" customFormat="1" x14ac:dyDescent="0.25">
      <c r="B3862" s="39"/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2:41" s="28" customFormat="1" x14ac:dyDescent="0.25">
      <c r="B3863" s="39"/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2:41" s="28" customFormat="1" x14ac:dyDescent="0.25">
      <c r="B3864" s="39"/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2:41" s="28" customFormat="1" x14ac:dyDescent="0.25">
      <c r="B3865" s="39"/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2:41" s="28" customFormat="1" x14ac:dyDescent="0.25">
      <c r="B3866" s="39"/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2:41" s="28" customFormat="1" x14ac:dyDescent="0.25">
      <c r="B3867" s="39"/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2:41" s="28" customFormat="1" x14ac:dyDescent="0.25">
      <c r="B3868" s="39"/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2:41" s="28" customFormat="1" x14ac:dyDescent="0.25">
      <c r="B3869" s="39"/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2:41" s="28" customFormat="1" x14ac:dyDescent="0.25">
      <c r="B3870" s="39"/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2:41" s="28" customFormat="1" x14ac:dyDescent="0.25">
      <c r="B3871" s="39"/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2:41" s="28" customFormat="1" x14ac:dyDescent="0.25">
      <c r="B3872" s="39"/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2:41" s="28" customFormat="1" x14ac:dyDescent="0.25">
      <c r="B3873" s="39"/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2:41" s="28" customFormat="1" x14ac:dyDescent="0.25">
      <c r="B3874" s="39"/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2:41" s="28" customFormat="1" x14ac:dyDescent="0.25">
      <c r="B3875" s="39"/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2:41" s="28" customFormat="1" x14ac:dyDescent="0.25">
      <c r="B3876" s="39"/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2:41" s="28" customFormat="1" x14ac:dyDescent="0.25">
      <c r="B3877" s="39"/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2:41" s="28" customFormat="1" x14ac:dyDescent="0.25">
      <c r="B3878" s="39"/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2:41" s="28" customFormat="1" x14ac:dyDescent="0.25">
      <c r="B3879" s="39"/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2:41" s="28" customFormat="1" x14ac:dyDescent="0.25">
      <c r="B3880" s="39"/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2:41" s="28" customFormat="1" x14ac:dyDescent="0.25">
      <c r="B3881" s="39"/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2:41" s="28" customFormat="1" x14ac:dyDescent="0.25">
      <c r="B3882" s="39"/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2:41" s="28" customFormat="1" x14ac:dyDescent="0.25">
      <c r="B3883" s="39"/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2:41" s="28" customFormat="1" x14ac:dyDescent="0.25">
      <c r="B3884" s="39"/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2:41" s="28" customFormat="1" x14ac:dyDescent="0.25">
      <c r="B3885" s="39"/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2:41" s="28" customFormat="1" x14ac:dyDescent="0.25">
      <c r="B3886" s="39"/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2:41" s="28" customFormat="1" x14ac:dyDescent="0.25">
      <c r="B3887" s="39"/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2:41" s="28" customFormat="1" x14ac:dyDescent="0.25">
      <c r="B3888" s="39"/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2:41" s="28" customFormat="1" x14ac:dyDescent="0.25">
      <c r="B3889" s="39"/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2:41" s="28" customFormat="1" x14ac:dyDescent="0.25">
      <c r="B3890" s="39"/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2:41" s="28" customFormat="1" x14ac:dyDescent="0.25">
      <c r="B3891" s="39"/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2:41" s="28" customFormat="1" x14ac:dyDescent="0.25">
      <c r="B3892" s="39"/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2:41" s="28" customFormat="1" x14ac:dyDescent="0.25">
      <c r="B3893" s="39"/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2:41" s="28" customFormat="1" x14ac:dyDescent="0.25">
      <c r="B3894" s="39"/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2:41" s="28" customFormat="1" x14ac:dyDescent="0.25">
      <c r="B3895" s="39"/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2:41" s="28" customFormat="1" x14ac:dyDescent="0.25">
      <c r="B3896" s="39"/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2:41" s="28" customFormat="1" x14ac:dyDescent="0.25">
      <c r="B3897" s="39"/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2:41" s="28" customFormat="1" x14ac:dyDescent="0.25">
      <c r="B3898" s="39"/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2:41" s="28" customFormat="1" x14ac:dyDescent="0.25">
      <c r="B3899" s="39"/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2:41" s="28" customFormat="1" x14ac:dyDescent="0.25">
      <c r="B3900" s="39"/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2:41" s="28" customFormat="1" x14ac:dyDescent="0.25">
      <c r="B3901" s="39"/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2:41" s="28" customFormat="1" x14ac:dyDescent="0.25">
      <c r="B3902" s="39"/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2:41" s="28" customFormat="1" x14ac:dyDescent="0.25">
      <c r="B3903" s="39"/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2:41" s="28" customFormat="1" x14ac:dyDescent="0.25">
      <c r="B3904" s="39"/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2:41" s="28" customFormat="1" x14ac:dyDescent="0.25">
      <c r="B3905" s="39"/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2:41" s="28" customFormat="1" x14ac:dyDescent="0.25">
      <c r="B3906" s="39"/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2:41" s="28" customFormat="1" x14ac:dyDescent="0.25">
      <c r="B3907" s="39"/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2:41" s="28" customFormat="1" x14ac:dyDescent="0.25">
      <c r="B3908" s="39"/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2:41" s="28" customFormat="1" x14ac:dyDescent="0.25">
      <c r="B3909" s="39"/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2:41" s="28" customFormat="1" x14ac:dyDescent="0.25">
      <c r="B3910" s="39"/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2:41" s="28" customFormat="1" x14ac:dyDescent="0.25">
      <c r="B3911" s="39"/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2:41" s="28" customFormat="1" x14ac:dyDescent="0.25">
      <c r="B3912" s="39"/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2:41" s="28" customFormat="1" x14ac:dyDescent="0.25">
      <c r="B3913" s="39"/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2:41" s="28" customFormat="1" x14ac:dyDescent="0.25">
      <c r="B3914" s="39"/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2:41" s="28" customFormat="1" x14ac:dyDescent="0.25">
      <c r="B3915" s="39"/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2:41" s="28" customFormat="1" x14ac:dyDescent="0.25">
      <c r="B3916" s="39"/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2:41" s="28" customFormat="1" x14ac:dyDescent="0.25">
      <c r="B3917" s="39"/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2:41" s="28" customFormat="1" x14ac:dyDescent="0.25">
      <c r="B3918" s="39"/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2:41" s="28" customFormat="1" x14ac:dyDescent="0.25">
      <c r="B3919" s="39"/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2:41" s="28" customFormat="1" x14ac:dyDescent="0.25">
      <c r="B3920" s="39"/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2:41" s="28" customFormat="1" x14ac:dyDescent="0.25">
      <c r="B3921" s="39"/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2:41" s="28" customFormat="1" x14ac:dyDescent="0.25">
      <c r="B3922" s="39"/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2:41" s="28" customFormat="1" x14ac:dyDescent="0.25">
      <c r="B3923" s="39"/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2:41" s="28" customFormat="1" x14ac:dyDescent="0.25">
      <c r="B3924" s="39"/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2:41" s="28" customFormat="1" x14ac:dyDescent="0.25">
      <c r="B3925" s="39"/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2:41" s="28" customFormat="1" x14ac:dyDescent="0.25">
      <c r="B3926" s="39"/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2:41" s="28" customFormat="1" x14ac:dyDescent="0.25">
      <c r="B3927" s="39"/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2:41" s="28" customFormat="1" x14ac:dyDescent="0.25">
      <c r="B3928" s="39"/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2:41" s="28" customFormat="1" x14ac:dyDescent="0.25">
      <c r="B3929" s="39"/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2:41" s="28" customFormat="1" x14ac:dyDescent="0.25">
      <c r="B3930" s="39"/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2:41" s="28" customFormat="1" x14ac:dyDescent="0.25">
      <c r="B3931" s="39"/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2:41" s="28" customFormat="1" x14ac:dyDescent="0.25">
      <c r="B3932" s="39"/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2:41" s="28" customFormat="1" x14ac:dyDescent="0.25">
      <c r="B3933" s="39"/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2:41" s="28" customFormat="1" x14ac:dyDescent="0.25">
      <c r="B3934" s="39"/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2:41" s="28" customFormat="1" x14ac:dyDescent="0.25">
      <c r="B3935" s="39"/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2:41" s="28" customFormat="1" x14ac:dyDescent="0.25">
      <c r="B3936" s="39"/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2:41" s="28" customFormat="1" x14ac:dyDescent="0.25">
      <c r="B3937" s="39"/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2:41" s="28" customFormat="1" x14ac:dyDescent="0.25">
      <c r="B3938" s="39"/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2:41" s="28" customFormat="1" x14ac:dyDescent="0.25">
      <c r="B3939" s="39"/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2:41" s="28" customFormat="1" x14ac:dyDescent="0.25">
      <c r="B3940" s="39"/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2:41" s="28" customFormat="1" x14ac:dyDescent="0.25">
      <c r="B3941" s="39"/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2:41" s="28" customFormat="1" x14ac:dyDescent="0.25">
      <c r="B3942" s="39"/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2:41" s="28" customFormat="1" x14ac:dyDescent="0.25">
      <c r="B3943" s="39"/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2:41" s="28" customFormat="1" x14ac:dyDescent="0.25">
      <c r="B3944" s="39"/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2:41" s="28" customFormat="1" x14ac:dyDescent="0.25">
      <c r="B3945" s="39"/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2:41" s="28" customFormat="1" x14ac:dyDescent="0.25">
      <c r="B3946" s="39"/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2:41" s="28" customFormat="1" x14ac:dyDescent="0.25">
      <c r="B3947" s="39"/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2:41" s="28" customFormat="1" x14ac:dyDescent="0.25">
      <c r="B3948" s="39"/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2:41" s="28" customFormat="1" x14ac:dyDescent="0.25">
      <c r="B3949" s="39"/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2:41" s="28" customFormat="1" x14ac:dyDescent="0.25">
      <c r="B3950" s="39"/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2:41" s="28" customFormat="1" x14ac:dyDescent="0.25">
      <c r="B3951" s="39"/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2:41" s="28" customFormat="1" x14ac:dyDescent="0.25">
      <c r="B3952" s="39"/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2:41" s="28" customFormat="1" x14ac:dyDescent="0.25">
      <c r="B3953" s="39"/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2:41" s="28" customFormat="1" x14ac:dyDescent="0.25">
      <c r="B3954" s="39"/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2:41" s="28" customFormat="1" x14ac:dyDescent="0.25">
      <c r="B3955" s="39"/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2:41" s="28" customFormat="1" x14ac:dyDescent="0.25">
      <c r="B3956" s="39"/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2:41" s="28" customFormat="1" x14ac:dyDescent="0.25">
      <c r="B3957" s="39"/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2:41" s="28" customFormat="1" x14ac:dyDescent="0.25">
      <c r="B3958" s="39"/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2:41" s="28" customFormat="1" x14ac:dyDescent="0.25">
      <c r="B3959" s="39"/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2:41" s="28" customFormat="1" x14ac:dyDescent="0.25">
      <c r="B3960" s="39"/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2:41" s="28" customFormat="1" x14ac:dyDescent="0.25">
      <c r="B3961" s="39"/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2:41" s="28" customFormat="1" x14ac:dyDescent="0.25">
      <c r="B3962" s="39"/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2:41" s="28" customFormat="1" x14ac:dyDescent="0.25">
      <c r="B3963" s="39"/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2:41" s="28" customFormat="1" x14ac:dyDescent="0.25">
      <c r="B3964" s="39"/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2:41" s="28" customFormat="1" x14ac:dyDescent="0.25">
      <c r="B3965" s="39"/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2:41" s="28" customFormat="1" x14ac:dyDescent="0.25">
      <c r="B3966" s="39"/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2:41" s="28" customFormat="1" x14ac:dyDescent="0.25">
      <c r="B3967" s="39"/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2:41" s="28" customFormat="1" x14ac:dyDescent="0.25">
      <c r="B3968" s="39"/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2:41" s="28" customFormat="1" x14ac:dyDescent="0.25">
      <c r="B3969" s="39"/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2:41" s="28" customFormat="1" x14ac:dyDescent="0.25">
      <c r="B3970" s="39"/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2:41" s="28" customFormat="1" x14ac:dyDescent="0.25">
      <c r="B3971" s="39"/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2:41" s="28" customFormat="1" x14ac:dyDescent="0.25">
      <c r="B3972" s="39"/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2:41" s="28" customFormat="1" x14ac:dyDescent="0.25">
      <c r="B3973" s="39"/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2:41" s="28" customFormat="1" x14ac:dyDescent="0.25">
      <c r="B3974" s="39"/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2:41" s="28" customFormat="1" x14ac:dyDescent="0.25">
      <c r="B3975" s="39"/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2:41" s="28" customFormat="1" x14ac:dyDescent="0.25">
      <c r="B3976" s="39"/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2:41" s="28" customFormat="1" x14ac:dyDescent="0.25">
      <c r="B3977" s="39"/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2:41" s="28" customFormat="1" x14ac:dyDescent="0.25">
      <c r="B3978" s="39"/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2:41" s="28" customFormat="1" x14ac:dyDescent="0.25">
      <c r="B3979" s="39"/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2:41" s="28" customFormat="1" x14ac:dyDescent="0.25">
      <c r="B3980" s="39"/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2:41" s="28" customFormat="1" x14ac:dyDescent="0.25">
      <c r="B3981" s="39"/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2:41" s="28" customFormat="1" x14ac:dyDescent="0.25">
      <c r="B3982" s="39"/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2:41" s="28" customFormat="1" x14ac:dyDescent="0.25">
      <c r="B3983" s="39"/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2:41" s="28" customFormat="1" x14ac:dyDescent="0.25">
      <c r="B3984" s="39"/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2:41" s="28" customFormat="1" x14ac:dyDescent="0.25">
      <c r="B3985" s="39"/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2:41" s="28" customFormat="1" x14ac:dyDescent="0.25">
      <c r="B3986" s="39"/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2:41" s="28" customFormat="1" x14ac:dyDescent="0.25">
      <c r="B3987" s="39"/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2:41" s="28" customFormat="1" x14ac:dyDescent="0.25">
      <c r="B3988" s="39"/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2:41" s="28" customFormat="1" x14ac:dyDescent="0.25">
      <c r="B3989" s="39"/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2:41" s="28" customFormat="1" x14ac:dyDescent="0.25">
      <c r="B3990" s="39"/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2:41" s="28" customFormat="1" x14ac:dyDescent="0.25">
      <c r="B3991" s="39"/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2:41" s="28" customFormat="1" x14ac:dyDescent="0.25">
      <c r="B3992" s="39"/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2:41" s="28" customFormat="1" x14ac:dyDescent="0.25">
      <c r="B3993" s="39"/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2:41" s="28" customFormat="1" x14ac:dyDescent="0.25">
      <c r="B3994" s="39"/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2:41" s="28" customFormat="1" x14ac:dyDescent="0.25">
      <c r="B3995" s="39"/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2:41" s="28" customFormat="1" x14ac:dyDescent="0.25">
      <c r="B3996" s="39"/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2:41" s="28" customFormat="1" x14ac:dyDescent="0.25">
      <c r="B3997" s="39"/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2:41" s="28" customFormat="1" x14ac:dyDescent="0.25">
      <c r="B3998" s="39"/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2:41" s="28" customFormat="1" x14ac:dyDescent="0.25">
      <c r="B3999" s="39"/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2:41" s="28" customFormat="1" x14ac:dyDescent="0.25">
      <c r="B4000" s="39"/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2:41" s="28" customFormat="1" x14ac:dyDescent="0.25">
      <c r="B4001" s="39"/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2:41" s="28" customFormat="1" x14ac:dyDescent="0.25">
      <c r="B4002" s="39"/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2:41" s="28" customFormat="1" x14ac:dyDescent="0.25">
      <c r="B4003" s="39"/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2:41" s="28" customFormat="1" x14ac:dyDescent="0.25">
      <c r="B4004" s="39"/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2:41" s="28" customFormat="1" x14ac:dyDescent="0.25">
      <c r="B4005" s="39"/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2:41" s="28" customFormat="1" x14ac:dyDescent="0.25">
      <c r="B4006" s="39"/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2:41" s="28" customFormat="1" x14ac:dyDescent="0.25">
      <c r="B4007" s="39"/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2:41" s="28" customFormat="1" x14ac:dyDescent="0.25">
      <c r="B4008" s="39"/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2:41" s="28" customFormat="1" x14ac:dyDescent="0.25">
      <c r="B4009" s="39"/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2:41" s="28" customFormat="1" x14ac:dyDescent="0.25">
      <c r="B4010" s="39"/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2:41" s="28" customFormat="1" x14ac:dyDescent="0.25">
      <c r="B4011" s="39"/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2:41" s="28" customFormat="1" x14ac:dyDescent="0.25">
      <c r="B4012" s="39"/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2:41" s="28" customFormat="1" x14ac:dyDescent="0.25">
      <c r="B4013" s="39"/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2:41" s="28" customFormat="1" x14ac:dyDescent="0.25">
      <c r="B4014" s="39"/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2:41" s="28" customFormat="1" x14ac:dyDescent="0.25">
      <c r="B4015" s="39"/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2:41" s="28" customFormat="1" x14ac:dyDescent="0.25">
      <c r="B4016" s="39"/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2:41" s="28" customFormat="1" x14ac:dyDescent="0.25">
      <c r="B4017" s="39"/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2:41" s="28" customFormat="1" x14ac:dyDescent="0.25">
      <c r="B4018" s="39"/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2:41" s="28" customFormat="1" x14ac:dyDescent="0.25">
      <c r="B4019" s="39"/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2:41" s="28" customFormat="1" x14ac:dyDescent="0.25">
      <c r="B4020" s="39"/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2:41" s="28" customFormat="1" x14ac:dyDescent="0.25">
      <c r="B4021" s="39"/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2:41" s="28" customFormat="1" x14ac:dyDescent="0.25">
      <c r="B4022" s="39"/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2:41" s="28" customFormat="1" x14ac:dyDescent="0.25">
      <c r="B4023" s="39"/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2:41" s="28" customFormat="1" x14ac:dyDescent="0.25">
      <c r="B4024" s="39"/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2:41" s="28" customFormat="1" x14ac:dyDescent="0.25">
      <c r="B4025" s="39"/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2:41" s="28" customFormat="1" x14ac:dyDescent="0.25">
      <c r="B4026" s="39"/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2:41" s="28" customFormat="1" x14ac:dyDescent="0.25">
      <c r="B4027" s="39"/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2:41" s="28" customFormat="1" x14ac:dyDescent="0.25">
      <c r="B4028" s="39"/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2:41" s="28" customFormat="1" x14ac:dyDescent="0.25">
      <c r="B4029" s="39"/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2:41" s="28" customFormat="1" x14ac:dyDescent="0.25">
      <c r="B4030" s="39"/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2:41" s="28" customFormat="1" x14ac:dyDescent="0.25">
      <c r="B4031" s="39"/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2:41" s="28" customFormat="1" x14ac:dyDescent="0.25">
      <c r="B4032" s="39"/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2:41" s="28" customFormat="1" x14ac:dyDescent="0.25">
      <c r="B4033" s="39"/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2:41" s="28" customFormat="1" x14ac:dyDescent="0.25">
      <c r="B4034" s="39"/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2:41" s="28" customFormat="1" x14ac:dyDescent="0.25">
      <c r="B4035" s="39"/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2:41" s="28" customFormat="1" x14ac:dyDescent="0.25">
      <c r="B4036" s="39"/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2:41" s="28" customFormat="1" x14ac:dyDescent="0.25">
      <c r="B4037" s="39"/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2:41" s="28" customFormat="1" x14ac:dyDescent="0.25">
      <c r="B4038" s="39"/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2:41" s="28" customFormat="1" x14ac:dyDescent="0.25">
      <c r="B4039" s="39"/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2:41" s="28" customFormat="1" x14ac:dyDescent="0.25">
      <c r="B4040" s="39"/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2:41" s="28" customFormat="1" x14ac:dyDescent="0.25">
      <c r="B4041" s="39"/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2:41" s="28" customFormat="1" x14ac:dyDescent="0.25">
      <c r="B4042" s="39"/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2:41" s="28" customFormat="1" x14ac:dyDescent="0.25">
      <c r="B4043" s="39"/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2:41" s="28" customFormat="1" x14ac:dyDescent="0.25">
      <c r="B4044" s="39"/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2:41" s="28" customFormat="1" x14ac:dyDescent="0.25">
      <c r="B4045" s="39"/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2:41" s="28" customFormat="1" x14ac:dyDescent="0.25">
      <c r="B4046" s="39"/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2:41" s="28" customFormat="1" x14ac:dyDescent="0.25">
      <c r="B4047" s="39"/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2:41" s="28" customFormat="1" x14ac:dyDescent="0.25">
      <c r="B4048" s="39"/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2:41" s="28" customFormat="1" x14ac:dyDescent="0.25">
      <c r="B4049" s="39"/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2:41" s="28" customFormat="1" x14ac:dyDescent="0.25">
      <c r="B4050" s="39"/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2:41" s="28" customFormat="1" x14ac:dyDescent="0.25">
      <c r="B4051" s="39"/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2:41" s="28" customFormat="1" x14ac:dyDescent="0.25">
      <c r="B4052" s="39"/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2:41" s="28" customFormat="1" x14ac:dyDescent="0.25">
      <c r="B4053" s="39"/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2:41" s="28" customFormat="1" x14ac:dyDescent="0.25">
      <c r="B4054" s="39"/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2:41" s="28" customFormat="1" x14ac:dyDescent="0.25">
      <c r="B4055" s="39"/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2:41" s="28" customFormat="1" x14ac:dyDescent="0.25">
      <c r="B4056" s="39"/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2:41" s="28" customFormat="1" x14ac:dyDescent="0.25">
      <c r="B4057" s="39"/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2:41" s="28" customFormat="1" x14ac:dyDescent="0.25">
      <c r="B4058" s="39"/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2:41" s="28" customFormat="1" x14ac:dyDescent="0.25">
      <c r="B4059" s="39"/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2:41" s="28" customFormat="1" x14ac:dyDescent="0.25">
      <c r="B4060" s="39"/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2:41" s="28" customFormat="1" x14ac:dyDescent="0.25">
      <c r="B4061" s="39"/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2:41" s="28" customFormat="1" x14ac:dyDescent="0.25">
      <c r="B4062" s="39"/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2:41" s="28" customFormat="1" x14ac:dyDescent="0.25">
      <c r="B4063" s="39"/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2:41" s="28" customFormat="1" x14ac:dyDescent="0.25">
      <c r="B4064" s="39"/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2:41" s="28" customFormat="1" x14ac:dyDescent="0.25">
      <c r="B4065" s="39"/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2:41" s="28" customFormat="1" x14ac:dyDescent="0.25">
      <c r="B4066" s="39"/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2:41" s="28" customFormat="1" x14ac:dyDescent="0.25">
      <c r="B4067" s="39"/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2:41" s="28" customFormat="1" x14ac:dyDescent="0.25">
      <c r="B4068" s="39"/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2:41" s="28" customFormat="1" x14ac:dyDescent="0.25">
      <c r="B4069" s="39"/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2:41" s="28" customFormat="1" x14ac:dyDescent="0.25">
      <c r="B4070" s="39"/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2:41" s="28" customFormat="1" x14ac:dyDescent="0.25">
      <c r="B4071" s="39"/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2:41" s="28" customFormat="1" x14ac:dyDescent="0.25">
      <c r="B4072" s="39"/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2:41" s="28" customFormat="1" x14ac:dyDescent="0.25">
      <c r="B4073" s="39"/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2:41" s="28" customFormat="1" x14ac:dyDescent="0.25">
      <c r="B4074" s="39"/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2:41" s="28" customFormat="1" x14ac:dyDescent="0.25">
      <c r="B4075" s="39"/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2:41" s="28" customFormat="1" x14ac:dyDescent="0.25">
      <c r="B4076" s="39"/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2:41" s="28" customFormat="1" x14ac:dyDescent="0.25">
      <c r="B4077" s="39"/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2:41" s="28" customFormat="1" x14ac:dyDescent="0.25">
      <c r="B4078" s="39"/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2:41" s="28" customFormat="1" x14ac:dyDescent="0.25">
      <c r="B4079" s="39"/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2:41" s="28" customFormat="1" x14ac:dyDescent="0.25">
      <c r="B4080" s="39"/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2:41" s="28" customFormat="1" x14ac:dyDescent="0.25">
      <c r="B4081" s="39"/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2:41" s="28" customFormat="1" x14ac:dyDescent="0.25">
      <c r="B4082" s="39"/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2:41" s="28" customFormat="1" x14ac:dyDescent="0.25">
      <c r="B4083" s="39"/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2:41" s="28" customFormat="1" x14ac:dyDescent="0.25">
      <c r="B4084" s="39"/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2:41" s="28" customFormat="1" x14ac:dyDescent="0.25">
      <c r="B4085" s="39"/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2:41" s="28" customFormat="1" x14ac:dyDescent="0.25">
      <c r="B4086" s="39"/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2:41" s="28" customFormat="1" x14ac:dyDescent="0.25">
      <c r="B4087" s="39"/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2:41" s="28" customFormat="1" x14ac:dyDescent="0.25">
      <c r="B4088" s="39"/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2:41" s="28" customFormat="1" x14ac:dyDescent="0.25">
      <c r="B4089" s="39"/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2:41" s="28" customFormat="1" x14ac:dyDescent="0.25">
      <c r="B4090" s="39"/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2:41" s="28" customFormat="1" x14ac:dyDescent="0.25">
      <c r="B4091" s="39"/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2:41" s="28" customFormat="1" x14ac:dyDescent="0.25">
      <c r="B4092" s="39"/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2:41" s="28" customFormat="1" x14ac:dyDescent="0.25">
      <c r="B4093" s="39"/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2:41" s="28" customFormat="1" x14ac:dyDescent="0.25">
      <c r="B4094" s="39"/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2:41" s="28" customFormat="1" x14ac:dyDescent="0.25">
      <c r="B4095" s="39"/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2:41" s="28" customFormat="1" x14ac:dyDescent="0.25">
      <c r="B4096" s="39"/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2:41" s="28" customFormat="1" x14ac:dyDescent="0.25">
      <c r="B4097" s="39"/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2:41" s="28" customFormat="1" x14ac:dyDescent="0.25">
      <c r="B4098" s="39"/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2:41" s="28" customFormat="1" x14ac:dyDescent="0.25">
      <c r="B4099" s="39"/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2:41" s="28" customFormat="1" x14ac:dyDescent="0.25">
      <c r="B4100" s="39"/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2:41" s="28" customFormat="1" x14ac:dyDescent="0.25">
      <c r="B4101" s="39"/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2:41" s="28" customFormat="1" x14ac:dyDescent="0.25">
      <c r="B4102" s="39"/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2:41" s="28" customFormat="1" x14ac:dyDescent="0.25">
      <c r="B4103" s="39"/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2:41" s="28" customFormat="1" x14ac:dyDescent="0.25">
      <c r="B4104" s="39"/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2:41" s="28" customFormat="1" x14ac:dyDescent="0.25">
      <c r="B4105" s="39"/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2:41" s="28" customFormat="1" x14ac:dyDescent="0.25">
      <c r="B4106" s="39"/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2:41" s="28" customFormat="1" x14ac:dyDescent="0.25">
      <c r="B4107" s="39"/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2:41" s="28" customFormat="1" x14ac:dyDescent="0.25">
      <c r="B4108" s="39"/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2:41" s="28" customFormat="1" x14ac:dyDescent="0.25">
      <c r="B4109" s="39"/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2:41" s="28" customFormat="1" x14ac:dyDescent="0.25">
      <c r="B4110" s="39"/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2:41" s="28" customFormat="1" x14ac:dyDescent="0.25">
      <c r="B4111" s="39"/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2:41" s="28" customFormat="1" x14ac:dyDescent="0.25">
      <c r="B4112" s="39"/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2:41" s="28" customFormat="1" x14ac:dyDescent="0.25">
      <c r="B4113" s="39"/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2:41" s="28" customFormat="1" x14ac:dyDescent="0.25">
      <c r="B4114" s="39"/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2:41" s="28" customFormat="1" x14ac:dyDescent="0.25">
      <c r="B4115" s="39"/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2:41" s="28" customFormat="1" x14ac:dyDescent="0.25">
      <c r="B4116" s="39"/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2:41" s="28" customFormat="1" x14ac:dyDescent="0.25">
      <c r="B4117" s="39"/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2:41" s="28" customFormat="1" x14ac:dyDescent="0.25">
      <c r="B4118" s="39"/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2:41" s="28" customFormat="1" x14ac:dyDescent="0.25">
      <c r="B4119" s="39"/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2:41" s="28" customFormat="1" x14ac:dyDescent="0.25">
      <c r="B4120" s="39"/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2:41" s="28" customFormat="1" x14ac:dyDescent="0.25">
      <c r="B4121" s="39"/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2:41" s="28" customFormat="1" x14ac:dyDescent="0.25">
      <c r="B4122" s="39"/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2:41" s="28" customFormat="1" x14ac:dyDescent="0.25">
      <c r="B4123" s="39"/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2:41" s="28" customFormat="1" x14ac:dyDescent="0.25">
      <c r="B4124" s="39"/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2:41" s="28" customFormat="1" x14ac:dyDescent="0.25">
      <c r="B4125" s="39"/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2:41" s="28" customFormat="1" x14ac:dyDescent="0.25">
      <c r="B4126" s="39"/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2:41" s="28" customFormat="1" x14ac:dyDescent="0.25">
      <c r="B4127" s="39"/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2:41" s="28" customFormat="1" x14ac:dyDescent="0.25">
      <c r="B4128" s="39"/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2:41" s="28" customFormat="1" x14ac:dyDescent="0.25">
      <c r="B4129" s="39"/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2:41" s="28" customFormat="1" x14ac:dyDescent="0.25">
      <c r="B4130" s="39"/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2:41" s="28" customFormat="1" x14ac:dyDescent="0.25">
      <c r="B4131" s="39"/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2:41" s="28" customFormat="1" x14ac:dyDescent="0.25">
      <c r="B4132" s="39"/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2:41" s="28" customFormat="1" x14ac:dyDescent="0.25">
      <c r="B4133" s="39"/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2:41" s="28" customFormat="1" x14ac:dyDescent="0.25">
      <c r="B4134" s="39"/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2:41" s="28" customFormat="1" x14ac:dyDescent="0.25">
      <c r="B4135" s="39"/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2:41" s="28" customFormat="1" x14ac:dyDescent="0.25">
      <c r="B4136" s="39"/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2:41" s="28" customFormat="1" x14ac:dyDescent="0.25">
      <c r="B4137" s="39"/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2:41" s="28" customFormat="1" x14ac:dyDescent="0.25">
      <c r="B4138" s="39"/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2:41" s="28" customFormat="1" x14ac:dyDescent="0.25">
      <c r="B4139" s="39"/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2:41" s="28" customFormat="1" x14ac:dyDescent="0.25">
      <c r="B4140" s="39"/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2:41" s="28" customFormat="1" x14ac:dyDescent="0.25">
      <c r="B4141" s="39"/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2:41" s="28" customFormat="1" x14ac:dyDescent="0.25">
      <c r="B4142" s="39"/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2:41" s="28" customFormat="1" x14ac:dyDescent="0.25">
      <c r="B4143" s="39"/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2:41" s="28" customFormat="1" x14ac:dyDescent="0.25">
      <c r="B4144" s="39"/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2:41" s="28" customFormat="1" x14ac:dyDescent="0.25">
      <c r="B4145" s="39"/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2:41" s="28" customFormat="1" x14ac:dyDescent="0.25">
      <c r="B4146" s="39"/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2:41" s="28" customFormat="1" x14ac:dyDescent="0.25">
      <c r="B4147" s="39"/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2:41" s="28" customFormat="1" x14ac:dyDescent="0.25">
      <c r="B4148" s="39"/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2:41" s="28" customFormat="1" x14ac:dyDescent="0.25">
      <c r="B4149" s="39"/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2:41" s="28" customFormat="1" x14ac:dyDescent="0.25">
      <c r="B4150" s="39"/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2:41" s="28" customFormat="1" x14ac:dyDescent="0.25">
      <c r="B4151" s="39"/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2:41" s="28" customFormat="1" x14ac:dyDescent="0.25">
      <c r="B4152" s="39"/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2:41" s="28" customFormat="1" x14ac:dyDescent="0.25">
      <c r="B4153" s="39"/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2:41" s="28" customFormat="1" x14ac:dyDescent="0.25">
      <c r="B4154" s="39"/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2:41" s="28" customFormat="1" x14ac:dyDescent="0.25">
      <c r="B4155" s="39"/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2:41" s="28" customFormat="1" x14ac:dyDescent="0.25">
      <c r="B4156" s="39"/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2:41" s="28" customFormat="1" x14ac:dyDescent="0.25">
      <c r="B4157" s="39"/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2:41" s="28" customFormat="1" x14ac:dyDescent="0.25">
      <c r="B4158" s="39"/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2:41" s="28" customFormat="1" x14ac:dyDescent="0.25">
      <c r="B4159" s="39"/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2:41" s="28" customFormat="1" x14ac:dyDescent="0.25">
      <c r="B4160" s="39"/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2:41" s="28" customFormat="1" x14ac:dyDescent="0.25">
      <c r="B4161" s="39"/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2:41" s="28" customFormat="1" x14ac:dyDescent="0.25">
      <c r="B4162" s="39"/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2:41" s="28" customFormat="1" x14ac:dyDescent="0.25">
      <c r="B4163" s="39"/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2:41" s="28" customFormat="1" x14ac:dyDescent="0.25">
      <c r="B4164" s="39"/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2:41" s="28" customFormat="1" x14ac:dyDescent="0.25">
      <c r="B4165" s="39"/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2:41" s="28" customFormat="1" x14ac:dyDescent="0.25">
      <c r="B4166" s="39"/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2:41" s="28" customFormat="1" x14ac:dyDescent="0.25">
      <c r="B4167" s="39"/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2:41" s="28" customFormat="1" x14ac:dyDescent="0.25">
      <c r="B4168" s="39"/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2:41" s="28" customFormat="1" x14ac:dyDescent="0.25">
      <c r="B4169" s="39"/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2:41" s="28" customFormat="1" x14ac:dyDescent="0.25">
      <c r="B4170" s="39"/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2:41" s="28" customFormat="1" x14ac:dyDescent="0.25">
      <c r="B4171" s="39"/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2:41" s="28" customFormat="1" x14ac:dyDescent="0.25">
      <c r="B4172" s="39"/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2:41" s="28" customFormat="1" x14ac:dyDescent="0.25">
      <c r="B4173" s="39"/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2:41" s="28" customFormat="1" x14ac:dyDescent="0.25">
      <c r="B4174" s="39"/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2:41" s="28" customFormat="1" x14ac:dyDescent="0.25">
      <c r="B4175" s="39"/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2:41" s="28" customFormat="1" x14ac:dyDescent="0.25">
      <c r="B4176" s="39"/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2:41" s="28" customFormat="1" x14ac:dyDescent="0.25">
      <c r="B4177" s="39"/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2:41" s="28" customFormat="1" x14ac:dyDescent="0.25">
      <c r="B4178" s="39"/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2:41" s="28" customFormat="1" x14ac:dyDescent="0.25">
      <c r="B4179" s="39"/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2:41" s="28" customFormat="1" x14ac:dyDescent="0.25">
      <c r="B4180" s="39"/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2:41" s="28" customFormat="1" x14ac:dyDescent="0.25">
      <c r="B4181" s="39"/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2:41" s="28" customFormat="1" x14ac:dyDescent="0.25">
      <c r="B4182" s="39"/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2:41" s="28" customFormat="1" x14ac:dyDescent="0.25">
      <c r="B4183" s="39"/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2:41" s="28" customFormat="1" x14ac:dyDescent="0.25">
      <c r="B4184" s="39"/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2:41" s="28" customFormat="1" x14ac:dyDescent="0.25">
      <c r="B4185" s="39"/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2:41" s="28" customFormat="1" x14ac:dyDescent="0.25">
      <c r="B4186" s="39"/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2:41" s="28" customFormat="1" x14ac:dyDescent="0.25">
      <c r="B4187" s="39"/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2:41" s="28" customFormat="1" x14ac:dyDescent="0.25">
      <c r="B4188" s="39"/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2:41" s="28" customFormat="1" x14ac:dyDescent="0.25">
      <c r="B4189" s="39"/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2:41" s="28" customFormat="1" x14ac:dyDescent="0.25">
      <c r="B4190" s="39"/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2:41" s="28" customFormat="1" x14ac:dyDescent="0.25">
      <c r="B4191" s="39"/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2:41" s="28" customFormat="1" x14ac:dyDescent="0.25">
      <c r="B4192" s="39"/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2:41" s="28" customFormat="1" x14ac:dyDescent="0.25">
      <c r="B4193" s="39"/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2:41" s="28" customFormat="1" x14ac:dyDescent="0.25">
      <c r="B4194" s="39"/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2:41" s="28" customFormat="1" x14ac:dyDescent="0.25">
      <c r="B4195" s="39"/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2:41" s="28" customFormat="1" x14ac:dyDescent="0.25">
      <c r="B4196" s="39"/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2:41" s="28" customFormat="1" x14ac:dyDescent="0.25">
      <c r="B4197" s="39"/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2:41" s="28" customFormat="1" x14ac:dyDescent="0.25">
      <c r="B4198" s="39"/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2:41" s="28" customFormat="1" x14ac:dyDescent="0.25">
      <c r="B4199" s="39"/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2:41" s="28" customFormat="1" x14ac:dyDescent="0.25">
      <c r="B4200" s="39"/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2:41" s="28" customFormat="1" x14ac:dyDescent="0.25">
      <c r="B4201" s="39"/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2:41" s="28" customFormat="1" x14ac:dyDescent="0.25">
      <c r="B4202" s="39"/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2:41" s="28" customFormat="1" x14ac:dyDescent="0.25">
      <c r="B4203" s="39"/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2:41" s="28" customFormat="1" x14ac:dyDescent="0.25">
      <c r="B4204" s="39"/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2:41" s="28" customFormat="1" x14ac:dyDescent="0.25">
      <c r="B4205" s="39"/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2:41" s="28" customFormat="1" x14ac:dyDescent="0.25">
      <c r="B4206" s="39"/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2:41" s="28" customFormat="1" x14ac:dyDescent="0.25">
      <c r="B4207" s="39"/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2:41" s="28" customFormat="1" x14ac:dyDescent="0.25">
      <c r="B4208" s="39"/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2:41" s="28" customFormat="1" x14ac:dyDescent="0.25">
      <c r="B4209" s="39"/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2:41" s="28" customFormat="1" x14ac:dyDescent="0.25">
      <c r="B4210" s="39"/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2:41" s="28" customFormat="1" x14ac:dyDescent="0.25">
      <c r="B4211" s="39"/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2:41" s="28" customFormat="1" x14ac:dyDescent="0.25">
      <c r="B4212" s="39"/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2:41" s="28" customFormat="1" x14ac:dyDescent="0.25">
      <c r="B4213" s="39"/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2:41" s="28" customFormat="1" x14ac:dyDescent="0.25">
      <c r="B4214" s="39"/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2:41" s="28" customFormat="1" x14ac:dyDescent="0.25">
      <c r="B4215" s="39"/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2:41" s="28" customFormat="1" x14ac:dyDescent="0.25">
      <c r="B4216" s="39"/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2:41" s="28" customFormat="1" x14ac:dyDescent="0.25">
      <c r="B4217" s="39"/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2:41" s="28" customFormat="1" x14ac:dyDescent="0.25">
      <c r="B4218" s="39"/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2:41" s="28" customFormat="1" x14ac:dyDescent="0.25">
      <c r="B4219" s="39"/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2:41" s="28" customFormat="1" x14ac:dyDescent="0.25">
      <c r="B4220" s="39"/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2:41" s="28" customFormat="1" x14ac:dyDescent="0.25">
      <c r="B4221" s="39"/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2:41" s="28" customFormat="1" x14ac:dyDescent="0.25">
      <c r="B4222" s="39"/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2:41" s="28" customFormat="1" x14ac:dyDescent="0.25">
      <c r="B4223" s="39"/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2:41" s="28" customFormat="1" x14ac:dyDescent="0.25">
      <c r="B4224" s="39"/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2:41" s="28" customFormat="1" x14ac:dyDescent="0.25">
      <c r="B4225" s="39"/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2:41" s="28" customFormat="1" x14ac:dyDescent="0.25">
      <c r="B4226" s="39"/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2:41" s="28" customFormat="1" x14ac:dyDescent="0.25">
      <c r="B4227" s="39"/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2:41" s="28" customFormat="1" x14ac:dyDescent="0.25">
      <c r="B4228" s="39"/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2:41" s="28" customFormat="1" x14ac:dyDescent="0.25">
      <c r="B4229" s="39"/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2:41" s="28" customFormat="1" x14ac:dyDescent="0.25">
      <c r="B4230" s="39"/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2:41" s="28" customFormat="1" x14ac:dyDescent="0.25">
      <c r="B4231" s="39"/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2:41" s="28" customFormat="1" x14ac:dyDescent="0.25">
      <c r="B4232" s="39"/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2:41" s="28" customFormat="1" x14ac:dyDescent="0.25">
      <c r="B4233" s="39"/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2:41" s="28" customFormat="1" x14ac:dyDescent="0.25">
      <c r="B4234" s="39"/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2:41" s="28" customFormat="1" x14ac:dyDescent="0.25">
      <c r="B4235" s="39"/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2:41" s="28" customFormat="1" x14ac:dyDescent="0.25">
      <c r="B4236" s="39"/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2:41" s="28" customFormat="1" x14ac:dyDescent="0.25">
      <c r="B4237" s="39"/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2:41" s="28" customFormat="1" x14ac:dyDescent="0.25">
      <c r="B4238" s="39"/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2:41" s="28" customFormat="1" x14ac:dyDescent="0.25">
      <c r="B4239" s="39"/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2:41" s="28" customFormat="1" x14ac:dyDescent="0.25">
      <c r="B4240" s="39"/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2:41" s="28" customFormat="1" x14ac:dyDescent="0.25">
      <c r="B4241" s="39"/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2:41" s="28" customFormat="1" x14ac:dyDescent="0.25">
      <c r="B4242" s="39"/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2:41" s="28" customFormat="1" x14ac:dyDescent="0.25">
      <c r="B4243" s="39"/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2:41" s="28" customFormat="1" x14ac:dyDescent="0.25">
      <c r="B4244" s="39"/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2:41" s="28" customFormat="1" x14ac:dyDescent="0.25">
      <c r="B4245" s="39"/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2:41" s="28" customFormat="1" x14ac:dyDescent="0.25">
      <c r="B4246" s="39"/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2:41" s="28" customFormat="1" x14ac:dyDescent="0.25">
      <c r="B4247" s="39"/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2:41" s="28" customFormat="1" x14ac:dyDescent="0.25">
      <c r="B4248" s="39"/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2:41" s="28" customFormat="1" x14ac:dyDescent="0.25">
      <c r="B4249" s="39"/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2:41" s="28" customFormat="1" x14ac:dyDescent="0.25">
      <c r="B4250" s="39"/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2:41" s="28" customFormat="1" x14ac:dyDescent="0.25">
      <c r="B4251" s="39"/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2:41" s="28" customFormat="1" x14ac:dyDescent="0.25">
      <c r="B4252" s="39"/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2:41" s="28" customFormat="1" x14ac:dyDescent="0.25">
      <c r="B4253" s="39"/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2:41" s="28" customFormat="1" x14ac:dyDescent="0.25">
      <c r="B4254" s="39"/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2:41" s="28" customFormat="1" x14ac:dyDescent="0.25">
      <c r="B4255" s="39"/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2:41" s="28" customFormat="1" x14ac:dyDescent="0.25">
      <c r="B4256" s="39"/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2:41" s="28" customFormat="1" x14ac:dyDescent="0.25">
      <c r="B4257" s="39"/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2:41" s="28" customFormat="1" x14ac:dyDescent="0.25">
      <c r="B4258" s="39"/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2:41" s="28" customFormat="1" x14ac:dyDescent="0.25">
      <c r="B4259" s="39"/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2:41" s="28" customFormat="1" x14ac:dyDescent="0.25">
      <c r="B4260" s="39"/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2:41" s="28" customFormat="1" x14ac:dyDescent="0.25">
      <c r="B4261" s="39"/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2:41" s="28" customFormat="1" x14ac:dyDescent="0.25">
      <c r="B4262" s="39"/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2:41" s="28" customFormat="1" x14ac:dyDescent="0.25">
      <c r="B4263" s="39"/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2:41" s="28" customFormat="1" x14ac:dyDescent="0.25">
      <c r="B4264" s="39"/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2:41" s="28" customFormat="1" x14ac:dyDescent="0.25">
      <c r="B4265" s="39"/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2:41" s="28" customFormat="1" x14ac:dyDescent="0.25">
      <c r="B4266" s="39"/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2:41" s="28" customFormat="1" x14ac:dyDescent="0.25">
      <c r="B4267" s="39"/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2:41" s="28" customFormat="1" x14ac:dyDescent="0.25">
      <c r="B4268" s="39"/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2:41" s="28" customFormat="1" x14ac:dyDescent="0.25">
      <c r="B4269" s="39"/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2:41" s="28" customFormat="1" x14ac:dyDescent="0.25">
      <c r="B4270" s="39"/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2:41" s="28" customFormat="1" x14ac:dyDescent="0.25">
      <c r="B4271" s="39"/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2:41" s="28" customFormat="1" x14ac:dyDescent="0.25">
      <c r="B4272" s="39"/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2:41" s="28" customFormat="1" x14ac:dyDescent="0.25">
      <c r="B4273" s="39"/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2:41" s="28" customFormat="1" x14ac:dyDescent="0.25">
      <c r="B4274" s="39"/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2:41" s="28" customFormat="1" x14ac:dyDescent="0.25">
      <c r="B4275" s="39"/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2:41" s="28" customFormat="1" x14ac:dyDescent="0.25">
      <c r="B4276" s="39"/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2:41" s="28" customFormat="1" x14ac:dyDescent="0.25">
      <c r="B4277" s="39"/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2:41" s="28" customFormat="1" x14ac:dyDescent="0.25">
      <c r="B4278" s="39"/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2:41" s="28" customFormat="1" x14ac:dyDescent="0.25">
      <c r="B4279" s="39"/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2:41" s="28" customFormat="1" x14ac:dyDescent="0.25">
      <c r="B4280" s="39"/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2:41" s="28" customFormat="1" x14ac:dyDescent="0.25">
      <c r="B4281" s="39"/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2:41" s="28" customFormat="1" x14ac:dyDescent="0.25">
      <c r="B4282" s="39"/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2:41" s="28" customFormat="1" x14ac:dyDescent="0.25">
      <c r="B4283" s="39"/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2:41" s="28" customFormat="1" x14ac:dyDescent="0.25">
      <c r="B4284" s="39"/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2:41" s="28" customFormat="1" x14ac:dyDescent="0.25">
      <c r="B4285" s="39"/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2:41" s="28" customFormat="1" x14ac:dyDescent="0.25">
      <c r="B4286" s="39"/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2:41" s="28" customFormat="1" x14ac:dyDescent="0.25">
      <c r="B4287" s="39"/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2:41" s="28" customFormat="1" x14ac:dyDescent="0.25">
      <c r="B4288" s="39"/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2:41" s="28" customFormat="1" x14ac:dyDescent="0.25">
      <c r="B4289" s="39"/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2:41" s="28" customFormat="1" x14ac:dyDescent="0.25">
      <c r="B4290" s="39"/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2:41" s="28" customFormat="1" x14ac:dyDescent="0.25">
      <c r="B4291" s="39"/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2:41" s="28" customFormat="1" x14ac:dyDescent="0.25">
      <c r="B4292" s="39"/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2:41" s="28" customFormat="1" x14ac:dyDescent="0.25">
      <c r="B4293" s="39"/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2:41" s="28" customFormat="1" x14ac:dyDescent="0.25">
      <c r="B4294" s="39"/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2:41" s="28" customFormat="1" x14ac:dyDescent="0.25">
      <c r="B4295" s="39"/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2:41" s="28" customFormat="1" x14ac:dyDescent="0.25">
      <c r="B4296" s="39"/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2:41" s="28" customFormat="1" x14ac:dyDescent="0.25">
      <c r="B4297" s="39"/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2:41" s="28" customFormat="1" x14ac:dyDescent="0.25">
      <c r="B4298" s="39"/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2:41" s="28" customFormat="1" x14ac:dyDescent="0.25">
      <c r="B4299" s="39"/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2:41" s="28" customFormat="1" x14ac:dyDescent="0.25">
      <c r="B4300" s="39"/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2:41" s="28" customFormat="1" x14ac:dyDescent="0.25">
      <c r="B4301" s="39"/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2:41" s="28" customFormat="1" x14ac:dyDescent="0.25">
      <c r="B4302" s="39"/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2:41" s="28" customFormat="1" x14ac:dyDescent="0.25">
      <c r="B4303" s="39"/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2:41" s="28" customFormat="1" x14ac:dyDescent="0.25">
      <c r="B4304" s="39"/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2:41" s="28" customFormat="1" x14ac:dyDescent="0.25">
      <c r="B4305" s="39"/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2:41" s="28" customFormat="1" x14ac:dyDescent="0.25">
      <c r="B4306" s="39"/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2:41" s="28" customFormat="1" x14ac:dyDescent="0.25">
      <c r="B4307" s="39"/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2:41" s="28" customFormat="1" x14ac:dyDescent="0.25">
      <c r="B4308" s="39"/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2:41" s="28" customFormat="1" x14ac:dyDescent="0.25">
      <c r="B4309" s="39"/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2:41" s="28" customFormat="1" x14ac:dyDescent="0.25">
      <c r="B4310" s="39"/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2:41" s="28" customFormat="1" x14ac:dyDescent="0.25">
      <c r="B4311" s="39"/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2:41" s="28" customFormat="1" x14ac:dyDescent="0.25">
      <c r="B4312" s="39"/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2:41" s="28" customFormat="1" x14ac:dyDescent="0.25">
      <c r="B4313" s="39"/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2:41" s="28" customFormat="1" x14ac:dyDescent="0.25">
      <c r="B4314" s="39"/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2:41" s="28" customFormat="1" x14ac:dyDescent="0.25">
      <c r="B4315" s="39"/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2:41" s="28" customFormat="1" x14ac:dyDescent="0.25">
      <c r="B4316" s="39"/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2:41" s="28" customFormat="1" x14ac:dyDescent="0.25">
      <c r="B4317" s="39"/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2:41" s="28" customFormat="1" x14ac:dyDescent="0.25">
      <c r="B4318" s="39"/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2:41" s="28" customFormat="1" x14ac:dyDescent="0.25">
      <c r="B4319" s="39"/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2:41" s="28" customFormat="1" x14ac:dyDescent="0.25">
      <c r="B4320" s="39"/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2:41" s="28" customFormat="1" x14ac:dyDescent="0.25">
      <c r="B4321" s="39"/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2:41" s="28" customFormat="1" x14ac:dyDescent="0.25">
      <c r="B4322" s="39"/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2:41" s="28" customFormat="1" x14ac:dyDescent="0.25">
      <c r="B4323" s="39"/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2:41" s="28" customFormat="1" x14ac:dyDescent="0.25">
      <c r="B4324" s="39"/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2:41" s="28" customFormat="1" x14ac:dyDescent="0.25">
      <c r="B4325" s="39"/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2:41" s="28" customFormat="1" x14ac:dyDescent="0.25">
      <c r="B4326" s="39"/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2:41" s="28" customFormat="1" x14ac:dyDescent="0.25">
      <c r="B4327" s="39"/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2:41" s="28" customFormat="1" x14ac:dyDescent="0.25">
      <c r="B4328" s="39"/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2:41" s="28" customFormat="1" x14ac:dyDescent="0.25">
      <c r="B4329" s="39"/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2:41" s="28" customFormat="1" x14ac:dyDescent="0.25">
      <c r="B4330" s="39"/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2:41" s="28" customFormat="1" x14ac:dyDescent="0.25">
      <c r="B4331" s="39"/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2:41" s="28" customFormat="1" x14ac:dyDescent="0.25">
      <c r="B4332" s="39"/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2:41" s="28" customFormat="1" x14ac:dyDescent="0.25">
      <c r="B4333" s="39"/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2:41" s="28" customFormat="1" x14ac:dyDescent="0.25">
      <c r="B4334" s="39"/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2:41" s="28" customFormat="1" x14ac:dyDescent="0.25">
      <c r="B4335" s="39"/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2:41" s="28" customFormat="1" x14ac:dyDescent="0.25">
      <c r="B4336" s="39"/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2:41" s="28" customFormat="1" x14ac:dyDescent="0.25">
      <c r="B4337" s="39"/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2:41" s="28" customFormat="1" x14ac:dyDescent="0.25">
      <c r="B4338" s="39"/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2:41" s="28" customFormat="1" x14ac:dyDescent="0.25">
      <c r="B4339" s="39"/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2:41" s="28" customFormat="1" x14ac:dyDescent="0.25">
      <c r="B4340" s="39"/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2:41" s="28" customFormat="1" x14ac:dyDescent="0.25">
      <c r="B4341" s="39"/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2:41" s="28" customFormat="1" x14ac:dyDescent="0.25">
      <c r="B4342" s="39"/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2:41" s="28" customFormat="1" x14ac:dyDescent="0.25">
      <c r="B4343" s="39"/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2:41" s="28" customFormat="1" x14ac:dyDescent="0.25">
      <c r="B4344" s="39"/>
      <c r="C4344" s="17"/>
      <c r="D4344" s="18"/>
      <c r="E4344" s="19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2:41" s="28" customFormat="1" x14ac:dyDescent="0.25">
      <c r="B4345" s="39"/>
      <c r="C4345" s="17"/>
      <c r="D4345" s="18"/>
      <c r="E4345" s="19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2:41" s="28" customFormat="1" x14ac:dyDescent="0.25">
      <c r="B4346" s="39"/>
      <c r="C4346" s="17"/>
      <c r="D4346" s="18"/>
      <c r="E4346" s="19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2:41" s="28" customFormat="1" x14ac:dyDescent="0.25">
      <c r="B4347" s="39"/>
      <c r="C4347" s="17"/>
      <c r="D4347" s="18"/>
      <c r="E4347" s="19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2:41" s="28" customFormat="1" x14ac:dyDescent="0.25">
      <c r="B4348" s="39"/>
      <c r="C4348" s="17"/>
      <c r="D4348" s="18"/>
      <c r="E4348" s="19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2:41" s="28" customFormat="1" x14ac:dyDescent="0.25">
      <c r="B4349" s="39"/>
      <c r="C4349" s="17"/>
      <c r="D4349" s="18"/>
      <c r="E4349" s="19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2:41" s="28" customFormat="1" x14ac:dyDescent="0.25">
      <c r="B4350" s="39"/>
      <c r="C4350" s="17"/>
      <c r="D4350" s="18"/>
      <c r="E4350" s="19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2:41" s="28" customFormat="1" x14ac:dyDescent="0.25">
      <c r="B4351" s="39"/>
      <c r="C4351" s="17"/>
      <c r="D4351" s="18"/>
      <c r="E4351" s="19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2:41" s="28" customFormat="1" x14ac:dyDescent="0.25">
      <c r="B4352" s="39"/>
      <c r="C4352" s="17"/>
      <c r="D4352" s="18"/>
      <c r="E4352" s="19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2:41" s="28" customFormat="1" x14ac:dyDescent="0.25">
      <c r="B4353" s="39"/>
      <c r="C4353" s="17"/>
      <c r="D4353" s="18"/>
      <c r="E4353" s="19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2:41" s="28" customFormat="1" x14ac:dyDescent="0.25">
      <c r="B4354" s="39"/>
      <c r="C4354" s="17"/>
      <c r="D4354" s="18"/>
      <c r="E4354" s="19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2:41" s="28" customFormat="1" x14ac:dyDescent="0.25">
      <c r="B4355" s="39"/>
      <c r="C4355" s="17"/>
      <c r="D4355" s="18"/>
      <c r="E4355" s="19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2:41" s="28" customFormat="1" x14ac:dyDescent="0.25">
      <c r="B4356" s="39"/>
      <c r="C4356" s="17"/>
      <c r="D4356" s="18"/>
      <c r="E4356" s="19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2:41" s="28" customFormat="1" x14ac:dyDescent="0.25">
      <c r="B4357" s="39"/>
      <c r="C4357" s="17"/>
      <c r="D4357" s="18"/>
      <c r="E4357" s="19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2:41" s="28" customFormat="1" x14ac:dyDescent="0.25">
      <c r="B4358" s="39"/>
      <c r="C4358" s="17"/>
      <c r="D4358" s="18"/>
      <c r="E4358" s="19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2:41" s="28" customFormat="1" x14ac:dyDescent="0.25">
      <c r="B4359" s="39"/>
      <c r="C4359" s="17"/>
      <c r="D4359" s="18"/>
      <c r="E4359" s="19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2:41" s="28" customFormat="1" x14ac:dyDescent="0.25">
      <c r="B4360" s="39"/>
      <c r="C4360" s="17"/>
      <c r="D4360" s="18"/>
      <c r="E4360" s="19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2:41" s="28" customFormat="1" x14ac:dyDescent="0.25">
      <c r="B4361" s="39"/>
      <c r="C4361" s="17"/>
      <c r="D4361" s="18"/>
      <c r="E4361" s="19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  <row r="4362" spans="2:41" s="28" customFormat="1" x14ac:dyDescent="0.25">
      <c r="B4362" s="39"/>
      <c r="C4362" s="17"/>
      <c r="D4362" s="18"/>
      <c r="E4362" s="19"/>
      <c r="F4362" s="19"/>
      <c r="G4362" s="19"/>
      <c r="H4362" s="20"/>
      <c r="I4362" s="21"/>
      <c r="J4362" s="22"/>
      <c r="K4362" s="23"/>
      <c r="L4362" s="23"/>
      <c r="M4362" s="23"/>
      <c r="N4362" s="24"/>
      <c r="O4362" s="23"/>
      <c r="P4362" s="23"/>
      <c r="Q4362" s="24"/>
      <c r="R4362" s="23"/>
      <c r="S4362" s="23"/>
      <c r="T4362" s="24"/>
      <c r="U4362" s="23"/>
      <c r="V4362" s="23"/>
      <c r="W4362" s="24"/>
      <c r="X4362" s="23"/>
      <c r="Y4362" s="23"/>
      <c r="Z4362" s="25"/>
      <c r="AA4362" s="23"/>
      <c r="AB4362" s="23"/>
      <c r="AC4362" s="24"/>
      <c r="AD4362" s="23"/>
      <c r="AE4362" s="23"/>
      <c r="AF4362" s="26"/>
      <c r="AG4362" s="23"/>
      <c r="AH4362" s="23"/>
      <c r="AI4362" s="26"/>
      <c r="AJ4362" s="23"/>
      <c r="AK4362" s="23"/>
      <c r="AL4362" s="26"/>
      <c r="AM4362" s="27"/>
      <c r="AO4362" s="29"/>
    </row>
    <row r="4363" spans="2:41" s="28" customFormat="1" x14ac:dyDescent="0.25">
      <c r="B4363" s="39"/>
      <c r="C4363" s="17"/>
      <c r="D4363" s="18"/>
      <c r="E4363" s="19"/>
      <c r="F4363" s="19"/>
      <c r="G4363" s="19"/>
      <c r="H4363" s="20"/>
      <c r="I4363" s="21"/>
      <c r="J4363" s="22"/>
      <c r="K4363" s="23"/>
      <c r="L4363" s="23"/>
      <c r="M4363" s="23"/>
      <c r="N4363" s="24"/>
      <c r="O4363" s="23"/>
      <c r="P4363" s="23"/>
      <c r="Q4363" s="24"/>
      <c r="R4363" s="23"/>
      <c r="S4363" s="23"/>
      <c r="T4363" s="24"/>
      <c r="U4363" s="23"/>
      <c r="V4363" s="23"/>
      <c r="W4363" s="24"/>
      <c r="X4363" s="23"/>
      <c r="Y4363" s="23"/>
      <c r="Z4363" s="25"/>
      <c r="AA4363" s="23"/>
      <c r="AB4363" s="23"/>
      <c r="AC4363" s="24"/>
      <c r="AD4363" s="23"/>
      <c r="AE4363" s="23"/>
      <c r="AF4363" s="26"/>
      <c r="AG4363" s="23"/>
      <c r="AH4363" s="23"/>
      <c r="AI4363" s="26"/>
      <c r="AJ4363" s="23"/>
      <c r="AK4363" s="23"/>
      <c r="AL4363" s="26"/>
      <c r="AM4363" s="27"/>
      <c r="AO4363" s="29"/>
    </row>
    <row r="4364" spans="2:41" s="28" customFormat="1" x14ac:dyDescent="0.25">
      <c r="B4364" s="39"/>
      <c r="C4364" s="17"/>
      <c r="D4364" s="18"/>
      <c r="E4364" s="19"/>
      <c r="F4364" s="19"/>
      <c r="G4364" s="19"/>
      <c r="H4364" s="20"/>
      <c r="I4364" s="21"/>
      <c r="J4364" s="22"/>
      <c r="K4364" s="23"/>
      <c r="L4364" s="23"/>
      <c r="M4364" s="23"/>
      <c r="N4364" s="24"/>
      <c r="O4364" s="23"/>
      <c r="P4364" s="23"/>
      <c r="Q4364" s="24"/>
      <c r="R4364" s="23"/>
      <c r="S4364" s="23"/>
      <c r="T4364" s="24"/>
      <c r="U4364" s="23"/>
      <c r="V4364" s="23"/>
      <c r="W4364" s="24"/>
      <c r="X4364" s="23"/>
      <c r="Y4364" s="23"/>
      <c r="Z4364" s="25"/>
      <c r="AA4364" s="23"/>
      <c r="AB4364" s="23"/>
      <c r="AC4364" s="24"/>
      <c r="AD4364" s="23"/>
      <c r="AE4364" s="23"/>
      <c r="AF4364" s="26"/>
      <c r="AG4364" s="23"/>
      <c r="AH4364" s="23"/>
      <c r="AI4364" s="26"/>
      <c r="AJ4364" s="23"/>
      <c r="AK4364" s="23"/>
      <c r="AL4364" s="26"/>
      <c r="AM4364" s="27"/>
      <c r="AO4364" s="29"/>
    </row>
    <row r="4365" spans="2:41" s="28" customFormat="1" x14ac:dyDescent="0.25">
      <c r="B4365" s="39"/>
      <c r="C4365" s="17"/>
      <c r="D4365" s="18"/>
      <c r="E4365" s="19"/>
      <c r="F4365" s="19"/>
      <c r="G4365" s="19"/>
      <c r="H4365" s="20"/>
      <c r="I4365" s="21"/>
      <c r="J4365" s="22"/>
      <c r="K4365" s="23"/>
      <c r="L4365" s="23"/>
      <c r="M4365" s="23"/>
      <c r="N4365" s="24"/>
      <c r="O4365" s="23"/>
      <c r="P4365" s="23"/>
      <c r="Q4365" s="24"/>
      <c r="R4365" s="23"/>
      <c r="S4365" s="23"/>
      <c r="T4365" s="24"/>
      <c r="U4365" s="23"/>
      <c r="V4365" s="23"/>
      <c r="W4365" s="24"/>
      <c r="X4365" s="23"/>
      <c r="Y4365" s="23"/>
      <c r="Z4365" s="25"/>
      <c r="AA4365" s="23"/>
      <c r="AB4365" s="23"/>
      <c r="AC4365" s="24"/>
      <c r="AD4365" s="23"/>
      <c r="AE4365" s="23"/>
      <c r="AF4365" s="26"/>
      <c r="AG4365" s="23"/>
      <c r="AH4365" s="23"/>
      <c r="AI4365" s="26"/>
      <c r="AJ4365" s="23"/>
      <c r="AK4365" s="23"/>
      <c r="AL4365" s="26"/>
      <c r="AM4365" s="27"/>
      <c r="AO4365" s="29"/>
    </row>
    <row r="4366" spans="2:41" s="28" customFormat="1" x14ac:dyDescent="0.25">
      <c r="B4366" s="39"/>
      <c r="C4366" s="17"/>
      <c r="D4366" s="18"/>
      <c r="E4366" s="19"/>
      <c r="F4366" s="19"/>
      <c r="G4366" s="19"/>
      <c r="H4366" s="20"/>
      <c r="I4366" s="21"/>
      <c r="J4366" s="22"/>
      <c r="K4366" s="23"/>
      <c r="L4366" s="23"/>
      <c r="M4366" s="23"/>
      <c r="N4366" s="24"/>
      <c r="O4366" s="23"/>
      <c r="P4366" s="23"/>
      <c r="Q4366" s="24"/>
      <c r="R4366" s="23"/>
      <c r="S4366" s="23"/>
      <c r="T4366" s="24"/>
      <c r="U4366" s="23"/>
      <c r="V4366" s="23"/>
      <c r="W4366" s="24"/>
      <c r="X4366" s="23"/>
      <c r="Y4366" s="23"/>
      <c r="Z4366" s="25"/>
      <c r="AA4366" s="23"/>
      <c r="AB4366" s="23"/>
      <c r="AC4366" s="24"/>
      <c r="AD4366" s="23"/>
      <c r="AE4366" s="23"/>
      <c r="AF4366" s="26"/>
      <c r="AG4366" s="23"/>
      <c r="AH4366" s="23"/>
      <c r="AI4366" s="26"/>
      <c r="AJ4366" s="23"/>
      <c r="AK4366" s="23"/>
      <c r="AL4366" s="26"/>
      <c r="AM4366" s="27"/>
      <c r="AO4366" s="29"/>
    </row>
    <row r="4367" spans="2:41" s="28" customFormat="1" x14ac:dyDescent="0.25">
      <c r="B4367" s="39"/>
      <c r="C4367" s="17"/>
      <c r="D4367" s="18"/>
      <c r="E4367" s="19"/>
      <c r="F4367" s="19"/>
      <c r="G4367" s="19"/>
      <c r="H4367" s="20"/>
      <c r="I4367" s="21"/>
      <c r="J4367" s="22"/>
      <c r="K4367" s="23"/>
      <c r="L4367" s="23"/>
      <c r="M4367" s="23"/>
      <c r="N4367" s="24"/>
      <c r="O4367" s="23"/>
      <c r="P4367" s="23"/>
      <c r="Q4367" s="24"/>
      <c r="R4367" s="23"/>
      <c r="S4367" s="23"/>
      <c r="T4367" s="24"/>
      <c r="U4367" s="23"/>
      <c r="V4367" s="23"/>
      <c r="W4367" s="24"/>
      <c r="X4367" s="23"/>
      <c r="Y4367" s="23"/>
      <c r="Z4367" s="25"/>
      <c r="AA4367" s="23"/>
      <c r="AB4367" s="23"/>
      <c r="AC4367" s="24"/>
      <c r="AD4367" s="23"/>
      <c r="AE4367" s="23"/>
      <c r="AF4367" s="26"/>
      <c r="AG4367" s="23"/>
      <c r="AH4367" s="23"/>
      <c r="AI4367" s="26"/>
      <c r="AJ4367" s="23"/>
      <c r="AK4367" s="23"/>
      <c r="AL4367" s="26"/>
      <c r="AM4367" s="27"/>
      <c r="AO4367" s="29"/>
    </row>
    <row r="4368" spans="2:41" s="28" customFormat="1" x14ac:dyDescent="0.25">
      <c r="B4368" s="39"/>
      <c r="C4368" s="17"/>
      <c r="D4368" s="18"/>
      <c r="E4368" s="19"/>
      <c r="F4368" s="19"/>
      <c r="G4368" s="19"/>
      <c r="H4368" s="20"/>
      <c r="I4368" s="21"/>
      <c r="J4368" s="22"/>
      <c r="K4368" s="23"/>
      <c r="L4368" s="23"/>
      <c r="M4368" s="23"/>
      <c r="N4368" s="24"/>
      <c r="O4368" s="23"/>
      <c r="P4368" s="23"/>
      <c r="Q4368" s="24"/>
      <c r="R4368" s="23"/>
      <c r="S4368" s="23"/>
      <c r="T4368" s="24"/>
      <c r="U4368" s="23"/>
      <c r="V4368" s="23"/>
      <c r="W4368" s="24"/>
      <c r="X4368" s="23"/>
      <c r="Y4368" s="23"/>
      <c r="Z4368" s="25"/>
      <c r="AA4368" s="23"/>
      <c r="AB4368" s="23"/>
      <c r="AC4368" s="24"/>
      <c r="AD4368" s="23"/>
      <c r="AE4368" s="23"/>
      <c r="AF4368" s="26"/>
      <c r="AG4368" s="23"/>
      <c r="AH4368" s="23"/>
      <c r="AI4368" s="26"/>
      <c r="AJ4368" s="23"/>
      <c r="AK4368" s="23"/>
      <c r="AL4368" s="26"/>
      <c r="AM4368" s="27"/>
      <c r="AO4368" s="29"/>
    </row>
    <row r="4369" spans="2:41" s="28" customFormat="1" x14ac:dyDescent="0.25">
      <c r="B4369" s="39"/>
      <c r="C4369" s="17"/>
      <c r="D4369" s="18"/>
      <c r="E4369" s="19"/>
      <c r="F4369" s="19"/>
      <c r="G4369" s="19"/>
      <c r="H4369" s="20"/>
      <c r="I4369" s="21"/>
      <c r="J4369" s="22"/>
      <c r="K4369" s="23"/>
      <c r="L4369" s="23"/>
      <c r="M4369" s="23"/>
      <c r="N4369" s="24"/>
      <c r="O4369" s="23"/>
      <c r="P4369" s="23"/>
      <c r="Q4369" s="24"/>
      <c r="R4369" s="23"/>
      <c r="S4369" s="23"/>
      <c r="T4369" s="24"/>
      <c r="U4369" s="23"/>
      <c r="V4369" s="23"/>
      <c r="W4369" s="24"/>
      <c r="X4369" s="23"/>
      <c r="Y4369" s="23"/>
      <c r="Z4369" s="25"/>
      <c r="AA4369" s="23"/>
      <c r="AB4369" s="23"/>
      <c r="AC4369" s="24"/>
      <c r="AD4369" s="23"/>
      <c r="AE4369" s="23"/>
      <c r="AF4369" s="26"/>
      <c r="AG4369" s="23"/>
      <c r="AH4369" s="23"/>
      <c r="AI4369" s="26"/>
      <c r="AJ4369" s="23"/>
      <c r="AK4369" s="23"/>
      <c r="AL4369" s="26"/>
      <c r="AM4369" s="27"/>
      <c r="AO4369" s="29"/>
    </row>
    <row r="4370" spans="2:41" s="28" customFormat="1" x14ac:dyDescent="0.25">
      <c r="B4370" s="39"/>
      <c r="C4370" s="17"/>
      <c r="D4370" s="18"/>
      <c r="E4370" s="19"/>
      <c r="F4370" s="19"/>
      <c r="G4370" s="19"/>
      <c r="H4370" s="20"/>
      <c r="I4370" s="21"/>
      <c r="J4370" s="22"/>
      <c r="K4370" s="23"/>
      <c r="L4370" s="23"/>
      <c r="M4370" s="23"/>
      <c r="N4370" s="24"/>
      <c r="O4370" s="23"/>
      <c r="P4370" s="23"/>
      <c r="Q4370" s="24"/>
      <c r="R4370" s="23"/>
      <c r="S4370" s="23"/>
      <c r="T4370" s="24"/>
      <c r="U4370" s="23"/>
      <c r="V4370" s="23"/>
      <c r="W4370" s="24"/>
      <c r="X4370" s="23"/>
      <c r="Y4370" s="23"/>
      <c r="Z4370" s="25"/>
      <c r="AA4370" s="23"/>
      <c r="AB4370" s="23"/>
      <c r="AC4370" s="24"/>
      <c r="AD4370" s="23"/>
      <c r="AE4370" s="23"/>
      <c r="AF4370" s="26"/>
      <c r="AG4370" s="23"/>
      <c r="AH4370" s="23"/>
      <c r="AI4370" s="26"/>
      <c r="AJ4370" s="23"/>
      <c r="AK4370" s="23"/>
      <c r="AL4370" s="26"/>
      <c r="AM4370" s="27"/>
      <c r="AO4370" s="29"/>
    </row>
    <row r="4371" spans="2:41" s="28" customFormat="1" x14ac:dyDescent="0.25">
      <c r="B4371" s="39"/>
      <c r="C4371" s="17"/>
      <c r="D4371" s="18"/>
      <c r="E4371" s="19"/>
      <c r="F4371" s="19"/>
      <c r="G4371" s="19"/>
      <c r="H4371" s="20"/>
      <c r="I4371" s="21"/>
      <c r="J4371" s="22"/>
      <c r="K4371" s="23"/>
      <c r="L4371" s="23"/>
      <c r="M4371" s="23"/>
      <c r="N4371" s="24"/>
      <c r="O4371" s="23"/>
      <c r="P4371" s="23"/>
      <c r="Q4371" s="24"/>
      <c r="R4371" s="23"/>
      <c r="S4371" s="23"/>
      <c r="T4371" s="24"/>
      <c r="U4371" s="23"/>
      <c r="V4371" s="23"/>
      <c r="W4371" s="24"/>
      <c r="X4371" s="23"/>
      <c r="Y4371" s="23"/>
      <c r="Z4371" s="25"/>
      <c r="AA4371" s="23"/>
      <c r="AB4371" s="23"/>
      <c r="AC4371" s="24"/>
      <c r="AD4371" s="23"/>
      <c r="AE4371" s="23"/>
      <c r="AF4371" s="26"/>
      <c r="AG4371" s="23"/>
      <c r="AH4371" s="23"/>
      <c r="AI4371" s="26"/>
      <c r="AJ4371" s="23"/>
      <c r="AK4371" s="23"/>
      <c r="AL4371" s="26"/>
      <c r="AM4371" s="27"/>
      <c r="AO4371" s="29"/>
    </row>
  </sheetData>
  <autoFilter ref="C3:CG59"/>
  <sortState ref="A5:AO59">
    <sortCondition descending="1" ref="AM4:AM59"/>
  </sortState>
  <mergeCells count="23">
    <mergeCell ref="R2:T2"/>
    <mergeCell ref="G2:G3"/>
    <mergeCell ref="I2:I3"/>
    <mergeCell ref="J2:J3"/>
    <mergeCell ref="K2:K3"/>
    <mergeCell ref="L2:N2"/>
    <mergeCell ref="O2:Q2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  <mergeCell ref="H2:H3"/>
    <mergeCell ref="A2:B3"/>
  </mergeCells>
  <pageMargins left="1.28" right="0.22" top="0.5" bottom="0.37" header="0.17" footer="0.17"/>
  <pageSetup paperSize="5"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SHIN</vt:lpstr>
      <vt:lpstr>'UC SHIN'!Print_Titles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2022-08-04T18:48:06Z</cp:lastPrinted>
  <dcterms:created xsi:type="dcterms:W3CDTF">2022-08-03T17:22:06Z</dcterms:created>
  <dcterms:modified xsi:type="dcterms:W3CDTF">2022-08-31T18:48:01Z</dcterms:modified>
</cp:coreProperties>
</file>