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HWAZAKHELA\"/>
    </mc:Choice>
  </mc:AlternateContent>
  <bookViews>
    <workbookView xWindow="0" yWindow="0" windowWidth="20490" windowHeight="7650"/>
  </bookViews>
  <sheets>
    <sheet name="UC FATEHPUR" sheetId="1" r:id="rId1"/>
  </sheets>
  <definedNames>
    <definedName name="_xlnm._FilterDatabase" localSheetId="0">'UC FATEHPUR'!$D$3:$CH$117</definedName>
    <definedName name="_xlnm.Print_Titles" localSheetId="0">'UC FATEHPUR'!$2:$3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O33" i="1"/>
  <c r="R21" i="1"/>
  <c r="AA34" i="1"/>
  <c r="AN117" i="1" l="1"/>
  <c r="R116" i="1"/>
  <c r="O116" i="1"/>
  <c r="R115" i="1"/>
  <c r="AN115" i="1" s="1"/>
  <c r="O115" i="1"/>
  <c r="R114" i="1"/>
  <c r="O114" i="1"/>
  <c r="AN114" i="1" s="1"/>
  <c r="AN113" i="1"/>
  <c r="R113" i="1"/>
  <c r="O113" i="1"/>
  <c r="R112" i="1"/>
  <c r="O112" i="1"/>
  <c r="AN112" i="1" s="1"/>
  <c r="R111" i="1"/>
  <c r="O111" i="1"/>
  <c r="R110" i="1"/>
  <c r="O110" i="1"/>
  <c r="AN110" i="1" s="1"/>
  <c r="R109" i="1"/>
  <c r="O109" i="1"/>
  <c r="R108" i="1"/>
  <c r="O108" i="1"/>
  <c r="U107" i="1"/>
  <c r="R107" i="1"/>
  <c r="O107" i="1"/>
  <c r="AN107" i="1" s="1"/>
  <c r="R106" i="1"/>
  <c r="O106" i="1"/>
  <c r="R105" i="1"/>
  <c r="O105" i="1"/>
  <c r="AN105" i="1" s="1"/>
  <c r="AA33" i="1"/>
  <c r="AN33" i="1" s="1"/>
  <c r="R104" i="1"/>
  <c r="O104" i="1"/>
  <c r="AN104" i="1" s="1"/>
  <c r="R103" i="1"/>
  <c r="O103" i="1"/>
  <c r="U102" i="1"/>
  <c r="R102" i="1"/>
  <c r="O102" i="1"/>
  <c r="AN102" i="1" s="1"/>
  <c r="R101" i="1"/>
  <c r="O101" i="1"/>
  <c r="U100" i="1"/>
  <c r="R100" i="1"/>
  <c r="O100" i="1"/>
  <c r="U99" i="1"/>
  <c r="R99" i="1"/>
  <c r="O99" i="1"/>
  <c r="R40" i="1"/>
  <c r="O40" i="1"/>
  <c r="U98" i="1"/>
  <c r="R98" i="1"/>
  <c r="O98" i="1"/>
  <c r="U97" i="1"/>
  <c r="R97" i="1"/>
  <c r="O97" i="1"/>
  <c r="U96" i="1"/>
  <c r="R96" i="1"/>
  <c r="O96" i="1"/>
  <c r="U95" i="1"/>
  <c r="R95" i="1"/>
  <c r="O95" i="1"/>
  <c r="R46" i="1"/>
  <c r="O46" i="1"/>
  <c r="AN46" i="1" s="1"/>
  <c r="U94" i="1"/>
  <c r="R94" i="1"/>
  <c r="O94" i="1"/>
  <c r="U93" i="1"/>
  <c r="R93" i="1"/>
  <c r="O93" i="1"/>
  <c r="R92" i="1"/>
  <c r="O92" i="1"/>
  <c r="AN92" i="1" s="1"/>
  <c r="AG29" i="1"/>
  <c r="AD29" i="1"/>
  <c r="R29" i="1"/>
  <c r="O29" i="1"/>
  <c r="AD91" i="1"/>
  <c r="U91" i="1"/>
  <c r="R91" i="1"/>
  <c r="O91" i="1"/>
  <c r="U90" i="1"/>
  <c r="R90" i="1"/>
  <c r="O90" i="1"/>
  <c r="R89" i="1"/>
  <c r="O89" i="1"/>
  <c r="R36" i="1"/>
  <c r="O36" i="1"/>
  <c r="U88" i="1"/>
  <c r="R88" i="1"/>
  <c r="O88" i="1"/>
  <c r="R87" i="1"/>
  <c r="O87" i="1"/>
  <c r="R41" i="1"/>
  <c r="O41" i="1"/>
  <c r="R86" i="1"/>
  <c r="O86" i="1"/>
  <c r="R31" i="1"/>
  <c r="O31" i="1"/>
  <c r="AD85" i="1"/>
  <c r="U85" i="1"/>
  <c r="R85" i="1"/>
  <c r="O85" i="1"/>
  <c r="U84" i="1"/>
  <c r="R84" i="1"/>
  <c r="O84" i="1"/>
  <c r="AA83" i="1"/>
  <c r="U83" i="1"/>
  <c r="R83" i="1"/>
  <c r="O83" i="1"/>
  <c r="R82" i="1"/>
  <c r="O82" i="1"/>
  <c r="AN82" i="1" s="1"/>
  <c r="R22" i="1"/>
  <c r="O22" i="1"/>
  <c r="AN22" i="1" s="1"/>
  <c r="AA81" i="1"/>
  <c r="U81" i="1"/>
  <c r="R81" i="1"/>
  <c r="O81" i="1"/>
  <c r="U80" i="1"/>
  <c r="R80" i="1"/>
  <c r="O80" i="1"/>
  <c r="R35" i="1"/>
  <c r="O35" i="1"/>
  <c r="AA79" i="1"/>
  <c r="U79" i="1"/>
  <c r="R79" i="1"/>
  <c r="O79" i="1"/>
  <c r="U78" i="1"/>
  <c r="R78" i="1"/>
  <c r="O78" i="1"/>
  <c r="R24" i="1"/>
  <c r="O24" i="1"/>
  <c r="AN24" i="1" s="1"/>
  <c r="U77" i="1"/>
  <c r="R77" i="1"/>
  <c r="O77" i="1"/>
  <c r="U76" i="1"/>
  <c r="R76" i="1"/>
  <c r="O76" i="1"/>
  <c r="AA75" i="1"/>
  <c r="U75" i="1"/>
  <c r="R75" i="1"/>
  <c r="O75" i="1"/>
  <c r="R28" i="1"/>
  <c r="O28" i="1"/>
  <c r="AN28" i="1" s="1"/>
  <c r="U50" i="1"/>
  <c r="R50" i="1"/>
  <c r="O50" i="1"/>
  <c r="AG74" i="1"/>
  <c r="AD74" i="1"/>
  <c r="AA74" i="1"/>
  <c r="U74" i="1"/>
  <c r="R74" i="1"/>
  <c r="O74" i="1"/>
  <c r="U73" i="1"/>
  <c r="R73" i="1"/>
  <c r="O73" i="1"/>
  <c r="O21" i="1"/>
  <c r="AA72" i="1"/>
  <c r="U72" i="1"/>
  <c r="R72" i="1"/>
  <c r="O72" i="1"/>
  <c r="AA71" i="1"/>
  <c r="U71" i="1"/>
  <c r="R71" i="1"/>
  <c r="O71" i="1"/>
  <c r="U70" i="1"/>
  <c r="AN70" i="1" s="1"/>
  <c r="R70" i="1"/>
  <c r="O70" i="1"/>
  <c r="AA69" i="1"/>
  <c r="U69" i="1"/>
  <c r="O69" i="1"/>
  <c r="AA68" i="1"/>
  <c r="U68" i="1"/>
  <c r="R68" i="1"/>
  <c r="O68" i="1"/>
  <c r="AA67" i="1"/>
  <c r="U67" i="1"/>
  <c r="R67" i="1"/>
  <c r="O67" i="1"/>
  <c r="AA66" i="1"/>
  <c r="U66" i="1"/>
  <c r="R66" i="1"/>
  <c r="O66" i="1"/>
  <c r="U65" i="1"/>
  <c r="R65" i="1"/>
  <c r="O65" i="1"/>
  <c r="R16" i="1"/>
  <c r="O16" i="1"/>
  <c r="AN16" i="1" s="1"/>
  <c r="AD64" i="1"/>
  <c r="AA64" i="1"/>
  <c r="U64" i="1"/>
  <c r="O64" i="1"/>
  <c r="R9" i="1"/>
  <c r="O9" i="1"/>
  <c r="AN9" i="1" s="1"/>
  <c r="AA63" i="1"/>
  <c r="U63" i="1"/>
  <c r="R63" i="1"/>
  <c r="O63" i="1"/>
  <c r="R12" i="1"/>
  <c r="O12" i="1"/>
  <c r="AN12" i="1" s="1"/>
  <c r="U43" i="1"/>
  <c r="R43" i="1"/>
  <c r="O43" i="1"/>
  <c r="AA62" i="1"/>
  <c r="U62" i="1"/>
  <c r="R62" i="1"/>
  <c r="O62" i="1"/>
  <c r="AD61" i="1"/>
  <c r="AA61" i="1"/>
  <c r="U61" i="1"/>
  <c r="R61" i="1"/>
  <c r="O61" i="1"/>
  <c r="R8" i="1"/>
  <c r="O8" i="1"/>
  <c r="AN8" i="1" s="1"/>
  <c r="AG37" i="1"/>
  <c r="AD37" i="1"/>
  <c r="U37" i="1"/>
  <c r="R37" i="1"/>
  <c r="O37" i="1"/>
  <c r="AD60" i="1"/>
  <c r="AA60" i="1"/>
  <c r="U60" i="1"/>
  <c r="R60" i="1"/>
  <c r="O60" i="1"/>
  <c r="U59" i="1"/>
  <c r="R59" i="1"/>
  <c r="O59" i="1"/>
  <c r="R14" i="1"/>
  <c r="O14" i="1"/>
  <c r="X58" i="1"/>
  <c r="R58" i="1"/>
  <c r="O58" i="1"/>
  <c r="R7" i="1"/>
  <c r="O7" i="1"/>
  <c r="U32" i="1"/>
  <c r="R32" i="1"/>
  <c r="O32" i="1"/>
  <c r="U25" i="1"/>
  <c r="R25" i="1"/>
  <c r="O25" i="1"/>
  <c r="AD57" i="1"/>
  <c r="AA57" i="1"/>
  <c r="U57" i="1"/>
  <c r="R57" i="1"/>
  <c r="O57" i="1"/>
  <c r="AJ56" i="1"/>
  <c r="AD56" i="1"/>
  <c r="AA56" i="1"/>
  <c r="U56" i="1"/>
  <c r="R56" i="1"/>
  <c r="O56" i="1"/>
  <c r="AA55" i="1"/>
  <c r="U55" i="1"/>
  <c r="R55" i="1"/>
  <c r="O55" i="1"/>
  <c r="U54" i="1"/>
  <c r="R54" i="1"/>
  <c r="O54" i="1"/>
  <c r="U20" i="1"/>
  <c r="R20" i="1"/>
  <c r="O20" i="1"/>
  <c r="R10" i="1"/>
  <c r="O10" i="1"/>
  <c r="AD53" i="1"/>
  <c r="AA53" i="1"/>
  <c r="U53" i="1"/>
  <c r="R53" i="1"/>
  <c r="O53" i="1"/>
  <c r="AA52" i="1"/>
  <c r="U52" i="1"/>
  <c r="R52" i="1"/>
  <c r="O52" i="1"/>
  <c r="U51" i="1"/>
  <c r="R51" i="1"/>
  <c r="O51" i="1"/>
  <c r="X49" i="1"/>
  <c r="R49" i="1"/>
  <c r="O49" i="1"/>
  <c r="X48" i="1"/>
  <c r="R48" i="1"/>
  <c r="O48" i="1"/>
  <c r="AD47" i="1"/>
  <c r="AA47" i="1"/>
  <c r="U47" i="1"/>
  <c r="R47" i="1"/>
  <c r="O47" i="1"/>
  <c r="AA45" i="1"/>
  <c r="U45" i="1"/>
  <c r="R45" i="1"/>
  <c r="O45" i="1"/>
  <c r="X44" i="1"/>
  <c r="R44" i="1"/>
  <c r="O44" i="1"/>
  <c r="AJ42" i="1"/>
  <c r="AD42" i="1"/>
  <c r="X42" i="1"/>
  <c r="R42" i="1"/>
  <c r="O42" i="1"/>
  <c r="AD39" i="1"/>
  <c r="X39" i="1"/>
  <c r="U39" i="1"/>
  <c r="R39" i="1"/>
  <c r="O39" i="1"/>
  <c r="X38" i="1"/>
  <c r="R38" i="1"/>
  <c r="O38" i="1"/>
  <c r="AA30" i="1"/>
  <c r="U30" i="1"/>
  <c r="R30" i="1"/>
  <c r="O30" i="1"/>
  <c r="X27" i="1"/>
  <c r="R27" i="1"/>
  <c r="O27" i="1"/>
  <c r="X26" i="1"/>
  <c r="R26" i="1"/>
  <c r="O26" i="1"/>
  <c r="X15" i="1"/>
  <c r="R15" i="1"/>
  <c r="O15" i="1"/>
  <c r="X23" i="1"/>
  <c r="R23" i="1"/>
  <c r="O23" i="1"/>
  <c r="X19" i="1"/>
  <c r="R19" i="1"/>
  <c r="O19" i="1"/>
  <c r="X18" i="1"/>
  <c r="R18" i="1"/>
  <c r="O18" i="1"/>
  <c r="AA13" i="1"/>
  <c r="U13" i="1"/>
  <c r="R13" i="1"/>
  <c r="O13" i="1"/>
  <c r="U34" i="1"/>
  <c r="R34" i="1"/>
  <c r="O34" i="1"/>
  <c r="AA11" i="1"/>
  <c r="U11" i="1"/>
  <c r="R11" i="1"/>
  <c r="O11" i="1"/>
  <c r="AA17" i="1"/>
  <c r="U17" i="1"/>
  <c r="R17" i="1"/>
  <c r="O17" i="1"/>
  <c r="X6" i="1"/>
  <c r="R6" i="1"/>
  <c r="O6" i="1"/>
  <c r="AA5" i="1"/>
  <c r="U5" i="1"/>
  <c r="R5" i="1"/>
  <c r="O5" i="1"/>
  <c r="X4" i="1"/>
  <c r="R4" i="1"/>
  <c r="O4" i="1"/>
  <c r="AN19" i="1" l="1"/>
  <c r="AN27" i="1"/>
  <c r="AN44" i="1"/>
  <c r="AN48" i="1"/>
  <c r="AN32" i="1"/>
  <c r="AN109" i="1"/>
  <c r="AN14" i="1"/>
  <c r="AN88" i="1"/>
  <c r="AN34" i="1"/>
  <c r="AN76" i="1"/>
  <c r="AN86" i="1"/>
  <c r="AN50" i="1"/>
  <c r="AN31" i="1"/>
  <c r="AN30" i="1"/>
  <c r="AN57" i="1"/>
  <c r="AN74" i="1"/>
  <c r="AN89" i="1"/>
  <c r="AN6" i="1"/>
  <c r="AN55" i="1"/>
  <c r="AN63" i="1"/>
  <c r="AN65" i="1"/>
  <c r="AN81" i="1"/>
  <c r="AN83" i="1"/>
  <c r="AN84" i="1"/>
  <c r="AN36" i="1"/>
  <c r="AN116" i="1"/>
  <c r="AN79" i="1"/>
  <c r="AN85" i="1"/>
  <c r="AN15" i="1"/>
  <c r="AN52" i="1"/>
  <c r="AN10" i="1"/>
  <c r="AN20" i="1"/>
  <c r="AN56" i="1"/>
  <c r="AN59" i="1"/>
  <c r="AN37" i="1"/>
  <c r="AN68" i="1"/>
  <c r="AN80" i="1"/>
  <c r="AN95" i="1"/>
  <c r="AN96" i="1"/>
  <c r="AN97" i="1"/>
  <c r="AN40" i="1"/>
  <c r="AN101" i="1"/>
  <c r="AN106" i="1"/>
  <c r="AN21" i="1"/>
  <c r="AN51" i="1"/>
  <c r="AN61" i="1"/>
  <c r="AN11" i="1"/>
  <c r="AN49" i="1"/>
  <c r="AN62" i="1"/>
  <c r="AN66" i="1"/>
  <c r="AN71" i="1"/>
  <c r="AN29" i="1"/>
  <c r="AN108" i="1"/>
  <c r="AN23" i="1"/>
  <c r="AN39" i="1"/>
  <c r="AN47" i="1"/>
  <c r="AN54" i="1"/>
  <c r="AN25" i="1"/>
  <c r="AN58" i="1"/>
  <c r="AN60" i="1"/>
  <c r="AN43" i="1"/>
  <c r="AN64" i="1"/>
  <c r="AN67" i="1"/>
  <c r="AN69" i="1"/>
  <c r="AN75" i="1"/>
  <c r="AN77" i="1"/>
  <c r="AN41" i="1"/>
  <c r="AN94" i="1"/>
  <c r="AN100" i="1"/>
  <c r="AN111" i="1"/>
  <c r="AN4" i="1"/>
  <c r="AN13" i="1"/>
  <c r="AN26" i="1"/>
  <c r="AN7" i="1"/>
  <c r="AN73" i="1"/>
  <c r="AN91" i="1"/>
  <c r="AN99" i="1"/>
  <c r="AN5" i="1"/>
  <c r="AN17" i="1"/>
  <c r="AN18" i="1"/>
  <c r="AN38" i="1"/>
  <c r="AN42" i="1"/>
  <c r="AN45" i="1"/>
  <c r="AN53" i="1"/>
  <c r="AN72" i="1"/>
  <c r="AN78" i="1"/>
  <c r="AN35" i="1"/>
  <c r="AN87" i="1"/>
  <c r="AN90" i="1"/>
  <c r="AN93" i="1"/>
  <c r="AN98" i="1"/>
  <c r="AN103" i="1"/>
</calcChain>
</file>

<file path=xl/sharedStrings.xml><?xml version="1.0" encoding="utf-8"?>
<sst xmlns="http://schemas.openxmlformats.org/spreadsheetml/2006/main" count="2178" uniqueCount="576">
  <si>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</si>
  <si>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</si>
  <si>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</si>
  <si>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</si>
  <si>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</si>
  <si>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</si>
  <si>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</si>
  <si>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</si>
  <si>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</si>
  <si>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</si>
  <si>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</si>
  <si>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</si>
  <si>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</si>
  <si>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</si>
  <si>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</si>
  <si>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</si>
  <si>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</si>
  <si>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</si>
  <si>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</si>
  <si>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</si>
  <si>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</si>
  <si>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</si>
  <si>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</si>
  <si>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FATEHPUR</t>
  </si>
  <si>
    <t>ZAKIR ALI</t>
  </si>
  <si>
    <t>QALANDAR</t>
  </si>
  <si>
    <t>1560503678155</t>
  </si>
  <si>
    <t>Male</t>
  </si>
  <si>
    <t>SWAT</t>
  </si>
  <si>
    <t>NULL</t>
  </si>
  <si>
    <t>Fateh pur swat</t>
  </si>
  <si>
    <t>3432130036</t>
  </si>
  <si>
    <t>NIZAM ALI KHAN</t>
  </si>
  <si>
    <t>IHSAN ULLAH</t>
  </si>
  <si>
    <t>1560503802215</t>
  </si>
  <si>
    <t>swat</t>
  </si>
  <si>
    <t>3431932332</t>
  </si>
  <si>
    <t>MAAZ KHAN</t>
  </si>
  <si>
    <t>PAINDA RAHMAN</t>
  </si>
  <si>
    <t>1560503694667</t>
  </si>
  <si>
    <t>Fatehpur Swat</t>
  </si>
  <si>
    <t>3409729332</t>
  </si>
  <si>
    <t>JEBRAN AHMAD</t>
  </si>
  <si>
    <t>RAHMAT KARAM</t>
  </si>
  <si>
    <t>1560219423049</t>
  </si>
  <si>
    <t>Village and post office Fatehpur tehsili khwazkhela district swat</t>
  </si>
  <si>
    <t>3458834461</t>
  </si>
  <si>
    <t>RAFI ULLAH</t>
  </si>
  <si>
    <t>ABDUS SHAKOOR</t>
  </si>
  <si>
    <t>1560503551443</t>
  </si>
  <si>
    <t>Fatehpur swat</t>
  </si>
  <si>
    <t>3458024993</t>
  </si>
  <si>
    <t>ISRAR AHMAD</t>
  </si>
  <si>
    <t>BAKHT ZARIN</t>
  </si>
  <si>
    <t>1560221699057</t>
  </si>
  <si>
    <t>Village post office fateh Pur swat tehsil khawazakhela swat abc</t>
  </si>
  <si>
    <t>3463177452</t>
  </si>
  <si>
    <t>ASADULLAH</t>
  </si>
  <si>
    <t>GULYAR KHANN</t>
  </si>
  <si>
    <t>1560268444609</t>
  </si>
  <si>
    <t>Village and po Fatehpur tehsil khwazakhela</t>
  </si>
  <si>
    <t>3453930478</t>
  </si>
  <si>
    <t>ZEESHAN AHMAD KHAN</t>
  </si>
  <si>
    <t>NISAR AHMAD</t>
  </si>
  <si>
    <t>1560252561591</t>
  </si>
  <si>
    <t>village jaray PO fateh pur tehsil khwaza khela</t>
  </si>
  <si>
    <t>3409011059</t>
  </si>
  <si>
    <t>SOHAIL KHAN</t>
  </si>
  <si>
    <t>KHAN MUHAMMAD</t>
  </si>
  <si>
    <t>1560503613575</t>
  </si>
  <si>
    <t>Binorain Fatehpur swat kpk</t>
  </si>
  <si>
    <t>3438977540</t>
  </si>
  <si>
    <t>SHAFI UR RAHMAN</t>
  </si>
  <si>
    <t>INAYAT UR RAHMAN</t>
  </si>
  <si>
    <t>1560503678463</t>
  </si>
  <si>
    <t>Village and post office Fatehpur tehsil khwaza khela district swat</t>
  </si>
  <si>
    <t>3449632211</t>
  </si>
  <si>
    <t>ZAHEER UDDIN BABAR</t>
  </si>
  <si>
    <t>ABDUL GHAFFAR</t>
  </si>
  <si>
    <t>1560503480855</t>
  </si>
  <si>
    <t>Village and Post Office  Fatehpur  Tehsil  Khwaza Khela  District  Swat</t>
  </si>
  <si>
    <t>3418699055</t>
  </si>
  <si>
    <t>MUZAMMIL SHAH</t>
  </si>
  <si>
    <t>MIAN GUL BOHAR</t>
  </si>
  <si>
    <t>1560271211099</t>
  </si>
  <si>
    <t>village and post office fatehpur tehsil khwaza khela district swat</t>
  </si>
  <si>
    <t>3345466459</t>
  </si>
  <si>
    <t>SALMAN KHAN</t>
  </si>
  <si>
    <t>FAZAL HAMID</t>
  </si>
  <si>
    <t>1560209744817</t>
  </si>
  <si>
    <t>Piya fatehpur khwazakhela swat</t>
  </si>
  <si>
    <t>3469457283</t>
  </si>
  <si>
    <t>AYAZ AHMAD KHAN</t>
  </si>
  <si>
    <t>MUHAMMAD AQALMAND</t>
  </si>
  <si>
    <t>4220164879311</t>
  </si>
  <si>
    <t>village Binoria  po Fatehpur tehsil khwaza khela district swat</t>
  </si>
  <si>
    <t>3415724891</t>
  </si>
  <si>
    <t>RAFIULLAH MIAN</t>
  </si>
  <si>
    <t>SHAHAB UD DIN</t>
  </si>
  <si>
    <t>1560227541865</t>
  </si>
  <si>
    <t>village barhampatti p o fatehpur tehsil khwaza khela district swat postal code 19030</t>
  </si>
  <si>
    <t>3139454270</t>
  </si>
  <si>
    <t>WALI MUHAMMAD</t>
  </si>
  <si>
    <t>MUHAMMAD SIRAJ</t>
  </si>
  <si>
    <t>1560241219937</t>
  </si>
  <si>
    <t>Village Binorai Post Office Fatehpur Tehsil Khwazakhela District Swat</t>
  </si>
  <si>
    <t>3469460939</t>
  </si>
  <si>
    <t>SULIMAN UR RAHMAN</t>
  </si>
  <si>
    <t>ABDUR RAHMAN</t>
  </si>
  <si>
    <t>1560503495261</t>
  </si>
  <si>
    <t>Village and post office fatehpur Tehsil khwazakhela District swat</t>
  </si>
  <si>
    <t>3449687227</t>
  </si>
  <si>
    <t>AKHTAR ALI KHAN</t>
  </si>
  <si>
    <t>MUAMBRAIZ KHAN</t>
  </si>
  <si>
    <t>1560503698127</t>
  </si>
  <si>
    <t>village barhampatti poffice fatehpur tehsil khwazakhella distric swat</t>
  </si>
  <si>
    <t>3429652514</t>
  </si>
  <si>
    <t>WAJID ALI</t>
  </si>
  <si>
    <t>MUHAMMAD AQIL KHAN</t>
  </si>
  <si>
    <t>1560503574173</t>
  </si>
  <si>
    <t>Village Bacha Abad Post office Fateh Pur Tehsill Khwaza Khela Swat</t>
  </si>
  <si>
    <t>3469396909</t>
  </si>
  <si>
    <t>HUSSAIN SHAH</t>
  </si>
  <si>
    <t>ZAHIR SHAH KHAN</t>
  </si>
  <si>
    <t>1560503625501</t>
  </si>
  <si>
    <t>Chekrai fatehpur khwazakhila swat</t>
  </si>
  <si>
    <t>3460264887</t>
  </si>
  <si>
    <t>TARIQ UMAR</t>
  </si>
  <si>
    <t>UMAR ABAD KHAN</t>
  </si>
  <si>
    <t>1560503547105</t>
  </si>
  <si>
    <t>3409006313</t>
  </si>
  <si>
    <t>MUHAMMAD NAEEM</t>
  </si>
  <si>
    <t>MUHAMMAD ZAIB</t>
  </si>
  <si>
    <t>1560276862481</t>
  </si>
  <si>
    <t>Bagh dherai chowk Fateh Pur Swat</t>
  </si>
  <si>
    <t>3421345619</t>
  </si>
  <si>
    <t>RAFIQ AHMAD</t>
  </si>
  <si>
    <t>RAHAM KARAM</t>
  </si>
  <si>
    <t>1560503689011</t>
  </si>
  <si>
    <t>Village Bagh Derai Post Fatehpur Tehsil Khwaza Khela  Distt Swat</t>
  </si>
  <si>
    <t>3180954160</t>
  </si>
  <si>
    <t>IKRAM ULLAH</t>
  </si>
  <si>
    <t>1560503544465</t>
  </si>
  <si>
    <t>3479712547</t>
  </si>
  <si>
    <t>IKRAM KHAN</t>
  </si>
  <si>
    <t>IRFANUDDIN</t>
  </si>
  <si>
    <t>1560237205031</t>
  </si>
  <si>
    <t>Village baghderi tehsil khwaza khela district swat</t>
  </si>
  <si>
    <t>3413786108</t>
  </si>
  <si>
    <t>SAIF ULLAH KHAN</t>
  </si>
  <si>
    <t>GUL YAR KHAN</t>
  </si>
  <si>
    <t>1560503399743</t>
  </si>
  <si>
    <t>village and p o fatehpur  tehsil khwazakhela  Distt swat</t>
  </si>
  <si>
    <t>3460023239</t>
  </si>
  <si>
    <t>AFSAR ALI</t>
  </si>
  <si>
    <t>ALAM ZEB</t>
  </si>
  <si>
    <t>1560503654509</t>
  </si>
  <si>
    <t>village Barhampatti p o Fatehpur tehsil khwazakhela district swat</t>
  </si>
  <si>
    <t>3439409127</t>
  </si>
  <si>
    <t>IJAZ HUSSAIN</t>
  </si>
  <si>
    <t>ABDUL AKBAR</t>
  </si>
  <si>
    <t>1560276139753</t>
  </si>
  <si>
    <t>Village and post office fateh pur tehsil khwaza khela distt swat</t>
  </si>
  <si>
    <t>3429285396</t>
  </si>
  <si>
    <t>SHOUKAT ALI KHAN</t>
  </si>
  <si>
    <t>1560503628433</t>
  </si>
  <si>
    <t>VILLAGE BARHAMPATTI POST OFFICE FATEHPUR TEHSIL KHWAZAKHELA DISTRICT SWAT</t>
  </si>
  <si>
    <t>3449611416</t>
  </si>
  <si>
    <t>FARHAT ALI KHAN</t>
  </si>
  <si>
    <t>GHARAZI KHAN</t>
  </si>
  <si>
    <t>1560262244621</t>
  </si>
  <si>
    <t>Village Jukhtai Miandam tehsil Khwaza khela district Swat KPK Pakistan</t>
  </si>
  <si>
    <t>3459454147</t>
  </si>
  <si>
    <t>MUHAMMAD WALI</t>
  </si>
  <si>
    <t>SAMANDAR KHAN</t>
  </si>
  <si>
    <t>1560255147393</t>
  </si>
  <si>
    <t>VILLAGE CHIKARI PO FATH PUR TEHSIL KHWAZA KHALA</t>
  </si>
  <si>
    <t>3456062147</t>
  </si>
  <si>
    <t>DAWOOD SHAH</t>
  </si>
  <si>
    <t>SAIFUR RAHMAN</t>
  </si>
  <si>
    <t>1560503568191</t>
  </si>
  <si>
    <t>Chekrai Talsar Fatehpur Tehsil Khwaza Khela District Swat</t>
  </si>
  <si>
    <t>3469451613</t>
  </si>
  <si>
    <t>RASHID AHMAD</t>
  </si>
  <si>
    <t>KARIM KHAN</t>
  </si>
  <si>
    <t>1560503681723</t>
  </si>
  <si>
    <t>Piya fatehpur khawaza khela swat kpk</t>
  </si>
  <si>
    <t>3475011630</t>
  </si>
  <si>
    <t>MUHAMMAD SAEED KHAN</t>
  </si>
  <si>
    <t>1560503693781</t>
  </si>
  <si>
    <t>uC Fatehpur Tehsil  Khwaza khela Dist Swat</t>
  </si>
  <si>
    <t>3463021476</t>
  </si>
  <si>
    <t>AHMAD ZADA</t>
  </si>
  <si>
    <t>SAYED KARAM MIAN</t>
  </si>
  <si>
    <t>1560287237175</t>
  </si>
  <si>
    <t>Village Pia 1 PO Fatehpur Tehsil Khwazakhela and District Swat</t>
  </si>
  <si>
    <t>3454295205</t>
  </si>
  <si>
    <t>ABDUS SALAM KHAN</t>
  </si>
  <si>
    <t>MUHAMMAD ALIM</t>
  </si>
  <si>
    <t>1560503680101</t>
  </si>
  <si>
    <t>Village chikrai post office fatehpur tehsil khwazakhela district swat</t>
  </si>
  <si>
    <t>3409730890</t>
  </si>
  <si>
    <t>SAYED TABARAK SHAH BACHA AH</t>
  </si>
  <si>
    <t>SAYED ALI SHAH BACHA</t>
  </si>
  <si>
    <t>1560503423349</t>
  </si>
  <si>
    <t>As mentioned</t>
  </si>
  <si>
    <t>3439392353</t>
  </si>
  <si>
    <t>KHAN BACHA</t>
  </si>
  <si>
    <t>MUNIR KHAN</t>
  </si>
  <si>
    <t>1560274964205</t>
  </si>
  <si>
    <t>Village Bacha Fatehpur</t>
  </si>
  <si>
    <t>3469415377</t>
  </si>
  <si>
    <t>AZIZ ULLAH</t>
  </si>
  <si>
    <t>BABOZAY</t>
  </si>
  <si>
    <t>1560503459379</t>
  </si>
  <si>
    <t>tehsil khawazakhela</t>
  </si>
  <si>
    <t>3419864510</t>
  </si>
  <si>
    <t>MUKHTIYAR AHMAD</t>
  </si>
  <si>
    <t>1560503631375</t>
  </si>
  <si>
    <t>VILLAGE Barhampatti PO Fateh pur TEHSIL Khwaza khela DISTRICT Swat</t>
  </si>
  <si>
    <t>3469709664</t>
  </si>
  <si>
    <t>WAHID ZAMAN</t>
  </si>
  <si>
    <t>MUHAMMAD HAMEED KHAN</t>
  </si>
  <si>
    <t>1560206993593</t>
  </si>
  <si>
    <t>VILLAGE BINAOWRAI POST OFFICE FATEHPUR TEHSIL KHWAZA KHELA DISTRICT SWAT</t>
  </si>
  <si>
    <t>3493601550</t>
  </si>
  <si>
    <t>LIAQAT ALI</t>
  </si>
  <si>
    <t>RAHAM SHER</t>
  </si>
  <si>
    <t>1560503568495</t>
  </si>
  <si>
    <t>Fatehpur Tehsil Khwaza Khela Distt Swat</t>
  </si>
  <si>
    <t>3477713666</t>
  </si>
  <si>
    <t>HASHMAT ALI</t>
  </si>
  <si>
    <t>RAHMAT ALI KHAN</t>
  </si>
  <si>
    <t>1560232818745</t>
  </si>
  <si>
    <t>Village jare p o Fatehpur tehsil khwaza khela swat</t>
  </si>
  <si>
    <t>3424025601</t>
  </si>
  <si>
    <t>ABDUL HAMID</t>
  </si>
  <si>
    <t>1560503551845</t>
  </si>
  <si>
    <t>viilage chikrai post office fateh pur tehsil khwaza khela district swat</t>
  </si>
  <si>
    <t>3473250017</t>
  </si>
  <si>
    <t>FAZAL RAHIM</t>
  </si>
  <si>
    <t>MUQADDAR KHAN</t>
  </si>
  <si>
    <t>1560703694213</t>
  </si>
  <si>
    <t>Pia PO Patehpur Tehsil Khwaza Khela District Swat</t>
  </si>
  <si>
    <t>3438973742</t>
  </si>
  <si>
    <t>DILDAR ALI</t>
  </si>
  <si>
    <t>ALI KHAN</t>
  </si>
  <si>
    <t>1560503663097</t>
  </si>
  <si>
    <t>Fatehpur tehsil khwaza khela district swat</t>
  </si>
  <si>
    <t>3465219625</t>
  </si>
  <si>
    <t>ATAULLAH</t>
  </si>
  <si>
    <t>MUHAMMAD</t>
  </si>
  <si>
    <t>1560503479891</t>
  </si>
  <si>
    <t>fatehpur tesil khwazakhela district swat</t>
  </si>
  <si>
    <t>3479038889</t>
  </si>
  <si>
    <t>MUHAMMAD SHER</t>
  </si>
  <si>
    <t>BAKHT BILAND</t>
  </si>
  <si>
    <t>1560503595583</t>
  </si>
  <si>
    <t>Village Jare UC Fatehpur Tehsil Khwazakhela District Swat</t>
  </si>
  <si>
    <t>3469446248</t>
  </si>
  <si>
    <t>TAHIR KHAN</t>
  </si>
  <si>
    <t>FAZAL KABEER</t>
  </si>
  <si>
    <t>1560503697673</t>
  </si>
  <si>
    <t>village barhampatti po fatehpur tehsil khwazakhela district swat</t>
  </si>
  <si>
    <t>3462681088</t>
  </si>
  <si>
    <t>NOOR MUHAMMAD</t>
  </si>
  <si>
    <t>BAHRAMAND MIAN</t>
  </si>
  <si>
    <t>1560503492957</t>
  </si>
  <si>
    <t>Village Piya Khwar Sutanr P O fateh pur Tehsil khwazakhila District Swat KPK</t>
  </si>
  <si>
    <t>3452093740</t>
  </si>
  <si>
    <t>FARIDULLAH</t>
  </si>
  <si>
    <t>1560269951321</t>
  </si>
  <si>
    <t>3432240446</t>
  </si>
  <si>
    <t>KAMRAN</t>
  </si>
  <si>
    <t>1560236350031</t>
  </si>
  <si>
    <t>Bagh Dherai Post Office Fateh Pur Tehsil Khwaza Khela District Swat</t>
  </si>
  <si>
    <t>3479720187</t>
  </si>
  <si>
    <t>FAZAL AZIM</t>
  </si>
  <si>
    <t>ABDUL GHAFOOR</t>
  </si>
  <si>
    <t>1560503516677</t>
  </si>
  <si>
    <t>Village baghderi po fatehpur tehsil khwazakhela district swat</t>
  </si>
  <si>
    <t>3458828095</t>
  </si>
  <si>
    <t>ADNAN IQBAL</t>
  </si>
  <si>
    <t>GUL NAMIR</t>
  </si>
  <si>
    <t>1560503730257</t>
  </si>
  <si>
    <t>3496567282</t>
  </si>
  <si>
    <t>SHAH KHALID</t>
  </si>
  <si>
    <t>ABDUL GHAFOOR KHAN</t>
  </si>
  <si>
    <t>1560503464637</t>
  </si>
  <si>
    <t>Villag Chancharay PO Ftehpur tehsil Khwaza Khela Swat</t>
  </si>
  <si>
    <t>3159788969</t>
  </si>
  <si>
    <t>NOWSHERAWAN</t>
  </si>
  <si>
    <t>1560503504061</t>
  </si>
  <si>
    <t>Fatehpur chikrai khwazakhela swat</t>
  </si>
  <si>
    <t>3452903012</t>
  </si>
  <si>
    <t>ZAHOOR AHMAD KHAN</t>
  </si>
  <si>
    <t>ABDUL MUNEEM KHAN</t>
  </si>
  <si>
    <t>1560503529181</t>
  </si>
  <si>
    <t>3449880315</t>
  </si>
  <si>
    <t>NOOR ISLAM</t>
  </si>
  <si>
    <t>AHMAD DIN</t>
  </si>
  <si>
    <t>1560503434269</t>
  </si>
  <si>
    <t>post office madyan</t>
  </si>
  <si>
    <t>3439619178</t>
  </si>
  <si>
    <t>NOOR ALI SHAH KHAN</t>
  </si>
  <si>
    <t>ZAHIR KHAN</t>
  </si>
  <si>
    <t>1560281472595</t>
  </si>
  <si>
    <t>Village Piya Khwar Khushalay Kandaw PO Fateh Pur Tehsil Khwaza Khela District Swat</t>
  </si>
  <si>
    <t>3453257287</t>
  </si>
  <si>
    <t>SYED YAHYA BACHA</t>
  </si>
  <si>
    <t>AHMAD NIZAM BACHA</t>
  </si>
  <si>
    <t>1560261293461</t>
  </si>
  <si>
    <t>Piya P O Fatehpur Tehsil Khwazakela District Swat</t>
  </si>
  <si>
    <t>3463785705</t>
  </si>
  <si>
    <t>SHAH WALIULLAH KHAN</t>
  </si>
  <si>
    <t>GULYAR KHAN</t>
  </si>
  <si>
    <t>1560503400927</t>
  </si>
  <si>
    <t>fathepur tehsil Khwaza Khela swat</t>
  </si>
  <si>
    <t>3449993234</t>
  </si>
  <si>
    <t>RAHMAT ALI</t>
  </si>
  <si>
    <t>MUHAMMAD AZAR</t>
  </si>
  <si>
    <t>1560273586673</t>
  </si>
  <si>
    <t>Village Piya Khwar PO Fateh Pur Tehsil Khwazakhela District Swat</t>
  </si>
  <si>
    <t>3429624937</t>
  </si>
  <si>
    <t>SHER MUHAMMAD</t>
  </si>
  <si>
    <t>BAKHT ZADA</t>
  </si>
  <si>
    <t>1560222403661</t>
  </si>
  <si>
    <t>Village Mabatay Po Fateh pur Tehsil Khwazakhela Swat</t>
  </si>
  <si>
    <t>3479420179</t>
  </si>
  <si>
    <t>ASAF KHAN</t>
  </si>
  <si>
    <t>ALLAH DAD KHAN</t>
  </si>
  <si>
    <t>1560503552627</t>
  </si>
  <si>
    <t>Jare fateh pur tehsil khwaza khela distt swat</t>
  </si>
  <si>
    <t>3456896960</t>
  </si>
  <si>
    <t>SHER AFGHAN DARYA KHAN</t>
  </si>
  <si>
    <t>HUMAYUN KHAN</t>
  </si>
  <si>
    <t>1560226180987</t>
  </si>
  <si>
    <t>Vill Fatehpur Tehsil Khwazakhela Distt Swat</t>
  </si>
  <si>
    <t>3469339968</t>
  </si>
  <si>
    <t>FARHAT ALI</t>
  </si>
  <si>
    <t>1560503541989</t>
  </si>
  <si>
    <t>Fateh pur Swat</t>
  </si>
  <si>
    <t>3464301730</t>
  </si>
  <si>
    <t>RIZWANULLAH</t>
  </si>
  <si>
    <t>MERAJ MUHAMMAD</t>
  </si>
  <si>
    <t>1560223459861</t>
  </si>
  <si>
    <t>Village Chekrai post office Fatehpur Swat</t>
  </si>
  <si>
    <t>3459456391</t>
  </si>
  <si>
    <t>ZIA ULLAH</t>
  </si>
  <si>
    <t>MUHAMMAD ALAM SAHIB</t>
  </si>
  <si>
    <t>1560264362543</t>
  </si>
  <si>
    <t>Village jare  post off Fatehpur  Tehsil Khwazakhela  Dist Swat</t>
  </si>
  <si>
    <t>3463110654</t>
  </si>
  <si>
    <t>MOHAMMAD IDREES</t>
  </si>
  <si>
    <t>MOHAMMAD ZAHID</t>
  </si>
  <si>
    <t>1560503786247</t>
  </si>
  <si>
    <t>baghderai patehpoor tahsil khwzakhla districk swst</t>
  </si>
  <si>
    <t>3132988662</t>
  </si>
  <si>
    <t>SHUJAT ALI</t>
  </si>
  <si>
    <t>MUHIB GUL</t>
  </si>
  <si>
    <t>1560271278025</t>
  </si>
  <si>
    <t>Villag fatehpur tehsil khwaza khela</t>
  </si>
  <si>
    <t>3441934176</t>
  </si>
  <si>
    <t>DOST MUHAMMAD</t>
  </si>
  <si>
    <t>SARDAR</t>
  </si>
  <si>
    <t>1560271261847</t>
  </si>
  <si>
    <t>MalakAbad Sukar Katta Fatehpur Khwazakhela Swat</t>
  </si>
  <si>
    <t>3411900096</t>
  </si>
  <si>
    <t>BASEER ULHAQ KHAN</t>
  </si>
  <si>
    <t>NISAR ULHAQ KHAN</t>
  </si>
  <si>
    <t>1560284403045</t>
  </si>
  <si>
    <t>Jare Fatehpur Khwazakhela Swat</t>
  </si>
  <si>
    <t>3447494622</t>
  </si>
  <si>
    <t>FAZAL SHAH</t>
  </si>
  <si>
    <t>BADSHAH KHAN</t>
  </si>
  <si>
    <t>1560503421825</t>
  </si>
  <si>
    <t>Mohalla Syedan Miangan Badeshay Bagh Dherai Post Office Fateh Pur Tehsil Khwaza Khela District Swat</t>
  </si>
  <si>
    <t>3444422714</t>
  </si>
  <si>
    <t>MUHAMMAD WASEEM</t>
  </si>
  <si>
    <t>1560270049865</t>
  </si>
  <si>
    <t>po box fatehpur bagh dehri chowk tehsil khwaza khela</t>
  </si>
  <si>
    <t>3438090299</t>
  </si>
  <si>
    <t>MUHAMMAD ISHAQ</t>
  </si>
  <si>
    <t>MUHAMMAD TAHIR</t>
  </si>
  <si>
    <t>1560246406337</t>
  </si>
  <si>
    <t>village piya post office fatehpur tehsil khwazakhela district swat</t>
  </si>
  <si>
    <t>3469444962</t>
  </si>
  <si>
    <t>IZAZ AHMAD</t>
  </si>
  <si>
    <t>MUHAMMAD NAWAB</t>
  </si>
  <si>
    <t>1560503600037</t>
  </si>
  <si>
    <t>Fatehpur bacha abad</t>
  </si>
  <si>
    <t>3490942693</t>
  </si>
  <si>
    <t>ABDULWAHID</t>
  </si>
  <si>
    <t>RAHAM GUL KHAN</t>
  </si>
  <si>
    <t>1560503601453</t>
  </si>
  <si>
    <t>3443559766</t>
  </si>
  <si>
    <t>MUHAMMAD ALI</t>
  </si>
  <si>
    <t>BAWAR KHAN</t>
  </si>
  <si>
    <t>1560264536633</t>
  </si>
  <si>
    <t>Village Piya P O Fateh pur Tehsil khwaza khela Distt Swat</t>
  </si>
  <si>
    <t>3415577771</t>
  </si>
  <si>
    <t>INZIMAMULHAQ</t>
  </si>
  <si>
    <t>SAID NAWAB</t>
  </si>
  <si>
    <t>1560238959833</t>
  </si>
  <si>
    <t>Chalyar tehsil are khwaza khela swat</t>
  </si>
  <si>
    <t>3401960332</t>
  </si>
  <si>
    <t>FAZAL MUHAMMAD</t>
  </si>
  <si>
    <t>DELOW JAN</t>
  </si>
  <si>
    <t>1560290843351</t>
  </si>
  <si>
    <t>Village Chancharay Post Office Fatehpur tehsil Khwazakhela Swat</t>
  </si>
  <si>
    <t>3478158115</t>
  </si>
  <si>
    <t>FAWAD ALI</t>
  </si>
  <si>
    <t>MUHAMMAD SHER KHAN</t>
  </si>
  <si>
    <t>1560503785073</t>
  </si>
  <si>
    <t>Village Jary PO Fateh Pur Tehsil Khwzakhela Distt Swat</t>
  </si>
  <si>
    <t>3479395290</t>
  </si>
  <si>
    <t>ITIZAZ KHAN</t>
  </si>
  <si>
    <t>MOHAMMAD IQBAL</t>
  </si>
  <si>
    <t>1560503703817</t>
  </si>
  <si>
    <t>Village fateh pur post office fateh pur tahsil  khwazakhela district swat kpk</t>
  </si>
  <si>
    <t>3499253647</t>
  </si>
  <si>
    <t>KIFAYAT ULLAH</t>
  </si>
  <si>
    <t>MAHBOOB UR RAHMAN</t>
  </si>
  <si>
    <t>1560503957941</t>
  </si>
  <si>
    <t>3479758097</t>
  </si>
  <si>
    <t>MUHAMMAD IHSAN ULLAH KHAN</t>
  </si>
  <si>
    <t>1560503673951</t>
  </si>
  <si>
    <t>Village Piya PO Fateh Pur Tehsil Khwaza Khela Swat</t>
  </si>
  <si>
    <t>3449079659</t>
  </si>
  <si>
    <t>SHARIF ZADA</t>
  </si>
  <si>
    <t>RANEEZAY</t>
  </si>
  <si>
    <t>1560233540695</t>
  </si>
  <si>
    <t>Village Jary PO Fateh Pur Tehsil Bahrian Swat</t>
  </si>
  <si>
    <t>3139580622</t>
  </si>
  <si>
    <t>ASIF KHAN</t>
  </si>
  <si>
    <t>ALI SHER KHAN</t>
  </si>
  <si>
    <t>1560248708535</t>
  </si>
  <si>
    <t>Barhampatti Fatehpure swat KPK Pakistan</t>
  </si>
  <si>
    <t>3407086605</t>
  </si>
  <si>
    <t>QAISAR AYUB</t>
  </si>
  <si>
    <t>GOHAR AYUB</t>
  </si>
  <si>
    <t>1560503601443</t>
  </si>
  <si>
    <t>3149280086</t>
  </si>
  <si>
    <t>ABDULLAH</t>
  </si>
  <si>
    <t>HAZRAT ALI</t>
  </si>
  <si>
    <t>1560298981151</t>
  </si>
  <si>
    <t>Village Piya post office fatehpur teshsil Khwazakhela Swat</t>
  </si>
  <si>
    <t>3429608577</t>
  </si>
  <si>
    <t>IMTIAZ ALI KHAN</t>
  </si>
  <si>
    <t>MAZ ULLAH</t>
  </si>
  <si>
    <t>1560503599293</t>
  </si>
  <si>
    <t>Baghdherai chowk fateh pur tehsil khwaza khela</t>
  </si>
  <si>
    <t>3431122899</t>
  </si>
  <si>
    <t>GHAUS ALI KHAN</t>
  </si>
  <si>
    <t>1560503540329</t>
  </si>
  <si>
    <t>3458835309</t>
  </si>
  <si>
    <t>SAJAD HUSSAIN</t>
  </si>
  <si>
    <t>DERAWADAN</t>
  </si>
  <si>
    <t>1560503597663</t>
  </si>
  <si>
    <t>Villlage Piya PO Fatehpur Tehsil Khwaza Khela Distt Swat</t>
  </si>
  <si>
    <t>3419184649</t>
  </si>
  <si>
    <t>QAISAR HAYAT</t>
  </si>
  <si>
    <t>MUHAMMAD RAHMAN</t>
  </si>
  <si>
    <t>1560503665455</t>
  </si>
  <si>
    <t>Village  Fateh pur tehsil khwaza khela distt swat</t>
  </si>
  <si>
    <t>3421188429</t>
  </si>
  <si>
    <t>ISRAR ALAM</t>
  </si>
  <si>
    <t>JAN ALAM</t>
  </si>
  <si>
    <t>1560280071863</t>
  </si>
  <si>
    <t>Tehsil khawazakhela district Swat</t>
  </si>
  <si>
    <t>3459451696</t>
  </si>
  <si>
    <t>AMIN ULLAH</t>
  </si>
  <si>
    <t>SHERIN BAHAR</t>
  </si>
  <si>
    <t>1560503751863</t>
  </si>
  <si>
    <t>Village Benowrai post office Fatehpur tehsil khwaza khela Swat</t>
  </si>
  <si>
    <t>3429651936</t>
  </si>
  <si>
    <t>MUHAMMAD ZESHAN</t>
  </si>
  <si>
    <t>MUHAMMAD IHSAN</t>
  </si>
  <si>
    <t>1560216779679</t>
  </si>
  <si>
    <t>Fatehpur tehsil Khwaza Khela Distt Swat</t>
  </si>
  <si>
    <t>3469460077</t>
  </si>
  <si>
    <t>HAMID KHAN</t>
  </si>
  <si>
    <t>1560220551931</t>
  </si>
  <si>
    <t>village Bacha Abad post office Fatehpur tehsil Khwaza Khela swat</t>
  </si>
  <si>
    <t>3409173896</t>
  </si>
  <si>
    <t>FAZAL AKBAR</t>
  </si>
  <si>
    <t>1560503520445</t>
  </si>
  <si>
    <t>Chekray fateh pur tehsil khwaza khela distt awar</t>
  </si>
  <si>
    <t>3433744134</t>
  </si>
  <si>
    <t>SAYED ANWAR</t>
  </si>
  <si>
    <t>SYED BAHADAR</t>
  </si>
  <si>
    <t>1560503463829</t>
  </si>
  <si>
    <t>Village Piya PostOffice Fatehpur Tehsil khwazakhela District Swat</t>
  </si>
  <si>
    <t>3429659737</t>
  </si>
  <si>
    <t>BASIT ALI</t>
  </si>
  <si>
    <t>SHER ALI KHAN</t>
  </si>
  <si>
    <t>1560503790669</t>
  </si>
  <si>
    <t>Village and Post Office Fatehpur Tehsil Khwazakhela District Swat</t>
  </si>
  <si>
    <t>3450966069</t>
  </si>
  <si>
    <t>SAJID ALI</t>
  </si>
  <si>
    <t>ISMAIL</t>
  </si>
  <si>
    <t>1560503504045</t>
  </si>
  <si>
    <t>sutanr fatehpur tehsil khwaza khela district swat</t>
  </si>
  <si>
    <t>3429604192</t>
  </si>
  <si>
    <t>LALZADA</t>
  </si>
  <si>
    <t>UMAR ALAM</t>
  </si>
  <si>
    <t>1560503470271</t>
  </si>
  <si>
    <t>village   P O Fatehpur Tehsil Khwaza khela Disttrict Swat</t>
  </si>
  <si>
    <t>3479758100</t>
  </si>
  <si>
    <t>TAIMUR AIMAL KHAN</t>
  </si>
  <si>
    <t>1560287674871</t>
  </si>
  <si>
    <t>Vill and PO Fatehpur Tehsil KhwazaKhela District Swat</t>
  </si>
  <si>
    <t>3469804648</t>
  </si>
  <si>
    <t>FAYAZ AHMAD</t>
  </si>
  <si>
    <t>MOHAMMAD AMIN</t>
  </si>
  <si>
    <t>1560503700793</t>
  </si>
  <si>
    <t>Village Benowrhi PO Fatehpur Tehsil Khwazakhela District Swat</t>
  </si>
  <si>
    <t>3489478079</t>
  </si>
  <si>
    <t>SHER BADSHAH</t>
  </si>
  <si>
    <t>SHER ZADA</t>
  </si>
  <si>
    <t>1560220101747</t>
  </si>
  <si>
    <t>UC Fatehpur Post Office Fatehpur Tehsil Khwaza Khela</t>
  </si>
  <si>
    <t>3469400957</t>
  </si>
  <si>
    <t>MUHAMMAD ISMAIL</t>
  </si>
  <si>
    <t>SULTAN</t>
  </si>
  <si>
    <t>1560503680799</t>
  </si>
  <si>
    <t>Tehsil qala dherai</t>
  </si>
  <si>
    <t>3489591764</t>
  </si>
  <si>
    <t>IMDAD HUSSAIN</t>
  </si>
  <si>
    <t>NASEEM KHAN</t>
  </si>
  <si>
    <t>1560503402061</t>
  </si>
  <si>
    <t>Lorykareen Fatehpure Khwazakhela Swat</t>
  </si>
  <si>
    <t>3439409097</t>
  </si>
  <si>
    <t>QAISER KAREEM</t>
  </si>
  <si>
    <t>MUHAMMAD KAREEM</t>
  </si>
  <si>
    <t>1560503454759</t>
  </si>
  <si>
    <t>Village Barhampatti po Fatehpur Tehsil Khwazakhella District Swat</t>
  </si>
  <si>
    <t>3430919088</t>
  </si>
  <si>
    <t>RIAZ AHMAD</t>
  </si>
  <si>
    <t>SHAHIMAN KHAN</t>
  </si>
  <si>
    <t>1560503605453</t>
  </si>
  <si>
    <t>Vill piya  post office  Fatehpur  tehsil khwazakhela District  Swat</t>
  </si>
  <si>
    <t>3439612336</t>
  </si>
  <si>
    <t>SALAH UD DIN</t>
  </si>
  <si>
    <t>ABDUS SATTAR</t>
  </si>
  <si>
    <t>1560241034495</t>
  </si>
  <si>
    <t>Village  Fatehpur  Tehsil  Khwaza Khela   District  Swat  KPK</t>
  </si>
  <si>
    <t>3469472240</t>
  </si>
  <si>
    <t>MUHAMMAD DAWOOD</t>
  </si>
  <si>
    <t>AKBAR AZAM</t>
  </si>
  <si>
    <t>1560503765265</t>
  </si>
  <si>
    <t>Village Piya Khwarh PO Fateh Pur Tehsil Khwaza Khela Swat</t>
  </si>
  <si>
    <t>3438992088</t>
  </si>
  <si>
    <t>AZMAT ALI MIAN</t>
  </si>
  <si>
    <t>ALI RAHAT MIAN</t>
  </si>
  <si>
    <t>1560503506141</t>
  </si>
  <si>
    <t>Village and p o Fateh pur District Swat</t>
  </si>
  <si>
    <t>3429603364</t>
  </si>
  <si>
    <t>MUHAMMAD BILAL</t>
  </si>
  <si>
    <t>MUHAMMAD HANIF</t>
  </si>
  <si>
    <t>1560503595989</t>
  </si>
  <si>
    <t>village chickrai post office fatehpur tehsil khwaza khela district swat kp</t>
  </si>
  <si>
    <t>3130265158</t>
  </si>
  <si>
    <t>UMAR WAHID</t>
  </si>
  <si>
    <t>JUMA GUL</t>
  </si>
  <si>
    <t>1560503727315</t>
  </si>
  <si>
    <t>Village Jare Teshsil Khwazakhela PO Fatehfur District Swat</t>
  </si>
  <si>
    <t>3472186595</t>
  </si>
  <si>
    <t>FAZAL WAHID KHAN</t>
  </si>
  <si>
    <t>YOUSAF KHAN</t>
  </si>
  <si>
    <t>1560503596113</t>
  </si>
  <si>
    <t>S.No</t>
  </si>
  <si>
    <t>DOB</t>
  </si>
  <si>
    <t>3rd TENTATIVE MERIT LIST OF PST MALE 2022 UNION COUNCIL FATEH PUR</t>
  </si>
  <si>
    <t>Bed Marks deducted</t>
  </si>
  <si>
    <t>Refusal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</si>
</sst>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4"/>
      <name val="Calibri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Q4429"/>
  <sheetViews>
    <sheetView tabSelected="1" view="pageBreakPreview" topLeftCell="B1" zoomScale="60" zoomScaleNormal="93" workbookViewId="0">
      <selection activeCell="AN4" sqref="AN4"/>
    </sheetView>
  </sheetViews>
  <sheetFormatPr defaultRowHeight="15.75" x14ac:dyDescent="0.25"/>
  <cols>
    <col min="1" max="1" width="5.5" style="29" customWidth="1"/>
    <col min="2" max="2" width="5" style="29" customWidth="1"/>
    <col min="3" max="3" width="4.5" style="39" bestFit="1" customWidth="1"/>
    <col min="4" max="4" width="7.875" style="31" customWidth="1"/>
    <col min="5" max="5" width="10" style="32" customWidth="1"/>
    <col min="6" max="6" width="8.125" style="33" customWidth="1"/>
    <col min="7" max="7" width="10.875" style="33" customWidth="1"/>
    <col min="8" max="8" width="13.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5.6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29" width="7.125" style="31" customWidth="1"/>
    <col min="30" max="30" width="6.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51" customHeight="1" x14ac:dyDescent="0.45">
      <c r="C1" s="47" t="s">
        <v>573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3" customFormat="1" ht="15.75" customHeight="1" x14ac:dyDescent="0.25">
      <c r="A2" s="43" t="s">
        <v>571</v>
      </c>
      <c r="B2" s="43"/>
      <c r="C2" s="44"/>
      <c r="D2" s="53" t="s">
        <v>0</v>
      </c>
      <c r="E2" s="54" t="s">
        <v>1</v>
      </c>
      <c r="F2" s="53" t="s">
        <v>2</v>
      </c>
      <c r="G2" s="53" t="s">
        <v>3</v>
      </c>
      <c r="H2" s="57" t="s">
        <v>572</v>
      </c>
      <c r="I2" s="55" t="s">
        <v>4</v>
      </c>
      <c r="J2" s="59" t="s">
        <v>5</v>
      </c>
      <c r="K2" s="59" t="s">
        <v>6</v>
      </c>
      <c r="L2" s="53" t="s">
        <v>7</v>
      </c>
      <c r="M2" s="51" t="s">
        <v>8</v>
      </c>
      <c r="N2" s="51"/>
      <c r="O2" s="51"/>
      <c r="P2" s="51" t="s">
        <v>9</v>
      </c>
      <c r="Q2" s="51"/>
      <c r="R2" s="51"/>
      <c r="S2" s="51" t="s">
        <v>10</v>
      </c>
      <c r="T2" s="51"/>
      <c r="U2" s="51"/>
      <c r="V2" s="51" t="s">
        <v>11</v>
      </c>
      <c r="W2" s="51"/>
      <c r="X2" s="51"/>
      <c r="Y2" s="51" t="s">
        <v>12</v>
      </c>
      <c r="Z2" s="51"/>
      <c r="AA2" s="51"/>
      <c r="AB2" s="51" t="s">
        <v>13</v>
      </c>
      <c r="AC2" s="51"/>
      <c r="AD2" s="51"/>
      <c r="AE2" s="51" t="s">
        <v>14</v>
      </c>
      <c r="AF2" s="51"/>
      <c r="AG2" s="51"/>
      <c r="AH2" s="51" t="s">
        <v>15</v>
      </c>
      <c r="AI2" s="51"/>
      <c r="AJ2" s="51"/>
      <c r="AK2" s="51" t="s">
        <v>16</v>
      </c>
      <c r="AL2" s="51"/>
      <c r="AM2" s="51"/>
      <c r="AN2" s="52" t="s">
        <v>17</v>
      </c>
      <c r="AO2" s="48" t="s">
        <v>18</v>
      </c>
      <c r="AP2" s="49" t="s">
        <v>19</v>
      </c>
    </row>
    <row r="3" spans="1:43" customFormat="1" ht="45" x14ac:dyDescent="0.25">
      <c r="A3" s="45"/>
      <c r="B3" s="45"/>
      <c r="C3" s="46"/>
      <c r="D3" s="53"/>
      <c r="E3" s="54"/>
      <c r="F3" s="53"/>
      <c r="G3" s="53"/>
      <c r="H3" s="58"/>
      <c r="I3" s="56"/>
      <c r="J3" s="59"/>
      <c r="K3" s="59"/>
      <c r="L3" s="53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2"/>
      <c r="AO3" s="48"/>
      <c r="AP3" s="50"/>
    </row>
    <row r="4" spans="1:43" customFormat="1" ht="47.25" x14ac:dyDescent="0.25">
      <c r="A4" s="38">
        <v>1</v>
      </c>
      <c r="B4" s="38">
        <v>1</v>
      </c>
      <c r="C4" s="38">
        <v>1</v>
      </c>
      <c r="D4" s="3" t="s">
        <v>23</v>
      </c>
      <c r="E4" s="4">
        <v>381706</v>
      </c>
      <c r="F4" s="5" t="s">
        <v>24</v>
      </c>
      <c r="G4" s="5" t="s">
        <v>25</v>
      </c>
      <c r="H4" s="37">
        <v>35531</v>
      </c>
      <c r="I4" s="6" t="s">
        <v>26</v>
      </c>
      <c r="J4" s="7" t="s">
        <v>27</v>
      </c>
      <c r="K4" s="8" t="s">
        <v>28</v>
      </c>
      <c r="L4" s="9">
        <v>69</v>
      </c>
      <c r="M4" s="10">
        <v>927</v>
      </c>
      <c r="N4" s="10">
        <v>1100</v>
      </c>
      <c r="O4" s="11">
        <f t="shared" ref="O4:O35" si="0">M4*20/N4</f>
        <v>16.854545454545455</v>
      </c>
      <c r="P4" s="10">
        <v>911</v>
      </c>
      <c r="Q4" s="10">
        <v>1100</v>
      </c>
      <c r="R4" s="11">
        <f t="shared" ref="R4:R35" si="1">P4*20/Q4</f>
        <v>16.563636363636363</v>
      </c>
      <c r="S4" s="10" t="s">
        <v>29</v>
      </c>
      <c r="T4" s="10" t="s">
        <v>29</v>
      </c>
      <c r="U4" s="11">
        <v>0</v>
      </c>
      <c r="V4" s="10">
        <v>4052</v>
      </c>
      <c r="W4" s="10">
        <v>4800</v>
      </c>
      <c r="X4" s="11">
        <f>V4*40/W4</f>
        <v>33.766666666666666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2">
        <f t="shared" ref="AN4:AN35" si="2">L4+O4+R4+U4+X4+AA4+AD4+AG4+AJ4+AM4</f>
        <v>136.18484848484849</v>
      </c>
      <c r="AO4" s="14" t="s">
        <v>30</v>
      </c>
      <c r="AP4" s="15" t="s">
        <v>31</v>
      </c>
      <c r="AQ4" t="s">
        <v>575</v>
      </c>
    </row>
    <row r="5" spans="1:43" customFormat="1" ht="47.25" x14ac:dyDescent="0.25">
      <c r="A5" s="38">
        <v>2</v>
      </c>
      <c r="B5" s="38">
        <v>2</v>
      </c>
      <c r="C5" s="38">
        <v>2</v>
      </c>
      <c r="D5" s="3" t="s">
        <v>23</v>
      </c>
      <c r="E5" s="4">
        <v>381822</v>
      </c>
      <c r="F5" s="5" t="s">
        <v>32</v>
      </c>
      <c r="G5" s="5" t="s">
        <v>33</v>
      </c>
      <c r="H5" s="37">
        <v>35548</v>
      </c>
      <c r="I5" s="6" t="s">
        <v>34</v>
      </c>
      <c r="J5" s="7" t="s">
        <v>27</v>
      </c>
      <c r="K5" s="8" t="s">
        <v>28</v>
      </c>
      <c r="L5" s="9">
        <v>70</v>
      </c>
      <c r="M5" s="10">
        <v>858</v>
      </c>
      <c r="N5" s="10">
        <v>1050</v>
      </c>
      <c r="O5" s="11">
        <f t="shared" si="0"/>
        <v>16.342857142857142</v>
      </c>
      <c r="P5" s="10">
        <v>857</v>
      </c>
      <c r="Q5" s="10">
        <v>1100</v>
      </c>
      <c r="R5" s="11">
        <f t="shared" si="1"/>
        <v>15.581818181818182</v>
      </c>
      <c r="S5" s="10">
        <v>424</v>
      </c>
      <c r="T5" s="10">
        <v>550</v>
      </c>
      <c r="U5" s="11">
        <f>S5*20/T5</f>
        <v>15.418181818181818</v>
      </c>
      <c r="V5" s="10" t="s">
        <v>29</v>
      </c>
      <c r="W5" s="10" t="s">
        <v>29</v>
      </c>
      <c r="X5" s="11">
        <v>0</v>
      </c>
      <c r="Y5" s="10">
        <v>931</v>
      </c>
      <c r="Z5" s="10">
        <v>1200</v>
      </c>
      <c r="AA5" s="12">
        <f>Y5*20/Z5</f>
        <v>15.516666666666667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2">
        <f t="shared" si="2"/>
        <v>132.85952380952381</v>
      </c>
      <c r="AO5" s="14" t="s">
        <v>35</v>
      </c>
      <c r="AP5" s="15" t="s">
        <v>36</v>
      </c>
    </row>
    <row r="6" spans="1:43" customFormat="1" ht="47.25" x14ac:dyDescent="0.25">
      <c r="A6" s="38">
        <v>3</v>
      </c>
      <c r="B6" s="38">
        <v>3</v>
      </c>
      <c r="C6" s="38">
        <v>3</v>
      </c>
      <c r="D6" s="3" t="s">
        <v>23</v>
      </c>
      <c r="E6" s="4">
        <v>381745</v>
      </c>
      <c r="F6" s="5" t="s">
        <v>37</v>
      </c>
      <c r="G6" s="5" t="s">
        <v>38</v>
      </c>
      <c r="H6" s="37">
        <v>35864</v>
      </c>
      <c r="I6" s="6" t="s">
        <v>39</v>
      </c>
      <c r="J6" s="7" t="s">
        <v>27</v>
      </c>
      <c r="K6" s="8" t="s">
        <v>28</v>
      </c>
      <c r="L6" s="9">
        <v>62</v>
      </c>
      <c r="M6" s="10">
        <v>936</v>
      </c>
      <c r="N6" s="10">
        <v>1100</v>
      </c>
      <c r="O6" s="11">
        <f t="shared" si="0"/>
        <v>17.018181818181819</v>
      </c>
      <c r="P6" s="10">
        <v>900</v>
      </c>
      <c r="Q6" s="10">
        <v>1100</v>
      </c>
      <c r="R6" s="11">
        <f t="shared" si="1"/>
        <v>16.363636363636363</v>
      </c>
      <c r="S6" s="10" t="s">
        <v>29</v>
      </c>
      <c r="T6" s="10" t="s">
        <v>29</v>
      </c>
      <c r="U6" s="11">
        <v>0</v>
      </c>
      <c r="V6" s="10">
        <v>3321</v>
      </c>
      <c r="W6" s="10">
        <v>4200</v>
      </c>
      <c r="X6" s="11">
        <f>V6*40/W6</f>
        <v>31.62857142857143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2">
        <f t="shared" si="2"/>
        <v>127.01038961038961</v>
      </c>
      <c r="AO6" s="14" t="s">
        <v>40</v>
      </c>
      <c r="AP6" s="15" t="s">
        <v>41</v>
      </c>
    </row>
    <row r="7" spans="1:43" customFormat="1" ht="47.25" x14ac:dyDescent="0.25">
      <c r="A7" s="38">
        <v>4</v>
      </c>
      <c r="B7" s="38">
        <v>4</v>
      </c>
      <c r="C7" s="38">
        <v>34</v>
      </c>
      <c r="D7" s="3" t="s">
        <v>23</v>
      </c>
      <c r="E7" s="4">
        <v>381742</v>
      </c>
      <c r="F7" s="5" t="s">
        <v>154</v>
      </c>
      <c r="G7" s="5" t="s">
        <v>188</v>
      </c>
      <c r="H7" s="37">
        <v>35796</v>
      </c>
      <c r="I7" s="6" t="s">
        <v>189</v>
      </c>
      <c r="J7" s="7" t="s">
        <v>27</v>
      </c>
      <c r="K7" s="8" t="s">
        <v>28</v>
      </c>
      <c r="L7" s="9">
        <v>60</v>
      </c>
      <c r="M7" s="10">
        <v>878</v>
      </c>
      <c r="N7" s="10">
        <v>1050</v>
      </c>
      <c r="O7" s="11">
        <f t="shared" si="0"/>
        <v>16.723809523809525</v>
      </c>
      <c r="P7" s="10">
        <v>885</v>
      </c>
      <c r="Q7" s="10">
        <v>1100</v>
      </c>
      <c r="R7" s="11">
        <f t="shared" si="1"/>
        <v>16.09090909090909</v>
      </c>
      <c r="S7" s="10" t="s">
        <v>29</v>
      </c>
      <c r="T7" s="10" t="s">
        <v>29</v>
      </c>
      <c r="U7" s="11">
        <v>0</v>
      </c>
      <c r="V7" s="10">
        <v>3858</v>
      </c>
      <c r="W7" s="10">
        <v>4700</v>
      </c>
      <c r="X7" s="11">
        <v>32.83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2">
        <f t="shared" si="2"/>
        <v>125.64471861471861</v>
      </c>
      <c r="AO7" s="14" t="s">
        <v>190</v>
      </c>
      <c r="AP7" s="15" t="s">
        <v>191</v>
      </c>
    </row>
    <row r="8" spans="1:43" customFormat="1" ht="78.75" x14ac:dyDescent="0.25">
      <c r="A8" s="38">
        <v>5</v>
      </c>
      <c r="B8" s="38">
        <v>5</v>
      </c>
      <c r="C8" s="38">
        <v>40</v>
      </c>
      <c r="D8" s="3" t="s">
        <v>23</v>
      </c>
      <c r="E8" s="4">
        <v>381652</v>
      </c>
      <c r="F8" s="5" t="s">
        <v>217</v>
      </c>
      <c r="G8" s="5" t="s">
        <v>184</v>
      </c>
      <c r="H8" s="37">
        <v>35831</v>
      </c>
      <c r="I8" s="6" t="s">
        <v>218</v>
      </c>
      <c r="J8" s="7" t="s">
        <v>27</v>
      </c>
      <c r="K8" s="8" t="s">
        <v>28</v>
      </c>
      <c r="L8" s="9">
        <v>60</v>
      </c>
      <c r="M8" s="10">
        <v>850</v>
      </c>
      <c r="N8" s="10">
        <v>1050</v>
      </c>
      <c r="O8" s="11">
        <f t="shared" si="0"/>
        <v>16.19047619047619</v>
      </c>
      <c r="P8" s="10">
        <v>863</v>
      </c>
      <c r="Q8" s="10">
        <v>1100</v>
      </c>
      <c r="R8" s="11">
        <f t="shared" si="1"/>
        <v>15.690909090909091</v>
      </c>
      <c r="S8" s="10" t="s">
        <v>29</v>
      </c>
      <c r="T8" s="10" t="s">
        <v>29</v>
      </c>
      <c r="U8" s="11">
        <v>0</v>
      </c>
      <c r="V8" s="10">
        <v>3046</v>
      </c>
      <c r="W8" s="10">
        <v>3950</v>
      </c>
      <c r="X8" s="11">
        <v>30.84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2">
        <f t="shared" si="2"/>
        <v>122.72138528138528</v>
      </c>
      <c r="AO8" s="14" t="s">
        <v>219</v>
      </c>
      <c r="AP8" s="15" t="s">
        <v>220</v>
      </c>
    </row>
    <row r="9" spans="1:43" customFormat="1" ht="47.25" x14ac:dyDescent="0.25">
      <c r="A9" s="38">
        <v>6</v>
      </c>
      <c r="B9" s="38">
        <v>6</v>
      </c>
      <c r="C9" s="38">
        <v>46</v>
      </c>
      <c r="D9" s="3" t="s">
        <v>23</v>
      </c>
      <c r="E9" s="4">
        <v>381678</v>
      </c>
      <c r="F9" s="5" t="s">
        <v>245</v>
      </c>
      <c r="G9" s="5" t="s">
        <v>246</v>
      </c>
      <c r="H9" s="37">
        <v>35864</v>
      </c>
      <c r="I9" s="6" t="s">
        <v>247</v>
      </c>
      <c r="J9" s="7" t="s">
        <v>27</v>
      </c>
      <c r="K9" s="8" t="s">
        <v>28</v>
      </c>
      <c r="L9" s="9">
        <v>58</v>
      </c>
      <c r="M9" s="10">
        <v>842</v>
      </c>
      <c r="N9" s="10">
        <v>1100</v>
      </c>
      <c r="O9" s="11">
        <f t="shared" si="0"/>
        <v>15.309090909090909</v>
      </c>
      <c r="P9" s="10">
        <v>903</v>
      </c>
      <c r="Q9" s="10">
        <v>1100</v>
      </c>
      <c r="R9" s="11">
        <f t="shared" si="1"/>
        <v>16.418181818181818</v>
      </c>
      <c r="S9" s="10" t="s">
        <v>29</v>
      </c>
      <c r="T9" s="10" t="s">
        <v>29</v>
      </c>
      <c r="U9" s="11">
        <v>0</v>
      </c>
      <c r="V9" s="10">
        <v>3949</v>
      </c>
      <c r="W9" s="10">
        <v>4800</v>
      </c>
      <c r="X9" s="11">
        <v>32.4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2">
        <f t="shared" si="2"/>
        <v>122.12727272727273</v>
      </c>
      <c r="AO9" s="14" t="s">
        <v>248</v>
      </c>
      <c r="AP9" s="15" t="s">
        <v>249</v>
      </c>
    </row>
    <row r="10" spans="1:43" customFormat="1" ht="63" x14ac:dyDescent="0.25">
      <c r="A10" s="38">
        <v>7</v>
      </c>
      <c r="B10" s="38">
        <v>7</v>
      </c>
      <c r="C10" s="38">
        <v>26</v>
      </c>
      <c r="D10" s="3" t="s">
        <v>23</v>
      </c>
      <c r="E10" s="4">
        <v>381131</v>
      </c>
      <c r="F10" s="5" t="s">
        <v>149</v>
      </c>
      <c r="G10" s="5" t="s">
        <v>150</v>
      </c>
      <c r="H10" s="37">
        <v>34038</v>
      </c>
      <c r="I10" s="6" t="s">
        <v>151</v>
      </c>
      <c r="J10" s="7" t="s">
        <v>27</v>
      </c>
      <c r="K10" s="8" t="s">
        <v>28</v>
      </c>
      <c r="L10" s="9">
        <v>66</v>
      </c>
      <c r="M10" s="10">
        <v>838</v>
      </c>
      <c r="N10" s="10">
        <v>1050</v>
      </c>
      <c r="O10" s="11">
        <f t="shared" si="0"/>
        <v>15.961904761904762</v>
      </c>
      <c r="P10" s="10">
        <v>842</v>
      </c>
      <c r="Q10" s="10">
        <v>1100</v>
      </c>
      <c r="R10" s="11">
        <f t="shared" si="1"/>
        <v>15.309090909090909</v>
      </c>
      <c r="S10" s="10" t="s">
        <v>29</v>
      </c>
      <c r="T10" s="10" t="s">
        <v>29</v>
      </c>
      <c r="U10" s="11">
        <v>0</v>
      </c>
      <c r="V10" s="10">
        <v>2792</v>
      </c>
      <c r="W10" s="10">
        <v>4500</v>
      </c>
      <c r="X10" s="11">
        <v>24.81</v>
      </c>
      <c r="Y10" s="10"/>
      <c r="Z10" s="10"/>
      <c r="AA10" s="12"/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2">
        <f t="shared" si="2"/>
        <v>122.08099567099568</v>
      </c>
      <c r="AO10" s="14" t="s">
        <v>152</v>
      </c>
      <c r="AP10" s="15" t="s">
        <v>153</v>
      </c>
    </row>
    <row r="11" spans="1:43" customFormat="1" ht="47.25" x14ac:dyDescent="0.25">
      <c r="A11" s="38">
        <v>8</v>
      </c>
      <c r="B11" s="38">
        <v>8</v>
      </c>
      <c r="C11" s="38">
        <v>5</v>
      </c>
      <c r="D11" s="3" t="s">
        <v>23</v>
      </c>
      <c r="E11" s="4">
        <v>381466</v>
      </c>
      <c r="F11" s="5" t="s">
        <v>47</v>
      </c>
      <c r="G11" s="5" t="s">
        <v>48</v>
      </c>
      <c r="H11" s="37">
        <v>34773</v>
      </c>
      <c r="I11" s="6" t="s">
        <v>49</v>
      </c>
      <c r="J11" s="7" t="s">
        <v>27</v>
      </c>
      <c r="K11" s="8" t="s">
        <v>28</v>
      </c>
      <c r="L11" s="9">
        <v>67</v>
      </c>
      <c r="M11" s="10">
        <v>748</v>
      </c>
      <c r="N11" s="10">
        <v>1050</v>
      </c>
      <c r="O11" s="11">
        <f t="shared" si="0"/>
        <v>14.247619047619047</v>
      </c>
      <c r="P11" s="10">
        <v>716</v>
      </c>
      <c r="Q11" s="10">
        <v>1100</v>
      </c>
      <c r="R11" s="11">
        <f t="shared" si="1"/>
        <v>13.018181818181818</v>
      </c>
      <c r="S11" s="10">
        <v>309</v>
      </c>
      <c r="T11" s="10">
        <v>550</v>
      </c>
      <c r="U11" s="11">
        <f>S11*20/T11</f>
        <v>11.236363636363636</v>
      </c>
      <c r="V11" s="10" t="s">
        <v>29</v>
      </c>
      <c r="W11" s="10" t="s">
        <v>29</v>
      </c>
      <c r="X11" s="11">
        <v>0</v>
      </c>
      <c r="Y11" s="10">
        <v>1981</v>
      </c>
      <c r="Z11" s="10">
        <v>2400</v>
      </c>
      <c r="AA11" s="12">
        <f>Y11*20/Z11</f>
        <v>16.508333333333333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2">
        <f t="shared" si="2"/>
        <v>122.01049783549783</v>
      </c>
      <c r="AO11" s="14" t="s">
        <v>50</v>
      </c>
      <c r="AP11" s="15" t="s">
        <v>51</v>
      </c>
    </row>
    <row r="12" spans="1:43" customFormat="1" ht="63" x14ac:dyDescent="0.25">
      <c r="A12" s="38">
        <v>9</v>
      </c>
      <c r="B12" s="38">
        <v>9</v>
      </c>
      <c r="C12" s="38">
        <v>44</v>
      </c>
      <c r="D12" s="3" t="s">
        <v>23</v>
      </c>
      <c r="E12" s="4">
        <v>381467</v>
      </c>
      <c r="F12" s="5" t="s">
        <v>52</v>
      </c>
      <c r="G12" s="5" t="s">
        <v>236</v>
      </c>
      <c r="H12" s="37">
        <v>35142</v>
      </c>
      <c r="I12" s="6" t="s">
        <v>237</v>
      </c>
      <c r="J12" s="7" t="s">
        <v>27</v>
      </c>
      <c r="K12" s="8" t="s">
        <v>28</v>
      </c>
      <c r="L12" s="9">
        <v>58</v>
      </c>
      <c r="M12" s="10">
        <v>869</v>
      </c>
      <c r="N12" s="10">
        <v>1050</v>
      </c>
      <c r="O12" s="11">
        <f t="shared" si="0"/>
        <v>16.552380952380954</v>
      </c>
      <c r="P12" s="10">
        <v>900</v>
      </c>
      <c r="Q12" s="10">
        <v>1100</v>
      </c>
      <c r="R12" s="11">
        <f t="shared" si="1"/>
        <v>16.363636363636363</v>
      </c>
      <c r="S12" s="10" t="s">
        <v>29</v>
      </c>
      <c r="T12" s="10" t="s">
        <v>29</v>
      </c>
      <c r="U12" s="11">
        <v>0</v>
      </c>
      <c r="V12" s="10">
        <v>3716</v>
      </c>
      <c r="W12" s="10">
        <v>4800</v>
      </c>
      <c r="X12" s="11">
        <v>30.96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2">
        <f t="shared" si="2"/>
        <v>121.87601731601731</v>
      </c>
      <c r="AO12" s="14" t="s">
        <v>238</v>
      </c>
      <c r="AP12" s="15" t="s">
        <v>239</v>
      </c>
    </row>
    <row r="13" spans="1:43" customFormat="1" ht="47.25" x14ac:dyDescent="0.25">
      <c r="A13" s="38">
        <v>10</v>
      </c>
      <c r="B13" s="38">
        <v>10</v>
      </c>
      <c r="C13" s="38">
        <v>7</v>
      </c>
      <c r="D13" s="3" t="s">
        <v>23</v>
      </c>
      <c r="E13" s="4">
        <v>366612</v>
      </c>
      <c r="F13" s="5" t="s">
        <v>57</v>
      </c>
      <c r="G13" s="5" t="s">
        <v>58</v>
      </c>
      <c r="H13" s="37">
        <v>33409</v>
      </c>
      <c r="I13" s="6" t="s">
        <v>59</v>
      </c>
      <c r="J13" s="7" t="s">
        <v>27</v>
      </c>
      <c r="K13" s="8" t="s">
        <v>28</v>
      </c>
      <c r="L13" s="9">
        <v>61</v>
      </c>
      <c r="M13" s="10">
        <v>780</v>
      </c>
      <c r="N13" s="10">
        <v>900</v>
      </c>
      <c r="O13" s="11">
        <f t="shared" si="0"/>
        <v>17.333333333333332</v>
      </c>
      <c r="P13" s="10">
        <v>840</v>
      </c>
      <c r="Q13" s="10">
        <v>1100</v>
      </c>
      <c r="R13" s="11">
        <f t="shared" si="1"/>
        <v>15.272727272727273</v>
      </c>
      <c r="S13" s="10">
        <v>347</v>
      </c>
      <c r="T13" s="10">
        <v>550</v>
      </c>
      <c r="U13" s="11">
        <f>S13*20/T13</f>
        <v>12.618181818181819</v>
      </c>
      <c r="V13" s="10" t="s">
        <v>29</v>
      </c>
      <c r="W13" s="10" t="s">
        <v>29</v>
      </c>
      <c r="X13" s="11">
        <v>0</v>
      </c>
      <c r="Y13" s="10">
        <v>649</v>
      </c>
      <c r="Z13" s="10">
        <v>1100</v>
      </c>
      <c r="AA13" s="12">
        <f>Y13*20/Z13</f>
        <v>11.8</v>
      </c>
      <c r="AB13" s="10"/>
      <c r="AC13" s="10"/>
      <c r="AD13" s="11"/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2">
        <f t="shared" si="2"/>
        <v>118.02424242424242</v>
      </c>
      <c r="AO13" s="14" t="s">
        <v>60</v>
      </c>
      <c r="AP13" s="15" t="s">
        <v>61</v>
      </c>
      <c r="AQ13" s="41" t="s">
        <v>574</v>
      </c>
    </row>
    <row r="14" spans="1:43" customFormat="1" ht="63" x14ac:dyDescent="0.25">
      <c r="A14" s="38">
        <v>11</v>
      </c>
      <c r="B14" s="38">
        <v>11</v>
      </c>
      <c r="C14" s="38">
        <v>36</v>
      </c>
      <c r="D14" s="3" t="s">
        <v>23</v>
      </c>
      <c r="E14" s="4">
        <v>381714</v>
      </c>
      <c r="F14" s="5" t="s">
        <v>197</v>
      </c>
      <c r="G14" s="5" t="s">
        <v>198</v>
      </c>
      <c r="H14" s="37">
        <v>36144</v>
      </c>
      <c r="I14" s="6" t="s">
        <v>199</v>
      </c>
      <c r="J14" s="7" t="s">
        <v>27</v>
      </c>
      <c r="K14" s="8" t="s">
        <v>28</v>
      </c>
      <c r="L14" s="9">
        <v>62</v>
      </c>
      <c r="M14" s="10">
        <v>877</v>
      </c>
      <c r="N14" s="10">
        <v>1100</v>
      </c>
      <c r="O14" s="11">
        <f t="shared" si="0"/>
        <v>15.945454545454545</v>
      </c>
      <c r="P14" s="10">
        <v>803</v>
      </c>
      <c r="Q14" s="10">
        <v>1100</v>
      </c>
      <c r="R14" s="11">
        <f t="shared" si="1"/>
        <v>14.6</v>
      </c>
      <c r="S14" s="10" t="s">
        <v>29</v>
      </c>
      <c r="T14" s="10" t="s">
        <v>29</v>
      </c>
      <c r="U14" s="11">
        <v>0</v>
      </c>
      <c r="V14" s="10">
        <v>3259</v>
      </c>
      <c r="W14" s="10">
        <v>4500</v>
      </c>
      <c r="X14" s="11">
        <v>28.96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2">
        <f t="shared" si="2"/>
        <v>121.50545454545454</v>
      </c>
      <c r="AO14" s="14" t="s">
        <v>200</v>
      </c>
      <c r="AP14" s="15" t="s">
        <v>201</v>
      </c>
    </row>
    <row r="15" spans="1:43" customFormat="1" ht="78.75" x14ac:dyDescent="0.25">
      <c r="A15" s="38">
        <v>12</v>
      </c>
      <c r="B15" s="38">
        <v>16</v>
      </c>
      <c r="C15" s="38">
        <v>11</v>
      </c>
      <c r="D15" s="3" t="s">
        <v>23</v>
      </c>
      <c r="E15" s="4">
        <v>381291</v>
      </c>
      <c r="F15" s="5" t="s">
        <v>77</v>
      </c>
      <c r="G15" s="5" t="s">
        <v>78</v>
      </c>
      <c r="H15" s="37">
        <v>34700</v>
      </c>
      <c r="I15" s="6" t="s">
        <v>79</v>
      </c>
      <c r="J15" s="7" t="s">
        <v>27</v>
      </c>
      <c r="K15" s="8" t="s">
        <v>28</v>
      </c>
      <c r="L15" s="9">
        <v>49</v>
      </c>
      <c r="M15" s="10">
        <v>785</v>
      </c>
      <c r="N15" s="10">
        <v>1050</v>
      </c>
      <c r="O15" s="11">
        <f t="shared" si="0"/>
        <v>14.952380952380953</v>
      </c>
      <c r="P15" s="10">
        <v>842</v>
      </c>
      <c r="Q15" s="10">
        <v>1100</v>
      </c>
      <c r="R15" s="11">
        <f t="shared" si="1"/>
        <v>15.309090909090909</v>
      </c>
      <c r="S15" s="10" t="s">
        <v>29</v>
      </c>
      <c r="T15" s="10" t="s">
        <v>29</v>
      </c>
      <c r="U15" s="11">
        <v>0</v>
      </c>
      <c r="V15" s="10">
        <v>3842</v>
      </c>
      <c r="W15" s="10">
        <v>4500</v>
      </c>
      <c r="X15" s="11">
        <f>V15*40/W15</f>
        <v>34.151111111111113</v>
      </c>
      <c r="Y15" s="10" t="s">
        <v>29</v>
      </c>
      <c r="Z15" s="10" t="s">
        <v>29</v>
      </c>
      <c r="AA15" s="12">
        <v>0</v>
      </c>
      <c r="AB15" s="10">
        <v>1388</v>
      </c>
      <c r="AC15" s="10">
        <v>2000</v>
      </c>
      <c r="AD15" s="13">
        <v>3.47</v>
      </c>
      <c r="AE15" s="10">
        <v>1388</v>
      </c>
      <c r="AF15" s="10">
        <v>2000</v>
      </c>
      <c r="AG15" s="13">
        <v>3.47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2">
        <f t="shared" si="2"/>
        <v>120.35258297258298</v>
      </c>
      <c r="AO15" s="14" t="s">
        <v>80</v>
      </c>
      <c r="AP15" s="15" t="s">
        <v>81</v>
      </c>
    </row>
    <row r="16" spans="1:43" customFormat="1" ht="63" x14ac:dyDescent="0.25">
      <c r="A16" s="38">
        <v>13</v>
      </c>
      <c r="B16" s="38">
        <v>12</v>
      </c>
      <c r="C16" s="38">
        <v>48</v>
      </c>
      <c r="D16" s="3" t="s">
        <v>23</v>
      </c>
      <c r="E16" s="4">
        <v>381558</v>
      </c>
      <c r="F16" s="5" t="s">
        <v>255</v>
      </c>
      <c r="G16" s="5" t="s">
        <v>256</v>
      </c>
      <c r="H16" s="37">
        <v>35916</v>
      </c>
      <c r="I16" s="6" t="s">
        <v>257</v>
      </c>
      <c r="J16" s="7" t="s">
        <v>27</v>
      </c>
      <c r="K16" s="8" t="s">
        <v>28</v>
      </c>
      <c r="L16" s="9">
        <v>57</v>
      </c>
      <c r="M16" s="10">
        <v>958</v>
      </c>
      <c r="N16" s="10">
        <v>1100</v>
      </c>
      <c r="O16" s="11">
        <f t="shared" si="0"/>
        <v>17.418181818181818</v>
      </c>
      <c r="P16" s="10">
        <v>820</v>
      </c>
      <c r="Q16" s="10">
        <v>1100</v>
      </c>
      <c r="R16" s="11">
        <f t="shared" si="1"/>
        <v>14.909090909090908</v>
      </c>
      <c r="S16" s="10" t="s">
        <v>29</v>
      </c>
      <c r="T16" s="10" t="s">
        <v>29</v>
      </c>
      <c r="U16" s="11">
        <v>0</v>
      </c>
      <c r="V16" s="10">
        <v>3407</v>
      </c>
      <c r="W16" s="10">
        <v>4500</v>
      </c>
      <c r="X16" s="11">
        <v>30.28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2">
        <f t="shared" si="2"/>
        <v>119.60727272727273</v>
      </c>
      <c r="AO16" s="14" t="s">
        <v>258</v>
      </c>
      <c r="AP16" s="15" t="s">
        <v>259</v>
      </c>
    </row>
    <row r="17" spans="1:42" customFormat="1" ht="63" x14ac:dyDescent="0.25">
      <c r="A17" s="38">
        <v>14</v>
      </c>
      <c r="B17" s="38">
        <v>13</v>
      </c>
      <c r="C17" s="38">
        <v>4</v>
      </c>
      <c r="D17" s="3" t="s">
        <v>23</v>
      </c>
      <c r="E17" s="4">
        <v>357832</v>
      </c>
      <c r="F17" s="5" t="s">
        <v>42</v>
      </c>
      <c r="G17" s="5" t="s">
        <v>43</v>
      </c>
      <c r="H17" s="37">
        <v>35491</v>
      </c>
      <c r="I17" s="6" t="s">
        <v>44</v>
      </c>
      <c r="J17" s="7" t="s">
        <v>27</v>
      </c>
      <c r="K17" s="8" t="s">
        <v>28</v>
      </c>
      <c r="L17" s="9">
        <v>54</v>
      </c>
      <c r="M17" s="10">
        <v>919</v>
      </c>
      <c r="N17" s="10">
        <v>1050</v>
      </c>
      <c r="O17" s="11">
        <f t="shared" si="0"/>
        <v>17.504761904761907</v>
      </c>
      <c r="P17" s="10">
        <v>921</v>
      </c>
      <c r="Q17" s="10">
        <v>1100</v>
      </c>
      <c r="R17" s="11">
        <f t="shared" si="1"/>
        <v>16.745454545454546</v>
      </c>
      <c r="S17" s="10">
        <v>396</v>
      </c>
      <c r="T17" s="10">
        <v>550</v>
      </c>
      <c r="U17" s="11">
        <f>S17*20/T17</f>
        <v>14.4</v>
      </c>
      <c r="V17" s="10" t="s">
        <v>29</v>
      </c>
      <c r="W17" s="10" t="s">
        <v>29</v>
      </c>
      <c r="X17" s="11">
        <v>0</v>
      </c>
      <c r="Y17" s="10">
        <v>960</v>
      </c>
      <c r="Z17" s="10">
        <v>1200</v>
      </c>
      <c r="AA17" s="12">
        <f>Y17*20/Z17</f>
        <v>16</v>
      </c>
      <c r="AB17" s="10"/>
      <c r="AC17" s="10"/>
      <c r="AD17" s="11"/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2">
        <f t="shared" si="2"/>
        <v>118.65021645021646</v>
      </c>
      <c r="AO17" s="14" t="s">
        <v>45</v>
      </c>
      <c r="AP17" s="15" t="s">
        <v>46</v>
      </c>
    </row>
    <row r="18" spans="1:42" customFormat="1" ht="47.25" x14ac:dyDescent="0.25">
      <c r="A18" s="38">
        <v>15</v>
      </c>
      <c r="B18" s="38">
        <v>14</v>
      </c>
      <c r="C18" s="38">
        <v>8</v>
      </c>
      <c r="D18" s="3" t="s">
        <v>23</v>
      </c>
      <c r="E18" s="4">
        <v>365942</v>
      </c>
      <c r="F18" s="5" t="s">
        <v>62</v>
      </c>
      <c r="G18" s="5" t="s">
        <v>63</v>
      </c>
      <c r="H18" s="37">
        <v>34759</v>
      </c>
      <c r="I18" s="6" t="s">
        <v>64</v>
      </c>
      <c r="J18" s="7" t="s">
        <v>27</v>
      </c>
      <c r="K18" s="8" t="s">
        <v>28</v>
      </c>
      <c r="L18" s="9">
        <v>60</v>
      </c>
      <c r="M18" s="10">
        <v>779</v>
      </c>
      <c r="N18" s="10">
        <v>1050</v>
      </c>
      <c r="O18" s="11">
        <f t="shared" si="0"/>
        <v>14.838095238095239</v>
      </c>
      <c r="P18" s="10">
        <v>790</v>
      </c>
      <c r="Q18" s="10">
        <v>1100</v>
      </c>
      <c r="R18" s="11">
        <f t="shared" si="1"/>
        <v>14.363636363636363</v>
      </c>
      <c r="S18" s="10" t="s">
        <v>29</v>
      </c>
      <c r="T18" s="10" t="s">
        <v>29</v>
      </c>
      <c r="U18" s="11">
        <v>0</v>
      </c>
      <c r="V18" s="10">
        <v>3403</v>
      </c>
      <c r="W18" s="10">
        <v>4700</v>
      </c>
      <c r="X18" s="11">
        <f>V18*40/W18</f>
        <v>28.961702127659574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2">
        <f t="shared" si="2"/>
        <v>118.16343372939117</v>
      </c>
      <c r="AO18" s="14" t="s">
        <v>65</v>
      </c>
      <c r="AP18" s="15" t="s">
        <v>66</v>
      </c>
    </row>
    <row r="19" spans="1:42" customFormat="1" ht="47.25" x14ac:dyDescent="0.25">
      <c r="A19" s="38">
        <v>16</v>
      </c>
      <c r="B19" s="38">
        <v>15</v>
      </c>
      <c r="C19" s="38">
        <v>9</v>
      </c>
      <c r="D19" s="3" t="s">
        <v>23</v>
      </c>
      <c r="E19" s="4">
        <v>381627</v>
      </c>
      <c r="F19" s="5" t="s">
        <v>67</v>
      </c>
      <c r="G19" s="5" t="s">
        <v>68</v>
      </c>
      <c r="H19" s="37">
        <v>33701</v>
      </c>
      <c r="I19" s="6" t="s">
        <v>69</v>
      </c>
      <c r="J19" s="7" t="s">
        <v>27</v>
      </c>
      <c r="K19" s="8" t="s">
        <v>28</v>
      </c>
      <c r="L19" s="9">
        <v>62</v>
      </c>
      <c r="M19" s="10">
        <v>669</v>
      </c>
      <c r="N19" s="10">
        <v>1050</v>
      </c>
      <c r="O19" s="11">
        <f t="shared" si="0"/>
        <v>12.742857142857142</v>
      </c>
      <c r="P19" s="10">
        <v>733</v>
      </c>
      <c r="Q19" s="10">
        <v>1100</v>
      </c>
      <c r="R19" s="11">
        <f t="shared" si="1"/>
        <v>13.327272727272728</v>
      </c>
      <c r="S19" s="10" t="s">
        <v>29</v>
      </c>
      <c r="T19" s="10" t="s">
        <v>29</v>
      </c>
      <c r="U19" s="11">
        <v>0</v>
      </c>
      <c r="V19" s="10">
        <v>3243</v>
      </c>
      <c r="W19" s="10">
        <v>4500</v>
      </c>
      <c r="X19" s="11">
        <f>V19*40/W19</f>
        <v>28.826666666666668</v>
      </c>
      <c r="Y19" s="10" t="s">
        <v>29</v>
      </c>
      <c r="Z19" s="10" t="s">
        <v>29</v>
      </c>
      <c r="AA19" s="12">
        <v>0</v>
      </c>
      <c r="AB19" s="10"/>
      <c r="AC19" s="10"/>
      <c r="AD19" s="11"/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2">
        <f t="shared" si="2"/>
        <v>116.89679653679654</v>
      </c>
      <c r="AO19" s="14" t="s">
        <v>70</v>
      </c>
      <c r="AP19" s="15" t="s">
        <v>71</v>
      </c>
    </row>
    <row r="20" spans="1:42" customFormat="1" ht="63" x14ac:dyDescent="0.25">
      <c r="A20" s="38">
        <v>17</v>
      </c>
      <c r="B20" s="38">
        <v>16</v>
      </c>
      <c r="C20" s="38">
        <v>27</v>
      </c>
      <c r="D20" s="3" t="s">
        <v>23</v>
      </c>
      <c r="E20" s="4">
        <v>381667</v>
      </c>
      <c r="F20" s="5" t="s">
        <v>154</v>
      </c>
      <c r="G20" s="5" t="s">
        <v>155</v>
      </c>
      <c r="H20" s="37">
        <v>34809</v>
      </c>
      <c r="I20" s="6" t="s">
        <v>156</v>
      </c>
      <c r="J20" s="7" t="s">
        <v>27</v>
      </c>
      <c r="K20" s="8" t="s">
        <v>28</v>
      </c>
      <c r="L20" s="9">
        <v>62</v>
      </c>
      <c r="M20" s="10">
        <v>571</v>
      </c>
      <c r="N20" s="10">
        <v>1050</v>
      </c>
      <c r="O20" s="11">
        <f t="shared" si="0"/>
        <v>10.876190476190477</v>
      </c>
      <c r="P20" s="10">
        <v>693</v>
      </c>
      <c r="Q20" s="10">
        <v>1100</v>
      </c>
      <c r="R20" s="11">
        <f t="shared" si="1"/>
        <v>12.6</v>
      </c>
      <c r="S20" s="10">
        <v>1697</v>
      </c>
      <c r="T20" s="10">
        <v>2400</v>
      </c>
      <c r="U20" s="11">
        <f>S20*20/T20</f>
        <v>14.141666666666667</v>
      </c>
      <c r="V20" s="10" t="s">
        <v>29</v>
      </c>
      <c r="W20" s="10" t="s">
        <v>29</v>
      </c>
      <c r="X20" s="11">
        <v>0</v>
      </c>
      <c r="Y20" s="10">
        <v>1579</v>
      </c>
      <c r="Z20" s="10">
        <v>2100</v>
      </c>
      <c r="AA20" s="12">
        <v>15.03</v>
      </c>
      <c r="AB20" s="10"/>
      <c r="AC20" s="10"/>
      <c r="AD20" s="11"/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2">
        <f t="shared" si="2"/>
        <v>114.64785714285713</v>
      </c>
      <c r="AO20" s="14" t="s">
        <v>157</v>
      </c>
      <c r="AP20" s="15" t="s">
        <v>158</v>
      </c>
    </row>
    <row r="21" spans="1:42" customFormat="1" ht="63" x14ac:dyDescent="0.25">
      <c r="A21" s="38">
        <v>18</v>
      </c>
      <c r="B21" s="38">
        <v>17</v>
      </c>
      <c r="C21" s="38">
        <v>57</v>
      </c>
      <c r="D21" s="3" t="s">
        <v>23</v>
      </c>
      <c r="E21" s="4">
        <v>381389</v>
      </c>
      <c r="F21" s="5" t="s">
        <v>295</v>
      </c>
      <c r="G21" s="5" t="s">
        <v>296</v>
      </c>
      <c r="H21" s="37">
        <v>34809</v>
      </c>
      <c r="I21" s="6" t="s">
        <v>297</v>
      </c>
      <c r="J21" s="7" t="s">
        <v>27</v>
      </c>
      <c r="K21" s="8" t="s">
        <v>28</v>
      </c>
      <c r="L21" s="9">
        <v>59</v>
      </c>
      <c r="M21" s="10">
        <v>724</v>
      </c>
      <c r="N21" s="10">
        <v>1050</v>
      </c>
      <c r="O21" s="11">
        <f t="shared" si="0"/>
        <v>13.790476190476191</v>
      </c>
      <c r="P21" s="10">
        <v>2574</v>
      </c>
      <c r="Q21" s="10">
        <v>3550</v>
      </c>
      <c r="R21" s="11">
        <f t="shared" si="1"/>
        <v>14.501408450704226</v>
      </c>
      <c r="S21" s="10" t="s">
        <v>29</v>
      </c>
      <c r="T21" s="10" t="s">
        <v>29</v>
      </c>
      <c r="U21" s="11">
        <v>0</v>
      </c>
      <c r="V21" s="10">
        <v>2706</v>
      </c>
      <c r="W21" s="10">
        <v>4000</v>
      </c>
      <c r="X21" s="11">
        <v>27.06</v>
      </c>
      <c r="Y21" s="10">
        <v>0</v>
      </c>
      <c r="Z21" s="10">
        <v>0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2">
        <f t="shared" si="2"/>
        <v>114.35188464118042</v>
      </c>
      <c r="AO21" s="14" t="s">
        <v>105</v>
      </c>
      <c r="AP21" s="15" t="s">
        <v>298</v>
      </c>
    </row>
    <row r="22" spans="1:42" customFormat="1" ht="47.25" x14ac:dyDescent="0.25">
      <c r="A22" s="38">
        <v>19</v>
      </c>
      <c r="B22" s="38">
        <v>18</v>
      </c>
      <c r="C22" s="38">
        <v>71</v>
      </c>
      <c r="D22" s="3" t="s">
        <v>23</v>
      </c>
      <c r="E22" s="4">
        <v>366740</v>
      </c>
      <c r="F22" s="5" t="s">
        <v>363</v>
      </c>
      <c r="G22" s="5" t="s">
        <v>364</v>
      </c>
      <c r="H22" s="37">
        <v>35109</v>
      </c>
      <c r="I22" s="6" t="s">
        <v>365</v>
      </c>
      <c r="J22" s="7" t="s">
        <v>27</v>
      </c>
      <c r="K22" s="8" t="s">
        <v>28</v>
      </c>
      <c r="L22" s="9">
        <v>52</v>
      </c>
      <c r="M22" s="10">
        <v>776</v>
      </c>
      <c r="N22" s="10">
        <v>1050</v>
      </c>
      <c r="O22" s="11">
        <f t="shared" si="0"/>
        <v>14.780952380952382</v>
      </c>
      <c r="P22" s="10">
        <v>821</v>
      </c>
      <c r="Q22" s="10">
        <v>1100</v>
      </c>
      <c r="R22" s="11">
        <f t="shared" si="1"/>
        <v>14.927272727272728</v>
      </c>
      <c r="S22" s="10" t="s">
        <v>29</v>
      </c>
      <c r="T22" s="10" t="s">
        <v>29</v>
      </c>
      <c r="U22" s="11">
        <v>0</v>
      </c>
      <c r="V22" s="10">
        <v>3509</v>
      </c>
      <c r="W22" s="10">
        <v>4300</v>
      </c>
      <c r="X22" s="11">
        <v>32.64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2">
        <f t="shared" si="2"/>
        <v>114.34822510822511</v>
      </c>
      <c r="AO22" s="14" t="s">
        <v>366</v>
      </c>
      <c r="AP22" s="15" t="s">
        <v>367</v>
      </c>
    </row>
    <row r="23" spans="1:42" customFormat="1" ht="63" x14ac:dyDescent="0.25">
      <c r="A23" s="38">
        <v>20</v>
      </c>
      <c r="B23" s="38">
        <v>19</v>
      </c>
      <c r="C23" s="38">
        <v>10</v>
      </c>
      <c r="D23" s="3" t="s">
        <v>23</v>
      </c>
      <c r="E23" s="4">
        <v>381708</v>
      </c>
      <c r="F23" s="5" t="s">
        <v>72</v>
      </c>
      <c r="G23" s="5" t="s">
        <v>73</v>
      </c>
      <c r="H23" s="37">
        <v>35856</v>
      </c>
      <c r="I23" s="6" t="s">
        <v>74</v>
      </c>
      <c r="J23" s="7" t="s">
        <v>27</v>
      </c>
      <c r="K23" s="8" t="s">
        <v>28</v>
      </c>
      <c r="L23" s="9">
        <v>50</v>
      </c>
      <c r="M23" s="10">
        <v>837</v>
      </c>
      <c r="N23" s="10">
        <v>1100</v>
      </c>
      <c r="O23" s="11">
        <f t="shared" si="0"/>
        <v>15.218181818181819</v>
      </c>
      <c r="P23" s="10">
        <v>868</v>
      </c>
      <c r="Q23" s="10">
        <v>1100</v>
      </c>
      <c r="R23" s="11">
        <f t="shared" si="1"/>
        <v>15.781818181818181</v>
      </c>
      <c r="S23" s="10" t="s">
        <v>29</v>
      </c>
      <c r="T23" s="10" t="s">
        <v>29</v>
      </c>
      <c r="U23" s="11">
        <v>0</v>
      </c>
      <c r="V23" s="10">
        <v>3472</v>
      </c>
      <c r="W23" s="10">
        <v>4200</v>
      </c>
      <c r="X23" s="11">
        <f>V23*40/W23</f>
        <v>33.06666666666667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2">
        <f t="shared" si="2"/>
        <v>114.06666666666666</v>
      </c>
      <c r="AO23" s="14" t="s">
        <v>75</v>
      </c>
      <c r="AP23" s="15" t="s">
        <v>76</v>
      </c>
    </row>
    <row r="24" spans="1:42" customFormat="1" ht="60" x14ac:dyDescent="0.25">
      <c r="A24" s="38">
        <v>21</v>
      </c>
      <c r="B24" s="38">
        <v>20</v>
      </c>
      <c r="C24" s="38">
        <v>65</v>
      </c>
      <c r="D24" s="3" t="s">
        <v>23</v>
      </c>
      <c r="E24" s="4">
        <v>358115</v>
      </c>
      <c r="F24" s="5" t="s">
        <v>334</v>
      </c>
      <c r="G24" s="5" t="s">
        <v>335</v>
      </c>
      <c r="H24" s="37">
        <v>34439</v>
      </c>
      <c r="I24" s="6" t="s">
        <v>336</v>
      </c>
      <c r="J24" s="7" t="s">
        <v>27</v>
      </c>
      <c r="K24" s="8" t="s">
        <v>28</v>
      </c>
      <c r="L24" s="9">
        <v>53</v>
      </c>
      <c r="M24" s="10">
        <v>904</v>
      </c>
      <c r="N24" s="10">
        <v>1050</v>
      </c>
      <c r="O24" s="11">
        <f t="shared" si="0"/>
        <v>17.219047619047618</v>
      </c>
      <c r="P24" s="10">
        <v>775</v>
      </c>
      <c r="Q24" s="10">
        <v>1100</v>
      </c>
      <c r="R24" s="11">
        <f t="shared" si="1"/>
        <v>14.090909090909092</v>
      </c>
      <c r="S24" s="10" t="s">
        <v>29</v>
      </c>
      <c r="T24" s="10" t="s">
        <v>29</v>
      </c>
      <c r="U24" s="11">
        <v>0</v>
      </c>
      <c r="V24" s="10">
        <v>3067</v>
      </c>
      <c r="W24" s="10">
        <v>4700</v>
      </c>
      <c r="X24" s="11">
        <v>26.1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>
        <v>774</v>
      </c>
      <c r="AI24" s="10">
        <v>1100</v>
      </c>
      <c r="AJ24" s="13">
        <v>3.51</v>
      </c>
      <c r="AK24" s="10" t="s">
        <v>29</v>
      </c>
      <c r="AL24" s="10" t="s">
        <v>29</v>
      </c>
      <c r="AM24" s="13">
        <v>0</v>
      </c>
      <c r="AN24" s="42">
        <f t="shared" si="2"/>
        <v>113.91995670995671</v>
      </c>
      <c r="AO24" s="14" t="s">
        <v>337</v>
      </c>
      <c r="AP24" s="15" t="s">
        <v>338</v>
      </c>
    </row>
    <row r="25" spans="1:42" customFormat="1" ht="63" x14ac:dyDescent="0.25">
      <c r="A25" s="38">
        <v>22</v>
      </c>
      <c r="B25" s="38">
        <v>21</v>
      </c>
      <c r="C25" s="38">
        <v>32</v>
      </c>
      <c r="D25" s="3" t="s">
        <v>23</v>
      </c>
      <c r="E25" s="4">
        <v>381502</v>
      </c>
      <c r="F25" s="5" t="s">
        <v>178</v>
      </c>
      <c r="G25" s="5" t="s">
        <v>179</v>
      </c>
      <c r="H25" s="37">
        <v>35058</v>
      </c>
      <c r="I25" s="6" t="s">
        <v>180</v>
      </c>
      <c r="J25" s="7" t="s">
        <v>27</v>
      </c>
      <c r="K25" s="8" t="s">
        <v>28</v>
      </c>
      <c r="L25" s="9">
        <v>51</v>
      </c>
      <c r="M25" s="10">
        <v>796</v>
      </c>
      <c r="N25" s="10">
        <v>1050</v>
      </c>
      <c r="O25" s="11">
        <f t="shared" si="0"/>
        <v>15.161904761904761</v>
      </c>
      <c r="P25" s="10">
        <v>828</v>
      </c>
      <c r="Q25" s="10">
        <v>1100</v>
      </c>
      <c r="R25" s="11">
        <f t="shared" si="1"/>
        <v>15.054545454545455</v>
      </c>
      <c r="S25" s="10">
        <v>399</v>
      </c>
      <c r="T25" s="10">
        <v>550</v>
      </c>
      <c r="U25" s="11">
        <f>S25*20/T25</f>
        <v>14.50909090909091</v>
      </c>
      <c r="V25" s="10" t="s">
        <v>29</v>
      </c>
      <c r="W25" s="10" t="s">
        <v>29</v>
      </c>
      <c r="X25" s="11">
        <v>0</v>
      </c>
      <c r="Y25" s="10">
        <v>2033</v>
      </c>
      <c r="Z25" s="10">
        <v>2300</v>
      </c>
      <c r="AA25" s="12">
        <v>17.670000000000002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2">
        <f t="shared" si="2"/>
        <v>113.39554112554114</v>
      </c>
      <c r="AO25" s="14" t="s">
        <v>181</v>
      </c>
      <c r="AP25" s="15" t="s">
        <v>182</v>
      </c>
    </row>
    <row r="26" spans="1:42" customFormat="1" ht="63" x14ac:dyDescent="0.25">
      <c r="A26" s="38">
        <v>23</v>
      </c>
      <c r="B26" s="38">
        <v>22</v>
      </c>
      <c r="C26" s="38">
        <v>12</v>
      </c>
      <c r="D26" s="3" t="s">
        <v>23</v>
      </c>
      <c r="E26" s="4">
        <v>366738</v>
      </c>
      <c r="F26" s="5" t="s">
        <v>82</v>
      </c>
      <c r="G26" s="5" t="s">
        <v>83</v>
      </c>
      <c r="H26" s="37">
        <v>36222</v>
      </c>
      <c r="I26" s="6" t="s">
        <v>84</v>
      </c>
      <c r="J26" s="7" t="s">
        <v>27</v>
      </c>
      <c r="K26" s="8" t="s">
        <v>28</v>
      </c>
      <c r="L26" s="9">
        <v>45</v>
      </c>
      <c r="M26" s="10">
        <v>954</v>
      </c>
      <c r="N26" s="10">
        <v>1100</v>
      </c>
      <c r="O26" s="11">
        <f t="shared" si="0"/>
        <v>17.345454545454544</v>
      </c>
      <c r="P26" s="10">
        <v>959</v>
      </c>
      <c r="Q26" s="10">
        <v>1100</v>
      </c>
      <c r="R26" s="11">
        <f t="shared" si="1"/>
        <v>17.436363636363637</v>
      </c>
      <c r="S26" s="10" t="s">
        <v>29</v>
      </c>
      <c r="T26" s="10" t="s">
        <v>29</v>
      </c>
      <c r="U26" s="11">
        <v>0</v>
      </c>
      <c r="V26" s="10">
        <v>3473</v>
      </c>
      <c r="W26" s="10">
        <v>4200</v>
      </c>
      <c r="X26" s="11">
        <f>V26*40/W26</f>
        <v>33.076190476190476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2">
        <f t="shared" si="2"/>
        <v>112.85800865800866</v>
      </c>
      <c r="AO26" s="14" t="s">
        <v>85</v>
      </c>
      <c r="AP26" s="15" t="s">
        <v>86</v>
      </c>
    </row>
    <row r="27" spans="1:42" customFormat="1" ht="47.25" x14ac:dyDescent="0.25">
      <c r="A27" s="38">
        <v>24</v>
      </c>
      <c r="B27" s="38">
        <v>23</v>
      </c>
      <c r="C27" s="38">
        <v>13</v>
      </c>
      <c r="D27" s="3" t="s">
        <v>23</v>
      </c>
      <c r="E27" s="4">
        <v>357471</v>
      </c>
      <c r="F27" s="5" t="s">
        <v>87</v>
      </c>
      <c r="G27" s="5" t="s">
        <v>88</v>
      </c>
      <c r="H27" s="37">
        <v>34760</v>
      </c>
      <c r="I27" s="6" t="s">
        <v>89</v>
      </c>
      <c r="J27" s="7" t="s">
        <v>27</v>
      </c>
      <c r="K27" s="8" t="s">
        <v>28</v>
      </c>
      <c r="L27" s="9">
        <v>55</v>
      </c>
      <c r="M27" s="10">
        <v>720</v>
      </c>
      <c r="N27" s="10">
        <v>1050</v>
      </c>
      <c r="O27" s="11">
        <f t="shared" si="0"/>
        <v>13.714285714285714</v>
      </c>
      <c r="P27" s="10">
        <v>767</v>
      </c>
      <c r="Q27" s="10">
        <v>1100</v>
      </c>
      <c r="R27" s="11">
        <f t="shared" si="1"/>
        <v>13.945454545454545</v>
      </c>
      <c r="S27" s="10" t="s">
        <v>29</v>
      </c>
      <c r="T27" s="10" t="s">
        <v>29</v>
      </c>
      <c r="U27" s="11">
        <v>0</v>
      </c>
      <c r="V27" s="10">
        <v>3372</v>
      </c>
      <c r="W27" s="10">
        <v>4550</v>
      </c>
      <c r="X27" s="11">
        <f>V27*40/W27</f>
        <v>29.643956043956045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2">
        <f t="shared" si="2"/>
        <v>112.30369630369631</v>
      </c>
      <c r="AO27" s="14" t="s">
        <v>90</v>
      </c>
      <c r="AP27" s="15" t="s">
        <v>91</v>
      </c>
    </row>
    <row r="28" spans="1:42" customFormat="1" ht="47.25" x14ac:dyDescent="0.25">
      <c r="A28" s="38">
        <v>25</v>
      </c>
      <c r="B28" s="38">
        <v>24</v>
      </c>
      <c r="C28" s="38">
        <v>61</v>
      </c>
      <c r="D28" s="3" t="s">
        <v>23</v>
      </c>
      <c r="E28" s="4">
        <v>381137</v>
      </c>
      <c r="F28" s="5" t="s">
        <v>314</v>
      </c>
      <c r="G28" s="5" t="s">
        <v>315</v>
      </c>
      <c r="H28" s="37">
        <v>35499</v>
      </c>
      <c r="I28" s="6" t="s">
        <v>316</v>
      </c>
      <c r="J28" s="7" t="s">
        <v>27</v>
      </c>
      <c r="K28" s="8" t="s">
        <v>28</v>
      </c>
      <c r="L28" s="9">
        <v>51</v>
      </c>
      <c r="M28" s="10">
        <v>921</v>
      </c>
      <c r="N28" s="10">
        <v>1050</v>
      </c>
      <c r="O28" s="11">
        <f t="shared" si="0"/>
        <v>17.542857142857144</v>
      </c>
      <c r="P28" s="10">
        <v>938</v>
      </c>
      <c r="Q28" s="10">
        <v>1100</v>
      </c>
      <c r="R28" s="11">
        <f t="shared" si="1"/>
        <v>17.054545454545455</v>
      </c>
      <c r="S28" s="10" t="s">
        <v>29</v>
      </c>
      <c r="T28" s="10" t="s">
        <v>29</v>
      </c>
      <c r="U28" s="11">
        <v>0</v>
      </c>
      <c r="V28" s="10">
        <v>65.89</v>
      </c>
      <c r="W28" s="10">
        <v>100</v>
      </c>
      <c r="X28" s="11">
        <v>26.35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2">
        <f t="shared" si="2"/>
        <v>111.9474025974026</v>
      </c>
      <c r="AO28" s="14" t="s">
        <v>317</v>
      </c>
      <c r="AP28" s="15" t="s">
        <v>318</v>
      </c>
    </row>
    <row r="29" spans="1:42" customFormat="1" ht="47.25" x14ac:dyDescent="0.25">
      <c r="A29" s="38">
        <v>26</v>
      </c>
      <c r="B29" s="38">
        <v>25</v>
      </c>
      <c r="C29" s="38">
        <v>85</v>
      </c>
      <c r="D29" s="3" t="s">
        <v>23</v>
      </c>
      <c r="E29" s="4">
        <v>365211</v>
      </c>
      <c r="F29" s="5" t="s">
        <v>429</v>
      </c>
      <c r="G29" s="5" t="s">
        <v>430</v>
      </c>
      <c r="H29" s="37">
        <v>32116</v>
      </c>
      <c r="I29" s="6" t="s">
        <v>431</v>
      </c>
      <c r="J29" s="7" t="s">
        <v>27</v>
      </c>
      <c r="K29" s="8" t="s">
        <v>28</v>
      </c>
      <c r="L29" s="9">
        <v>43</v>
      </c>
      <c r="M29" s="10">
        <v>645</v>
      </c>
      <c r="N29" s="10">
        <v>850</v>
      </c>
      <c r="O29" s="11">
        <f t="shared" si="0"/>
        <v>15.176470588235293</v>
      </c>
      <c r="P29" s="10">
        <v>715</v>
      </c>
      <c r="Q29" s="10">
        <v>1100</v>
      </c>
      <c r="R29" s="11">
        <f t="shared" si="1"/>
        <v>13</v>
      </c>
      <c r="S29" s="10" t="s">
        <v>29</v>
      </c>
      <c r="T29" s="10" t="s">
        <v>29</v>
      </c>
      <c r="U29" s="11">
        <v>0</v>
      </c>
      <c r="V29" s="10">
        <v>2833</v>
      </c>
      <c r="W29" s="10">
        <v>3800</v>
      </c>
      <c r="X29" s="11">
        <v>29.82</v>
      </c>
      <c r="Y29" s="10" t="s">
        <v>29</v>
      </c>
      <c r="Z29" s="10" t="s">
        <v>29</v>
      </c>
      <c r="AA29" s="12">
        <v>0</v>
      </c>
      <c r="AB29" s="10">
        <v>635</v>
      </c>
      <c r="AC29" s="10">
        <v>900</v>
      </c>
      <c r="AD29" s="11">
        <f>AB29*5/AC29</f>
        <v>3.5277777777777777</v>
      </c>
      <c r="AE29" s="10">
        <v>800</v>
      </c>
      <c r="AF29" s="10">
        <v>1200</v>
      </c>
      <c r="AG29" s="13">
        <f>AE29*5/AF29</f>
        <v>3.3333333333333335</v>
      </c>
      <c r="AH29" s="10">
        <v>610</v>
      </c>
      <c r="AI29" s="10">
        <v>800</v>
      </c>
      <c r="AJ29" s="13">
        <v>3.81</v>
      </c>
      <c r="AK29" s="10" t="s">
        <v>29</v>
      </c>
      <c r="AL29" s="10" t="s">
        <v>29</v>
      </c>
      <c r="AM29" s="13">
        <v>0</v>
      </c>
      <c r="AN29" s="42">
        <f t="shared" si="2"/>
        <v>111.6675816993464</v>
      </c>
      <c r="AO29" s="14" t="s">
        <v>432</v>
      </c>
      <c r="AP29" s="15" t="s">
        <v>433</v>
      </c>
    </row>
    <row r="30" spans="1:42" customFormat="1" ht="63" x14ac:dyDescent="0.25">
      <c r="A30" s="38">
        <v>27</v>
      </c>
      <c r="B30" s="38">
        <v>26</v>
      </c>
      <c r="C30" s="38">
        <v>14</v>
      </c>
      <c r="D30" s="3" t="s">
        <v>23</v>
      </c>
      <c r="E30" s="4">
        <v>383132</v>
      </c>
      <c r="F30" s="5" t="s">
        <v>92</v>
      </c>
      <c r="G30" s="5" t="s">
        <v>93</v>
      </c>
      <c r="H30" s="37">
        <v>34065</v>
      </c>
      <c r="I30" s="6" t="s">
        <v>94</v>
      </c>
      <c r="J30" s="7" t="s">
        <v>27</v>
      </c>
      <c r="K30" s="8" t="s">
        <v>28</v>
      </c>
      <c r="L30" s="9">
        <v>53</v>
      </c>
      <c r="M30" s="10">
        <v>548</v>
      </c>
      <c r="N30" s="10">
        <v>850</v>
      </c>
      <c r="O30" s="11">
        <f t="shared" si="0"/>
        <v>12.894117647058824</v>
      </c>
      <c r="P30" s="10">
        <v>821</v>
      </c>
      <c r="Q30" s="10">
        <v>1100</v>
      </c>
      <c r="R30" s="11">
        <f t="shared" si="1"/>
        <v>14.927272727272728</v>
      </c>
      <c r="S30" s="10">
        <v>345</v>
      </c>
      <c r="T30" s="10">
        <v>550</v>
      </c>
      <c r="U30" s="11">
        <f>S30*20/T30</f>
        <v>12.545454545454545</v>
      </c>
      <c r="V30" s="10" t="s">
        <v>29</v>
      </c>
      <c r="W30" s="10" t="s">
        <v>29</v>
      </c>
      <c r="X30" s="11">
        <v>0</v>
      </c>
      <c r="Y30" s="10">
        <v>2150</v>
      </c>
      <c r="Z30" s="10">
        <v>2400</v>
      </c>
      <c r="AA30" s="12">
        <f>Y30*20/Z30</f>
        <v>17.916666666666668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2">
        <f t="shared" si="2"/>
        <v>111.28351158645276</v>
      </c>
      <c r="AO30" s="14" t="s">
        <v>95</v>
      </c>
      <c r="AP30" s="15" t="s">
        <v>96</v>
      </c>
    </row>
    <row r="31" spans="1:42" customFormat="1" ht="47.25" x14ac:dyDescent="0.25">
      <c r="A31" s="38">
        <v>28</v>
      </c>
      <c r="B31" s="38">
        <v>27</v>
      </c>
      <c r="C31" s="38">
        <v>76</v>
      </c>
      <c r="D31" s="3" t="s">
        <v>23</v>
      </c>
      <c r="E31" s="4">
        <v>381580</v>
      </c>
      <c r="F31" s="5" t="s">
        <v>387</v>
      </c>
      <c r="G31" s="5" t="s">
        <v>388</v>
      </c>
      <c r="H31" s="37">
        <v>36251</v>
      </c>
      <c r="I31" s="6" t="s">
        <v>389</v>
      </c>
      <c r="J31" s="7" t="s">
        <v>27</v>
      </c>
      <c r="K31" s="8" t="s">
        <v>28</v>
      </c>
      <c r="L31" s="9">
        <v>50</v>
      </c>
      <c r="M31" s="10">
        <v>868</v>
      </c>
      <c r="N31" s="10">
        <v>1100</v>
      </c>
      <c r="O31" s="11">
        <f t="shared" si="0"/>
        <v>15.781818181818181</v>
      </c>
      <c r="P31" s="10">
        <v>814</v>
      </c>
      <c r="Q31" s="10">
        <v>1100</v>
      </c>
      <c r="R31" s="11">
        <f t="shared" si="1"/>
        <v>14.8</v>
      </c>
      <c r="S31" s="10" t="s">
        <v>29</v>
      </c>
      <c r="T31" s="10" t="s">
        <v>29</v>
      </c>
      <c r="U31" s="11">
        <v>0</v>
      </c>
      <c r="V31" s="10">
        <v>3211</v>
      </c>
      <c r="W31" s="10">
        <v>4200</v>
      </c>
      <c r="X31" s="11">
        <v>30.58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2">
        <f t="shared" si="2"/>
        <v>111.16181818181818</v>
      </c>
      <c r="AO31" s="14" t="s">
        <v>390</v>
      </c>
      <c r="AP31" s="15" t="s">
        <v>391</v>
      </c>
    </row>
    <row r="32" spans="1:42" customFormat="1" ht="47.25" x14ac:dyDescent="0.25">
      <c r="A32" s="38">
        <v>29</v>
      </c>
      <c r="B32" s="38">
        <v>28</v>
      </c>
      <c r="C32" s="38">
        <v>33</v>
      </c>
      <c r="D32" s="3" t="s">
        <v>23</v>
      </c>
      <c r="E32" s="4">
        <v>381719</v>
      </c>
      <c r="F32" s="5" t="s">
        <v>183</v>
      </c>
      <c r="G32" s="5" t="s">
        <v>184</v>
      </c>
      <c r="H32" s="37">
        <v>35800</v>
      </c>
      <c r="I32" s="6" t="s">
        <v>185</v>
      </c>
      <c r="J32" s="7" t="s">
        <v>27</v>
      </c>
      <c r="K32" s="8" t="s">
        <v>28</v>
      </c>
      <c r="L32" s="9">
        <v>53</v>
      </c>
      <c r="M32" s="10">
        <v>791</v>
      </c>
      <c r="N32" s="10">
        <v>1100</v>
      </c>
      <c r="O32" s="11">
        <f t="shared" si="0"/>
        <v>14.381818181818181</v>
      </c>
      <c r="P32" s="10">
        <v>807</v>
      </c>
      <c r="Q32" s="10">
        <v>1100</v>
      </c>
      <c r="R32" s="11">
        <f t="shared" si="1"/>
        <v>14.672727272727272</v>
      </c>
      <c r="S32" s="10">
        <v>339</v>
      </c>
      <c r="T32" s="10">
        <v>550</v>
      </c>
      <c r="U32" s="11">
        <f>S32*20/T32</f>
        <v>12.327272727272728</v>
      </c>
      <c r="V32" s="10" t="s">
        <v>29</v>
      </c>
      <c r="W32" s="10" t="s">
        <v>29</v>
      </c>
      <c r="X32" s="11">
        <v>0</v>
      </c>
      <c r="Y32" s="10">
        <v>1664</v>
      </c>
      <c r="Z32" s="10">
        <v>2000</v>
      </c>
      <c r="AA32" s="12">
        <v>16.64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2">
        <f t="shared" si="2"/>
        <v>111.02181818181818</v>
      </c>
      <c r="AO32" s="14" t="s">
        <v>186</v>
      </c>
      <c r="AP32" s="15" t="s">
        <v>187</v>
      </c>
    </row>
    <row r="33" spans="1:42" customFormat="1" ht="63" x14ac:dyDescent="0.25">
      <c r="A33" s="38">
        <v>30</v>
      </c>
      <c r="B33" s="38">
        <v>29</v>
      </c>
      <c r="C33" s="38">
        <v>101</v>
      </c>
      <c r="D33" s="3" t="s">
        <v>23</v>
      </c>
      <c r="E33" s="4">
        <v>381267</v>
      </c>
      <c r="F33" s="5" t="s">
        <v>504</v>
      </c>
      <c r="G33" s="5" t="s">
        <v>505</v>
      </c>
      <c r="H33" s="37">
        <v>34431</v>
      </c>
      <c r="I33" s="6" t="s">
        <v>506</v>
      </c>
      <c r="J33" s="7" t="s">
        <v>27</v>
      </c>
      <c r="K33" s="8" t="s">
        <v>28</v>
      </c>
      <c r="L33" s="9">
        <v>62</v>
      </c>
      <c r="M33" s="10">
        <v>644</v>
      </c>
      <c r="N33" s="10">
        <v>1050</v>
      </c>
      <c r="O33" s="11">
        <f t="shared" si="0"/>
        <v>12.266666666666667</v>
      </c>
      <c r="P33" s="10">
        <v>709</v>
      </c>
      <c r="Q33" s="10">
        <v>1100</v>
      </c>
      <c r="R33" s="11">
        <f t="shared" si="1"/>
        <v>12.890909090909091</v>
      </c>
      <c r="S33" s="10">
        <v>304</v>
      </c>
      <c r="T33" s="10">
        <v>550</v>
      </c>
      <c r="U33" s="11">
        <v>11.05</v>
      </c>
      <c r="V33" s="10" t="s">
        <v>29</v>
      </c>
      <c r="W33" s="10" t="s">
        <v>29</v>
      </c>
      <c r="X33" s="11">
        <v>0</v>
      </c>
      <c r="Y33" s="10">
        <v>628</v>
      </c>
      <c r="Z33" s="10">
        <v>1100</v>
      </c>
      <c r="AA33" s="12">
        <f>Y33*20/Z33</f>
        <v>11.418181818181818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2">
        <f t="shared" si="2"/>
        <v>109.62575757575758</v>
      </c>
      <c r="AO33" s="14" t="s">
        <v>507</v>
      </c>
      <c r="AP33" s="15" t="s">
        <v>508</v>
      </c>
    </row>
    <row r="34" spans="1:42" customFormat="1" ht="78.75" x14ac:dyDescent="0.25">
      <c r="A34" s="38">
        <v>31</v>
      </c>
      <c r="B34" s="38">
        <v>30</v>
      </c>
      <c r="C34" s="38">
        <v>6</v>
      </c>
      <c r="D34" s="3" t="s">
        <v>23</v>
      </c>
      <c r="E34" s="4">
        <v>357937</v>
      </c>
      <c r="F34" s="5" t="s">
        <v>52</v>
      </c>
      <c r="G34" s="5" t="s">
        <v>53</v>
      </c>
      <c r="H34" s="37">
        <v>34799</v>
      </c>
      <c r="I34" s="6" t="s">
        <v>54</v>
      </c>
      <c r="J34" s="7" t="s">
        <v>27</v>
      </c>
      <c r="K34" s="8" t="s">
        <v>28</v>
      </c>
      <c r="L34" s="9">
        <v>60</v>
      </c>
      <c r="M34" s="10">
        <v>702</v>
      </c>
      <c r="N34" s="10">
        <v>1050</v>
      </c>
      <c r="O34" s="11">
        <f t="shared" si="0"/>
        <v>13.371428571428572</v>
      </c>
      <c r="P34" s="10">
        <v>735</v>
      </c>
      <c r="Q34" s="10">
        <v>1100</v>
      </c>
      <c r="R34" s="11">
        <f t="shared" si="1"/>
        <v>13.363636363636363</v>
      </c>
      <c r="S34" s="10">
        <v>281</v>
      </c>
      <c r="T34" s="10">
        <v>550</v>
      </c>
      <c r="U34" s="11">
        <f>S34*20/T34</f>
        <v>10.218181818181819</v>
      </c>
      <c r="V34" s="10"/>
      <c r="W34" s="10"/>
      <c r="X34" s="11"/>
      <c r="Y34" s="10">
        <v>2003</v>
      </c>
      <c r="Z34" s="10">
        <v>3200</v>
      </c>
      <c r="AA34" s="12">
        <f>Y34*20/Z34</f>
        <v>12.518750000000001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2">
        <f t="shared" si="2"/>
        <v>109.47199675324674</v>
      </c>
      <c r="AO34" s="14" t="s">
        <v>55</v>
      </c>
      <c r="AP34" s="15" t="s">
        <v>56</v>
      </c>
    </row>
    <row r="35" spans="1:42" customFormat="1" ht="63" x14ac:dyDescent="0.25">
      <c r="A35" s="38">
        <v>32</v>
      </c>
      <c r="B35" s="38">
        <v>31</v>
      </c>
      <c r="C35" s="38">
        <v>68</v>
      </c>
      <c r="D35" s="3" t="s">
        <v>23</v>
      </c>
      <c r="E35" s="4">
        <v>366426</v>
      </c>
      <c r="F35" s="5" t="s">
        <v>348</v>
      </c>
      <c r="G35" s="5" t="s">
        <v>349</v>
      </c>
      <c r="H35" s="37">
        <v>34060</v>
      </c>
      <c r="I35" s="6" t="s">
        <v>350</v>
      </c>
      <c r="J35" s="7" t="s">
        <v>27</v>
      </c>
      <c r="K35" s="8" t="s">
        <v>28</v>
      </c>
      <c r="L35" s="9">
        <v>54</v>
      </c>
      <c r="M35" s="10">
        <v>626</v>
      </c>
      <c r="N35" s="10">
        <v>900</v>
      </c>
      <c r="O35" s="11">
        <f t="shared" si="0"/>
        <v>13.911111111111111</v>
      </c>
      <c r="P35" s="10">
        <v>835</v>
      </c>
      <c r="Q35" s="10">
        <v>1100</v>
      </c>
      <c r="R35" s="11">
        <f t="shared" si="1"/>
        <v>15.181818181818182</v>
      </c>
      <c r="S35" s="10" t="s">
        <v>29</v>
      </c>
      <c r="T35" s="10" t="s">
        <v>29</v>
      </c>
      <c r="U35" s="11">
        <v>0</v>
      </c>
      <c r="V35" s="10">
        <v>65.709999999999994</v>
      </c>
      <c r="W35" s="10">
        <v>100</v>
      </c>
      <c r="X35" s="11">
        <v>26.28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2">
        <f t="shared" si="2"/>
        <v>109.3729292929293</v>
      </c>
      <c r="AO35" s="14" t="s">
        <v>351</v>
      </c>
      <c r="AP35" s="15" t="s">
        <v>352</v>
      </c>
    </row>
    <row r="36" spans="1:42" customFormat="1" ht="63" x14ac:dyDescent="0.25">
      <c r="A36" s="38">
        <v>33</v>
      </c>
      <c r="B36" s="38">
        <v>32</v>
      </c>
      <c r="C36" s="38">
        <v>81</v>
      </c>
      <c r="D36" s="3" t="s">
        <v>23</v>
      </c>
      <c r="E36" s="4">
        <v>381814</v>
      </c>
      <c r="F36" s="5" t="s">
        <v>411</v>
      </c>
      <c r="G36" s="5" t="s">
        <v>412</v>
      </c>
      <c r="H36" s="37">
        <v>35796</v>
      </c>
      <c r="I36" s="6" t="s">
        <v>413</v>
      </c>
      <c r="J36" s="7" t="s">
        <v>27</v>
      </c>
      <c r="K36" s="8" t="s">
        <v>28</v>
      </c>
      <c r="L36" s="9">
        <v>57</v>
      </c>
      <c r="M36" s="10">
        <v>570</v>
      </c>
      <c r="N36" s="10">
        <v>1100</v>
      </c>
      <c r="O36" s="11">
        <f t="shared" ref="O36:O67" si="3">M36*20/N36</f>
        <v>10.363636363636363</v>
      </c>
      <c r="P36" s="10">
        <v>635</v>
      </c>
      <c r="Q36" s="10">
        <v>1100</v>
      </c>
      <c r="R36" s="11">
        <f t="shared" ref="R36:R63" si="4">P36*20/Q36</f>
        <v>11.545454545454545</v>
      </c>
      <c r="S36" s="10" t="s">
        <v>29</v>
      </c>
      <c r="T36" s="10" t="s">
        <v>29</v>
      </c>
      <c r="U36" s="11">
        <v>0</v>
      </c>
      <c r="V36" s="10">
        <v>3111</v>
      </c>
      <c r="W36" s="10">
        <v>4200</v>
      </c>
      <c r="X36" s="11">
        <v>29.62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2">
        <f t="shared" ref="AN36:AN67" si="5">L36+O36+R36+U36+X36+AA36+AD36+AG36+AJ36+AM36</f>
        <v>108.52909090909091</v>
      </c>
      <c r="AO36" s="14" t="s">
        <v>414</v>
      </c>
      <c r="AP36" s="15" t="s">
        <v>415</v>
      </c>
    </row>
    <row r="37" spans="1:42" customFormat="1" ht="47.25" x14ac:dyDescent="0.25">
      <c r="A37" s="38">
        <v>34</v>
      </c>
      <c r="B37" s="38">
        <v>33</v>
      </c>
      <c r="C37" s="38">
        <v>39</v>
      </c>
      <c r="D37" s="3" t="s">
        <v>23</v>
      </c>
      <c r="E37" s="4">
        <v>381244</v>
      </c>
      <c r="F37" s="5" t="s">
        <v>212</v>
      </c>
      <c r="G37" s="5" t="s">
        <v>213</v>
      </c>
      <c r="H37" s="37">
        <v>34038</v>
      </c>
      <c r="I37" s="6" t="s">
        <v>214</v>
      </c>
      <c r="J37" s="7" t="s">
        <v>27</v>
      </c>
      <c r="K37" s="8" t="s">
        <v>28</v>
      </c>
      <c r="L37" s="9">
        <v>51</v>
      </c>
      <c r="M37" s="10">
        <v>635</v>
      </c>
      <c r="N37" s="10">
        <v>1050</v>
      </c>
      <c r="O37" s="11">
        <f t="shared" si="3"/>
        <v>12.095238095238095</v>
      </c>
      <c r="P37" s="10">
        <v>644</v>
      </c>
      <c r="Q37" s="10">
        <v>1100</v>
      </c>
      <c r="R37" s="11">
        <f t="shared" si="4"/>
        <v>11.709090909090909</v>
      </c>
      <c r="S37" s="10">
        <v>282</v>
      </c>
      <c r="T37" s="10">
        <v>550</v>
      </c>
      <c r="U37" s="11">
        <f>S37*20/T37</f>
        <v>10.254545454545454</v>
      </c>
      <c r="V37" s="10" t="s">
        <v>29</v>
      </c>
      <c r="W37" s="10" t="s">
        <v>29</v>
      </c>
      <c r="X37" s="11">
        <v>0</v>
      </c>
      <c r="Y37" s="10">
        <v>1673</v>
      </c>
      <c r="Z37" s="10">
        <v>2100</v>
      </c>
      <c r="AA37" s="12">
        <v>15.93</v>
      </c>
      <c r="AB37" s="10">
        <v>629</v>
      </c>
      <c r="AC37" s="10">
        <v>900</v>
      </c>
      <c r="AD37" s="11">
        <f>AB37*5/AC37</f>
        <v>3.4944444444444445</v>
      </c>
      <c r="AE37" s="10">
        <v>858</v>
      </c>
      <c r="AF37" s="10">
        <v>1200</v>
      </c>
      <c r="AG37" s="13">
        <f>AE37*5/AF37</f>
        <v>3.5750000000000002</v>
      </c>
      <c r="AH37" s="10"/>
      <c r="AI37" s="10"/>
      <c r="AJ37" s="13"/>
      <c r="AK37" s="10" t="s">
        <v>29</v>
      </c>
      <c r="AL37" s="10" t="s">
        <v>29</v>
      </c>
      <c r="AM37" s="13">
        <v>0</v>
      </c>
      <c r="AN37" s="42">
        <f t="shared" si="5"/>
        <v>108.05831890331889</v>
      </c>
      <c r="AO37" s="14" t="s">
        <v>215</v>
      </c>
      <c r="AP37" s="15" t="s">
        <v>216</v>
      </c>
    </row>
    <row r="38" spans="1:42" customFormat="1" ht="78.75" x14ac:dyDescent="0.25">
      <c r="A38" s="38">
        <v>35</v>
      </c>
      <c r="B38" s="38">
        <v>34</v>
      </c>
      <c r="C38" s="38">
        <v>15</v>
      </c>
      <c r="D38" s="3" t="s">
        <v>23</v>
      </c>
      <c r="E38" s="4">
        <v>358169</v>
      </c>
      <c r="F38" s="5" t="s">
        <v>97</v>
      </c>
      <c r="G38" s="5" t="s">
        <v>98</v>
      </c>
      <c r="H38" s="37">
        <v>32975</v>
      </c>
      <c r="I38" s="6" t="s">
        <v>99</v>
      </c>
      <c r="J38" s="7" t="s">
        <v>27</v>
      </c>
      <c r="K38" s="8" t="s">
        <v>28</v>
      </c>
      <c r="L38" s="9">
        <v>52</v>
      </c>
      <c r="M38" s="10">
        <v>773</v>
      </c>
      <c r="N38" s="10">
        <v>1050</v>
      </c>
      <c r="O38" s="11">
        <f t="shared" si="3"/>
        <v>14.723809523809523</v>
      </c>
      <c r="P38" s="10">
        <v>663</v>
      </c>
      <c r="Q38" s="10">
        <v>1100</v>
      </c>
      <c r="R38" s="11">
        <f t="shared" si="4"/>
        <v>12.054545454545455</v>
      </c>
      <c r="S38" s="10" t="s">
        <v>29</v>
      </c>
      <c r="T38" s="10" t="s">
        <v>29</v>
      </c>
      <c r="U38" s="11">
        <v>0</v>
      </c>
      <c r="V38" s="10">
        <v>3153</v>
      </c>
      <c r="W38" s="10">
        <v>4400</v>
      </c>
      <c r="X38" s="11">
        <f>V38*40/W38</f>
        <v>28.663636363636364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42">
        <f t="shared" si="5"/>
        <v>107.44199134199133</v>
      </c>
      <c r="AO38" s="14" t="s">
        <v>100</v>
      </c>
      <c r="AP38" s="15" t="s">
        <v>101</v>
      </c>
    </row>
    <row r="39" spans="1:42" customFormat="1" ht="63" x14ac:dyDescent="0.25">
      <c r="A39" s="38">
        <v>36</v>
      </c>
      <c r="B39" s="38">
        <v>35</v>
      </c>
      <c r="C39" s="38">
        <v>16</v>
      </c>
      <c r="D39" s="3" t="s">
        <v>23</v>
      </c>
      <c r="E39" s="4">
        <v>365481</v>
      </c>
      <c r="F39" s="5" t="s">
        <v>102</v>
      </c>
      <c r="G39" s="5" t="s">
        <v>103</v>
      </c>
      <c r="H39" s="37">
        <v>31778</v>
      </c>
      <c r="I39" s="6" t="s">
        <v>104</v>
      </c>
      <c r="J39" s="7" t="s">
        <v>27</v>
      </c>
      <c r="K39" s="8" t="s">
        <v>28</v>
      </c>
      <c r="L39" s="9">
        <v>45</v>
      </c>
      <c r="M39" s="10">
        <v>421</v>
      </c>
      <c r="N39" s="10">
        <v>850</v>
      </c>
      <c r="O39" s="11">
        <f t="shared" si="3"/>
        <v>9.9058823529411768</v>
      </c>
      <c r="P39" s="10">
        <v>724</v>
      </c>
      <c r="Q39" s="10">
        <v>1100</v>
      </c>
      <c r="R39" s="11">
        <f t="shared" si="4"/>
        <v>13.163636363636364</v>
      </c>
      <c r="S39" s="10">
        <v>302</v>
      </c>
      <c r="T39" s="10">
        <v>550</v>
      </c>
      <c r="U39" s="11">
        <f>S39*20/T39</f>
        <v>10.981818181818182</v>
      </c>
      <c r="V39" s="10">
        <v>682</v>
      </c>
      <c r="W39" s="10">
        <v>1100</v>
      </c>
      <c r="X39" s="11">
        <f>V39*40/W39</f>
        <v>24.8</v>
      </c>
      <c r="Y39" s="10" t="s">
        <v>29</v>
      </c>
      <c r="Z39" s="10" t="s">
        <v>29</v>
      </c>
      <c r="AA39" s="12">
        <v>0</v>
      </c>
      <c r="AB39" s="10">
        <v>610</v>
      </c>
      <c r="AC39" s="10">
        <v>900</v>
      </c>
      <c r="AD39" s="11">
        <f>AB39*5/AC39</f>
        <v>3.3888888888888888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2">
        <f t="shared" si="5"/>
        <v>107.2402257872846</v>
      </c>
      <c r="AO39" s="14" t="s">
        <v>105</v>
      </c>
      <c r="AP39" s="15" t="s">
        <v>106</v>
      </c>
    </row>
    <row r="40" spans="1:42" customFormat="1" ht="63" x14ac:dyDescent="0.25">
      <c r="A40" s="38">
        <v>37</v>
      </c>
      <c r="B40" s="38">
        <v>36</v>
      </c>
      <c r="C40" s="38">
        <v>94</v>
      </c>
      <c r="D40" s="3" t="s">
        <v>23</v>
      </c>
      <c r="E40" s="4">
        <v>381796</v>
      </c>
      <c r="F40" s="5" t="s">
        <v>471</v>
      </c>
      <c r="G40" s="5" t="s">
        <v>472</v>
      </c>
      <c r="H40" s="37">
        <v>35887</v>
      </c>
      <c r="I40" s="6" t="s">
        <v>473</v>
      </c>
      <c r="J40" s="7" t="s">
        <v>27</v>
      </c>
      <c r="K40" s="8" t="s">
        <v>28</v>
      </c>
      <c r="L40" s="9">
        <v>50</v>
      </c>
      <c r="M40" s="10">
        <v>731</v>
      </c>
      <c r="N40" s="10">
        <v>1100</v>
      </c>
      <c r="O40" s="11">
        <f t="shared" si="3"/>
        <v>13.290909090909091</v>
      </c>
      <c r="P40" s="10">
        <v>681</v>
      </c>
      <c r="Q40" s="10">
        <v>1100</v>
      </c>
      <c r="R40" s="11">
        <f t="shared" si="4"/>
        <v>12.381818181818181</v>
      </c>
      <c r="S40" s="10" t="s">
        <v>29</v>
      </c>
      <c r="T40" s="10" t="s">
        <v>29</v>
      </c>
      <c r="U40" s="11">
        <v>0</v>
      </c>
      <c r="V40" s="10">
        <v>3380</v>
      </c>
      <c r="W40" s="10">
        <v>4300</v>
      </c>
      <c r="X40" s="11">
        <v>31.44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2">
        <f t="shared" si="5"/>
        <v>107.11272727272727</v>
      </c>
      <c r="AO40" s="14" t="s">
        <v>474</v>
      </c>
      <c r="AP40" s="15" t="s">
        <v>475</v>
      </c>
    </row>
    <row r="41" spans="1:42" customFormat="1" ht="63" x14ac:dyDescent="0.25">
      <c r="A41" s="38">
        <v>38</v>
      </c>
      <c r="B41" s="38">
        <v>37</v>
      </c>
      <c r="C41" s="38">
        <v>78</v>
      </c>
      <c r="D41" s="3" t="s">
        <v>23</v>
      </c>
      <c r="E41" s="4">
        <v>366435</v>
      </c>
      <c r="F41" s="5" t="s">
        <v>396</v>
      </c>
      <c r="G41" s="5" t="s">
        <v>397</v>
      </c>
      <c r="H41" s="37">
        <v>35910</v>
      </c>
      <c r="I41" s="6" t="s">
        <v>398</v>
      </c>
      <c r="J41" s="7" t="s">
        <v>27</v>
      </c>
      <c r="K41" s="8" t="s">
        <v>28</v>
      </c>
      <c r="L41" s="9">
        <v>47</v>
      </c>
      <c r="M41" s="10">
        <v>884</v>
      </c>
      <c r="N41" s="10">
        <v>1100</v>
      </c>
      <c r="O41" s="11">
        <f t="shared" si="3"/>
        <v>16.072727272727274</v>
      </c>
      <c r="P41" s="10">
        <v>905</v>
      </c>
      <c r="Q41" s="10">
        <v>1100</v>
      </c>
      <c r="R41" s="11">
        <f t="shared" si="4"/>
        <v>16.454545454545453</v>
      </c>
      <c r="S41" s="10" t="s">
        <v>29</v>
      </c>
      <c r="T41" s="10" t="s">
        <v>29</v>
      </c>
      <c r="U41" s="11">
        <v>0</v>
      </c>
      <c r="V41" s="10">
        <v>3295</v>
      </c>
      <c r="W41" s="10">
        <v>4900</v>
      </c>
      <c r="X41" s="11">
        <v>26.89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2">
        <f t="shared" si="5"/>
        <v>106.41727272727273</v>
      </c>
      <c r="AO41" s="14" t="s">
        <v>399</v>
      </c>
      <c r="AP41" s="15" t="s">
        <v>400</v>
      </c>
    </row>
    <row r="42" spans="1:42" customFormat="1" ht="63" x14ac:dyDescent="0.25">
      <c r="A42" s="38">
        <v>39</v>
      </c>
      <c r="B42" s="38">
        <v>38</v>
      </c>
      <c r="C42" s="38">
        <v>17</v>
      </c>
      <c r="D42" s="3" t="s">
        <v>23</v>
      </c>
      <c r="E42" s="4">
        <v>381310</v>
      </c>
      <c r="F42" s="5" t="s">
        <v>107</v>
      </c>
      <c r="G42" s="5" t="s">
        <v>108</v>
      </c>
      <c r="H42" s="37">
        <v>34793</v>
      </c>
      <c r="I42" s="6" t="s">
        <v>109</v>
      </c>
      <c r="J42" s="7" t="s">
        <v>27</v>
      </c>
      <c r="K42" s="8" t="s">
        <v>28</v>
      </c>
      <c r="L42" s="9">
        <v>44</v>
      </c>
      <c r="M42" s="10">
        <v>558</v>
      </c>
      <c r="N42" s="10">
        <v>1050</v>
      </c>
      <c r="O42" s="11">
        <f t="shared" si="3"/>
        <v>10.628571428571428</v>
      </c>
      <c r="P42" s="10">
        <v>729</v>
      </c>
      <c r="Q42" s="10">
        <v>1100</v>
      </c>
      <c r="R42" s="11">
        <f t="shared" si="4"/>
        <v>13.254545454545454</v>
      </c>
      <c r="S42" s="10" t="s">
        <v>29</v>
      </c>
      <c r="T42" s="10" t="s">
        <v>29</v>
      </c>
      <c r="U42" s="11">
        <v>0</v>
      </c>
      <c r="V42" s="10">
        <v>3154</v>
      </c>
      <c r="W42" s="10">
        <v>4100</v>
      </c>
      <c r="X42" s="11">
        <f>V42*40/W42</f>
        <v>30.770731707317072</v>
      </c>
      <c r="Y42" s="10" t="s">
        <v>29</v>
      </c>
      <c r="Z42" s="10" t="s">
        <v>29</v>
      </c>
      <c r="AA42" s="12">
        <v>0</v>
      </c>
      <c r="AB42" s="10">
        <v>1362</v>
      </c>
      <c r="AC42" s="10">
        <v>1800</v>
      </c>
      <c r="AD42" s="11">
        <f>AB42*5/AC42</f>
        <v>3.7833333333333332</v>
      </c>
      <c r="AE42" s="10" t="s">
        <v>29</v>
      </c>
      <c r="AF42" s="10" t="s">
        <v>29</v>
      </c>
      <c r="AG42" s="13">
        <v>0</v>
      </c>
      <c r="AH42" s="10">
        <v>700</v>
      </c>
      <c r="AI42" s="10">
        <v>900</v>
      </c>
      <c r="AJ42" s="13">
        <f>AH42*5/AI42</f>
        <v>3.8888888888888888</v>
      </c>
      <c r="AK42" s="10" t="s">
        <v>29</v>
      </c>
      <c r="AL42" s="10" t="s">
        <v>29</v>
      </c>
      <c r="AM42" s="13">
        <v>0</v>
      </c>
      <c r="AN42" s="42">
        <f t="shared" si="5"/>
        <v>106.32607081265617</v>
      </c>
      <c r="AO42" s="14" t="s">
        <v>110</v>
      </c>
      <c r="AP42" s="15" t="s">
        <v>111</v>
      </c>
    </row>
    <row r="43" spans="1:42" customFormat="1" ht="47.25" x14ac:dyDescent="0.25">
      <c r="A43" s="38">
        <v>40</v>
      </c>
      <c r="B43" s="38">
        <v>39</v>
      </c>
      <c r="C43" s="38">
        <v>43</v>
      </c>
      <c r="D43" s="3" t="s">
        <v>23</v>
      </c>
      <c r="E43" s="4">
        <v>365186</v>
      </c>
      <c r="F43" s="5" t="s">
        <v>231</v>
      </c>
      <c r="G43" s="5" t="s">
        <v>232</v>
      </c>
      <c r="H43" s="37">
        <v>33695</v>
      </c>
      <c r="I43" s="6" t="s">
        <v>233</v>
      </c>
      <c r="J43" s="7" t="s">
        <v>27</v>
      </c>
      <c r="K43" s="8" t="s">
        <v>28</v>
      </c>
      <c r="L43" s="9">
        <v>51</v>
      </c>
      <c r="M43" s="10">
        <v>770</v>
      </c>
      <c r="N43" s="10">
        <v>1050</v>
      </c>
      <c r="O43" s="11">
        <f t="shared" si="3"/>
        <v>14.666666666666666</v>
      </c>
      <c r="P43" s="10">
        <v>730</v>
      </c>
      <c r="Q43" s="10">
        <v>1100</v>
      </c>
      <c r="R43" s="11">
        <f t="shared" si="4"/>
        <v>13.272727272727273</v>
      </c>
      <c r="S43" s="10">
        <v>340</v>
      </c>
      <c r="T43" s="10">
        <v>550</v>
      </c>
      <c r="U43" s="11">
        <f>S43*20/T43</f>
        <v>12.363636363636363</v>
      </c>
      <c r="V43" s="10" t="s">
        <v>29</v>
      </c>
      <c r="W43" s="10" t="s">
        <v>29</v>
      </c>
      <c r="X43" s="11">
        <v>0</v>
      </c>
      <c r="Y43" s="10">
        <v>1548</v>
      </c>
      <c r="Z43" s="10">
        <v>2100</v>
      </c>
      <c r="AA43" s="12">
        <v>14.74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2">
        <f t="shared" si="5"/>
        <v>106.04303030303029</v>
      </c>
      <c r="AO43" s="14" t="s">
        <v>234</v>
      </c>
      <c r="AP43" s="15" t="s">
        <v>235</v>
      </c>
    </row>
    <row r="44" spans="1:42" customFormat="1" ht="63" x14ac:dyDescent="0.25">
      <c r="A44" s="38">
        <v>41</v>
      </c>
      <c r="B44" s="38">
        <v>40</v>
      </c>
      <c r="C44" s="38">
        <v>18</v>
      </c>
      <c r="D44" s="3" t="s">
        <v>23</v>
      </c>
      <c r="E44" s="4">
        <v>381753</v>
      </c>
      <c r="F44" s="5" t="s">
        <v>112</v>
      </c>
      <c r="G44" s="5" t="s">
        <v>113</v>
      </c>
      <c r="H44" s="37">
        <v>35476</v>
      </c>
      <c r="I44" s="6" t="s">
        <v>114</v>
      </c>
      <c r="J44" s="7" t="s">
        <v>27</v>
      </c>
      <c r="K44" s="8" t="s">
        <v>28</v>
      </c>
      <c r="L44" s="9">
        <v>43</v>
      </c>
      <c r="M44" s="10">
        <v>756</v>
      </c>
      <c r="N44" s="10">
        <v>1050</v>
      </c>
      <c r="O44" s="11">
        <f t="shared" si="3"/>
        <v>14.4</v>
      </c>
      <c r="P44" s="10">
        <v>868</v>
      </c>
      <c r="Q44" s="10">
        <v>1100</v>
      </c>
      <c r="R44" s="11">
        <f t="shared" si="4"/>
        <v>15.781818181818181</v>
      </c>
      <c r="S44" s="10" t="s">
        <v>29</v>
      </c>
      <c r="T44" s="10" t="s">
        <v>29</v>
      </c>
      <c r="U44" s="11">
        <v>0</v>
      </c>
      <c r="V44" s="10">
        <v>3567</v>
      </c>
      <c r="W44" s="10">
        <v>4400</v>
      </c>
      <c r="X44" s="11">
        <f>V44*40/W44</f>
        <v>32.427272727272729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2">
        <f t="shared" si="5"/>
        <v>105.60909090909092</v>
      </c>
      <c r="AO44" s="14" t="s">
        <v>115</v>
      </c>
      <c r="AP44" s="15" t="s">
        <v>116</v>
      </c>
    </row>
    <row r="45" spans="1:42" customFormat="1" ht="63" x14ac:dyDescent="0.25">
      <c r="A45" s="38">
        <v>42</v>
      </c>
      <c r="B45" s="38">
        <v>41</v>
      </c>
      <c r="C45" s="38">
        <v>19</v>
      </c>
      <c r="D45" s="3" t="s">
        <v>23</v>
      </c>
      <c r="E45" s="4">
        <v>381518</v>
      </c>
      <c r="F45" s="5" t="s">
        <v>117</v>
      </c>
      <c r="G45" s="5" t="s">
        <v>118</v>
      </c>
      <c r="H45" s="37">
        <v>35499</v>
      </c>
      <c r="I45" s="6" t="s">
        <v>119</v>
      </c>
      <c r="J45" s="7" t="s">
        <v>27</v>
      </c>
      <c r="K45" s="8" t="s">
        <v>28</v>
      </c>
      <c r="L45" s="9">
        <v>47</v>
      </c>
      <c r="M45" s="10">
        <v>841</v>
      </c>
      <c r="N45" s="10">
        <v>1050</v>
      </c>
      <c r="O45" s="11">
        <f t="shared" si="3"/>
        <v>16.019047619047619</v>
      </c>
      <c r="P45" s="10">
        <v>831</v>
      </c>
      <c r="Q45" s="10">
        <v>1100</v>
      </c>
      <c r="R45" s="11">
        <f t="shared" si="4"/>
        <v>15.109090909090909</v>
      </c>
      <c r="S45" s="10">
        <v>371</v>
      </c>
      <c r="T45" s="10">
        <v>550</v>
      </c>
      <c r="U45" s="11">
        <f>S45*20/T45</f>
        <v>13.49090909090909</v>
      </c>
      <c r="V45" s="10" t="s">
        <v>29</v>
      </c>
      <c r="W45" s="10" t="s">
        <v>29</v>
      </c>
      <c r="X45" s="11">
        <v>0</v>
      </c>
      <c r="Y45" s="10">
        <v>1597</v>
      </c>
      <c r="Z45" s="10">
        <v>2300</v>
      </c>
      <c r="AA45" s="12">
        <f>Y45*20/Z45</f>
        <v>13.88695652173913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2">
        <f t="shared" si="5"/>
        <v>105.50600414078673</v>
      </c>
      <c r="AO45" s="14" t="s">
        <v>120</v>
      </c>
      <c r="AP45" s="15" t="s">
        <v>121</v>
      </c>
    </row>
    <row r="46" spans="1:42" customFormat="1" ht="47.25" x14ac:dyDescent="0.25">
      <c r="A46" s="38">
        <v>43</v>
      </c>
      <c r="B46" s="38">
        <v>42</v>
      </c>
      <c r="C46" s="38">
        <v>89</v>
      </c>
      <c r="D46" s="3" t="s">
        <v>23</v>
      </c>
      <c r="E46" s="4">
        <v>381576</v>
      </c>
      <c r="F46" s="5" t="s">
        <v>448</v>
      </c>
      <c r="G46" s="5" t="s">
        <v>449</v>
      </c>
      <c r="H46" s="37">
        <v>36201</v>
      </c>
      <c r="I46" s="6" t="s">
        <v>450</v>
      </c>
      <c r="J46" s="7" t="s">
        <v>27</v>
      </c>
      <c r="K46" s="8" t="s">
        <v>28</v>
      </c>
      <c r="L46" s="9">
        <v>44</v>
      </c>
      <c r="M46" s="10">
        <v>936</v>
      </c>
      <c r="N46" s="10">
        <v>1100</v>
      </c>
      <c r="O46" s="11">
        <f t="shared" si="3"/>
        <v>17.018181818181819</v>
      </c>
      <c r="P46" s="10">
        <v>863</v>
      </c>
      <c r="Q46" s="10">
        <v>1100</v>
      </c>
      <c r="R46" s="11">
        <f t="shared" si="4"/>
        <v>15.690909090909091</v>
      </c>
      <c r="S46" s="10" t="s">
        <v>29</v>
      </c>
      <c r="T46" s="10" t="s">
        <v>29</v>
      </c>
      <c r="U46" s="11">
        <v>0</v>
      </c>
      <c r="V46" s="10">
        <v>4299</v>
      </c>
      <c r="W46" s="10">
        <v>6200</v>
      </c>
      <c r="X46" s="11">
        <v>27.73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2">
        <f t="shared" si="5"/>
        <v>104.43909090909091</v>
      </c>
      <c r="AO46" s="14" t="s">
        <v>451</v>
      </c>
      <c r="AP46" s="15" t="s">
        <v>452</v>
      </c>
    </row>
    <row r="47" spans="1:42" customFormat="1" ht="47.25" x14ac:dyDescent="0.25">
      <c r="A47" s="38">
        <v>44</v>
      </c>
      <c r="B47" s="38">
        <v>43</v>
      </c>
      <c r="C47" s="38">
        <v>20</v>
      </c>
      <c r="D47" s="3" t="s">
        <v>23</v>
      </c>
      <c r="E47" s="4">
        <v>381641</v>
      </c>
      <c r="F47" s="5" t="s">
        <v>122</v>
      </c>
      <c r="G47" s="5" t="s">
        <v>123</v>
      </c>
      <c r="H47" s="37">
        <v>34581</v>
      </c>
      <c r="I47" s="6" t="s">
        <v>124</v>
      </c>
      <c r="J47" s="7" t="s">
        <v>27</v>
      </c>
      <c r="K47" s="8" t="s">
        <v>28</v>
      </c>
      <c r="L47" s="9">
        <v>51</v>
      </c>
      <c r="M47" s="10">
        <v>630</v>
      </c>
      <c r="N47" s="10">
        <v>1050</v>
      </c>
      <c r="O47" s="11">
        <f t="shared" si="3"/>
        <v>12</v>
      </c>
      <c r="P47" s="10">
        <v>702</v>
      </c>
      <c r="Q47" s="10">
        <v>1100</v>
      </c>
      <c r="R47" s="11">
        <f t="shared" si="4"/>
        <v>12.763636363636364</v>
      </c>
      <c r="S47" s="10">
        <v>315</v>
      </c>
      <c r="T47" s="10">
        <v>550</v>
      </c>
      <c r="U47" s="11">
        <f>S47*20/T47</f>
        <v>11.454545454545455</v>
      </c>
      <c r="V47" s="10" t="s">
        <v>29</v>
      </c>
      <c r="W47" s="10" t="s">
        <v>29</v>
      </c>
      <c r="X47" s="11">
        <v>0</v>
      </c>
      <c r="Y47" s="10">
        <v>1838</v>
      </c>
      <c r="Z47" s="10">
        <v>2700</v>
      </c>
      <c r="AA47" s="12">
        <f>Y47*20/Z47</f>
        <v>13.614814814814816</v>
      </c>
      <c r="AB47" s="10">
        <v>1213</v>
      </c>
      <c r="AC47" s="10">
        <v>1800</v>
      </c>
      <c r="AD47" s="11">
        <f>AB47*5/AC47</f>
        <v>3.3694444444444445</v>
      </c>
      <c r="AE47" s="10" t="s">
        <v>29</v>
      </c>
      <c r="AF47" s="10" t="s">
        <v>29</v>
      </c>
      <c r="AG47" s="13">
        <v>0</v>
      </c>
      <c r="AH47" s="10">
        <v>3.17</v>
      </c>
      <c r="AI47" s="10">
        <v>4</v>
      </c>
      <c r="AJ47" s="13"/>
      <c r="AK47" s="10" t="s">
        <v>29</v>
      </c>
      <c r="AL47" s="10" t="s">
        <v>29</v>
      </c>
      <c r="AM47" s="13">
        <v>0</v>
      </c>
      <c r="AN47" s="42">
        <f t="shared" si="5"/>
        <v>104.20244107744108</v>
      </c>
      <c r="AO47" s="14" t="s">
        <v>125</v>
      </c>
      <c r="AP47" s="15" t="s">
        <v>126</v>
      </c>
    </row>
    <row r="48" spans="1:42" customFormat="1" ht="47.25" x14ac:dyDescent="0.25">
      <c r="A48" s="38">
        <v>45</v>
      </c>
      <c r="B48" s="38">
        <v>44</v>
      </c>
      <c r="C48" s="38">
        <v>21</v>
      </c>
      <c r="D48" s="3" t="s">
        <v>23</v>
      </c>
      <c r="E48" s="4">
        <v>381445</v>
      </c>
      <c r="F48" s="5" t="s">
        <v>127</v>
      </c>
      <c r="G48" s="5" t="s">
        <v>128</v>
      </c>
      <c r="H48" s="37">
        <v>36071</v>
      </c>
      <c r="I48" s="6" t="s">
        <v>129</v>
      </c>
      <c r="J48" s="7" t="s">
        <v>27</v>
      </c>
      <c r="K48" s="8" t="s">
        <v>28</v>
      </c>
      <c r="L48" s="9">
        <v>45</v>
      </c>
      <c r="M48" s="10">
        <v>753</v>
      </c>
      <c r="N48" s="10">
        <v>1050</v>
      </c>
      <c r="O48" s="11">
        <f t="shared" si="3"/>
        <v>14.342857142857143</v>
      </c>
      <c r="P48" s="10">
        <v>866</v>
      </c>
      <c r="Q48" s="10">
        <v>1100</v>
      </c>
      <c r="R48" s="11">
        <f t="shared" si="4"/>
        <v>15.745454545454546</v>
      </c>
      <c r="S48" s="10" t="s">
        <v>29</v>
      </c>
      <c r="T48" s="10" t="s">
        <v>29</v>
      </c>
      <c r="U48" s="11">
        <v>0</v>
      </c>
      <c r="V48" s="10">
        <v>2881</v>
      </c>
      <c r="W48" s="10">
        <v>4200</v>
      </c>
      <c r="X48" s="11">
        <f>V48*40/W48</f>
        <v>27.438095238095237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2">
        <f t="shared" si="5"/>
        <v>102.52640692640693</v>
      </c>
      <c r="AO48" s="14" t="s">
        <v>40</v>
      </c>
      <c r="AP48" s="15" t="s">
        <v>130</v>
      </c>
    </row>
    <row r="49" spans="1:42" customFormat="1" ht="47.25" x14ac:dyDescent="0.25">
      <c r="A49" s="38">
        <v>46</v>
      </c>
      <c r="B49" s="38">
        <v>45</v>
      </c>
      <c r="C49" s="38">
        <v>22</v>
      </c>
      <c r="D49" s="3" t="s">
        <v>23</v>
      </c>
      <c r="E49" s="4">
        <v>367005</v>
      </c>
      <c r="F49" s="5" t="s">
        <v>131</v>
      </c>
      <c r="G49" s="5" t="s">
        <v>132</v>
      </c>
      <c r="H49" s="37">
        <v>36377</v>
      </c>
      <c r="I49" s="6" t="s">
        <v>133</v>
      </c>
      <c r="J49" s="7" t="s">
        <v>27</v>
      </c>
      <c r="K49" s="8" t="s">
        <v>28</v>
      </c>
      <c r="L49" s="9">
        <v>40</v>
      </c>
      <c r="M49" s="10">
        <v>680</v>
      </c>
      <c r="N49" s="10">
        <v>850</v>
      </c>
      <c r="O49" s="11">
        <f t="shared" si="3"/>
        <v>16</v>
      </c>
      <c r="P49" s="10">
        <v>694</v>
      </c>
      <c r="Q49" s="10">
        <v>1100</v>
      </c>
      <c r="R49" s="11">
        <f t="shared" si="4"/>
        <v>12.618181818181819</v>
      </c>
      <c r="S49" s="10" t="s">
        <v>29</v>
      </c>
      <c r="T49" s="10" t="s">
        <v>29</v>
      </c>
      <c r="U49" s="11">
        <v>0</v>
      </c>
      <c r="V49" s="10">
        <v>3440</v>
      </c>
      <c r="W49" s="10">
        <v>4200</v>
      </c>
      <c r="X49" s="11">
        <f>V49*40/W49</f>
        <v>32.761904761904759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2">
        <f t="shared" si="5"/>
        <v>101.38008658008658</v>
      </c>
      <c r="AO49" s="14" t="s">
        <v>134</v>
      </c>
      <c r="AP49" s="15" t="s">
        <v>135</v>
      </c>
    </row>
    <row r="50" spans="1:42" customFormat="1" ht="47.25" x14ac:dyDescent="0.25">
      <c r="A50" s="38">
        <v>47</v>
      </c>
      <c r="B50" s="38">
        <v>46</v>
      </c>
      <c r="C50" s="38">
        <v>60</v>
      </c>
      <c r="D50" s="3" t="s">
        <v>23</v>
      </c>
      <c r="E50" s="4">
        <v>366305</v>
      </c>
      <c r="F50" s="5" t="s">
        <v>309</v>
      </c>
      <c r="G50" s="5" t="s">
        <v>310</v>
      </c>
      <c r="H50" s="37">
        <v>34812</v>
      </c>
      <c r="I50" s="6" t="s">
        <v>311</v>
      </c>
      <c r="J50" s="7" t="s">
        <v>27</v>
      </c>
      <c r="K50" s="8" t="s">
        <v>28</v>
      </c>
      <c r="L50" s="9">
        <v>43</v>
      </c>
      <c r="M50" s="10">
        <v>717</v>
      </c>
      <c r="N50" s="10">
        <v>1050</v>
      </c>
      <c r="O50" s="11">
        <f t="shared" si="3"/>
        <v>13.657142857142857</v>
      </c>
      <c r="P50" s="10">
        <v>837</v>
      </c>
      <c r="Q50" s="10">
        <v>1100</v>
      </c>
      <c r="R50" s="11">
        <f t="shared" si="4"/>
        <v>15.218181818181819</v>
      </c>
      <c r="S50" s="10">
        <v>378</v>
      </c>
      <c r="T50" s="10">
        <v>550</v>
      </c>
      <c r="U50" s="11">
        <f t="shared" ref="U50:U57" si="6">S50*20/T50</f>
        <v>13.745454545454546</v>
      </c>
      <c r="V50" s="10" t="s">
        <v>29</v>
      </c>
      <c r="W50" s="10" t="s">
        <v>29</v>
      </c>
      <c r="X50" s="11">
        <v>0</v>
      </c>
      <c r="Y50" s="10">
        <v>1646</v>
      </c>
      <c r="Z50" s="10">
        <v>2100</v>
      </c>
      <c r="AA50" s="12">
        <v>15.67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2">
        <f t="shared" si="5"/>
        <v>101.29077922077923</v>
      </c>
      <c r="AO50" s="14" t="s">
        <v>312</v>
      </c>
      <c r="AP50" s="15" t="s">
        <v>313</v>
      </c>
    </row>
    <row r="51" spans="1:42" customFormat="1" ht="63" x14ac:dyDescent="0.25">
      <c r="A51" s="38">
        <v>48</v>
      </c>
      <c r="B51" s="38">
        <v>47</v>
      </c>
      <c r="C51" s="38">
        <v>23</v>
      </c>
      <c r="D51" s="3" t="s">
        <v>23</v>
      </c>
      <c r="E51" s="4">
        <v>381731</v>
      </c>
      <c r="F51" s="5" t="s">
        <v>136</v>
      </c>
      <c r="G51" s="5" t="s">
        <v>137</v>
      </c>
      <c r="H51" s="37">
        <v>36526</v>
      </c>
      <c r="I51" s="6" t="s">
        <v>138</v>
      </c>
      <c r="J51" s="7" t="s">
        <v>27</v>
      </c>
      <c r="K51" s="8" t="s">
        <v>28</v>
      </c>
      <c r="L51" s="9">
        <v>60</v>
      </c>
      <c r="M51" s="10">
        <v>813</v>
      </c>
      <c r="N51" s="10">
        <v>1100</v>
      </c>
      <c r="O51" s="11">
        <f t="shared" si="3"/>
        <v>14.781818181818181</v>
      </c>
      <c r="P51" s="10">
        <v>720</v>
      </c>
      <c r="Q51" s="10">
        <v>1100</v>
      </c>
      <c r="R51" s="11">
        <f t="shared" si="4"/>
        <v>13.090909090909092</v>
      </c>
      <c r="S51" s="10">
        <v>845</v>
      </c>
      <c r="T51" s="10">
        <v>1300</v>
      </c>
      <c r="U51" s="11">
        <f t="shared" si="6"/>
        <v>13</v>
      </c>
      <c r="V51" s="10" t="s">
        <v>29</v>
      </c>
      <c r="W51" s="10" t="s">
        <v>29</v>
      </c>
      <c r="X51" s="11">
        <v>0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2">
        <f t="shared" si="5"/>
        <v>100.87272727272727</v>
      </c>
      <c r="AO51" s="14" t="s">
        <v>139</v>
      </c>
      <c r="AP51" s="15" t="s">
        <v>140</v>
      </c>
    </row>
    <row r="52" spans="1:42" customFormat="1" ht="63" x14ac:dyDescent="0.25">
      <c r="A52" s="38">
        <v>49</v>
      </c>
      <c r="B52" s="38">
        <v>48</v>
      </c>
      <c r="C52" s="38">
        <v>24</v>
      </c>
      <c r="D52" s="3" t="s">
        <v>23</v>
      </c>
      <c r="E52" s="4">
        <v>381436</v>
      </c>
      <c r="F52" s="5" t="s">
        <v>141</v>
      </c>
      <c r="G52" s="5" t="s">
        <v>33</v>
      </c>
      <c r="H52" s="37">
        <v>35139</v>
      </c>
      <c r="I52" s="6" t="s">
        <v>142</v>
      </c>
      <c r="J52" s="7" t="s">
        <v>27</v>
      </c>
      <c r="K52" s="8" t="s">
        <v>28</v>
      </c>
      <c r="L52" s="9">
        <v>51</v>
      </c>
      <c r="M52" s="10">
        <v>756</v>
      </c>
      <c r="N52" s="10">
        <v>1050</v>
      </c>
      <c r="O52" s="11">
        <f t="shared" si="3"/>
        <v>14.4</v>
      </c>
      <c r="P52" s="10">
        <v>747</v>
      </c>
      <c r="Q52" s="10">
        <v>1100</v>
      </c>
      <c r="R52" s="11">
        <f t="shared" si="4"/>
        <v>13.581818181818182</v>
      </c>
      <c r="S52" s="10">
        <v>247</v>
      </c>
      <c r="T52" s="10">
        <v>550</v>
      </c>
      <c r="U52" s="11">
        <f t="shared" si="6"/>
        <v>8.9818181818181824</v>
      </c>
      <c r="V52" s="10" t="s">
        <v>29</v>
      </c>
      <c r="W52" s="10" t="s">
        <v>29</v>
      </c>
      <c r="X52" s="11">
        <v>0</v>
      </c>
      <c r="Y52" s="10">
        <v>669</v>
      </c>
      <c r="Z52" s="10">
        <v>1100</v>
      </c>
      <c r="AA52" s="12">
        <f>Y52*20/Z52</f>
        <v>12.163636363636364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2">
        <f t="shared" si="5"/>
        <v>100.12727272727273</v>
      </c>
      <c r="AO52" s="14" t="s">
        <v>85</v>
      </c>
      <c r="AP52" s="15" t="s">
        <v>143</v>
      </c>
    </row>
    <row r="53" spans="1:42" customFormat="1" ht="47.25" x14ac:dyDescent="0.25">
      <c r="A53" s="38">
        <v>50</v>
      </c>
      <c r="B53" s="38">
        <v>49</v>
      </c>
      <c r="C53" s="38">
        <v>25</v>
      </c>
      <c r="D53" s="3" t="s">
        <v>23</v>
      </c>
      <c r="E53" s="4">
        <v>365360</v>
      </c>
      <c r="F53" s="5" t="s">
        <v>144</v>
      </c>
      <c r="G53" s="5" t="s">
        <v>145</v>
      </c>
      <c r="H53" s="37">
        <v>34394</v>
      </c>
      <c r="I53" s="6" t="s">
        <v>146</v>
      </c>
      <c r="J53" s="7" t="s">
        <v>27</v>
      </c>
      <c r="K53" s="8" t="s">
        <v>28</v>
      </c>
      <c r="L53" s="9">
        <v>48</v>
      </c>
      <c r="M53" s="10">
        <v>556</v>
      </c>
      <c r="N53" s="10">
        <v>1050</v>
      </c>
      <c r="O53" s="11">
        <f t="shared" si="3"/>
        <v>10.59047619047619</v>
      </c>
      <c r="P53" s="10">
        <v>663</v>
      </c>
      <c r="Q53" s="10">
        <v>1100</v>
      </c>
      <c r="R53" s="11">
        <f t="shared" si="4"/>
        <v>12.054545454545455</v>
      </c>
      <c r="S53" s="10">
        <v>330</v>
      </c>
      <c r="T53" s="10">
        <v>550</v>
      </c>
      <c r="U53" s="11">
        <f t="shared" si="6"/>
        <v>12</v>
      </c>
      <c r="V53" s="10" t="s">
        <v>29</v>
      </c>
      <c r="W53" s="10" t="s">
        <v>29</v>
      </c>
      <c r="X53" s="11">
        <v>0</v>
      </c>
      <c r="Y53" s="10">
        <v>746</v>
      </c>
      <c r="Z53" s="10">
        <v>1100</v>
      </c>
      <c r="AA53" s="12">
        <f>Y53*20/Z53</f>
        <v>13.563636363636364</v>
      </c>
      <c r="AB53" s="10">
        <v>1221</v>
      </c>
      <c r="AC53" s="10">
        <v>1800</v>
      </c>
      <c r="AD53" s="11">
        <f>AB53*5/AC53</f>
        <v>3.3916666666666666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2">
        <f t="shared" si="5"/>
        <v>99.600324675324671</v>
      </c>
      <c r="AO53" s="14" t="s">
        <v>147</v>
      </c>
      <c r="AP53" s="15" t="s">
        <v>148</v>
      </c>
    </row>
    <row r="54" spans="1:42" customFormat="1" ht="63" x14ac:dyDescent="0.25">
      <c r="A54" s="38">
        <v>51</v>
      </c>
      <c r="B54" s="38">
        <v>50</v>
      </c>
      <c r="C54" s="38">
        <v>28</v>
      </c>
      <c r="D54" s="3" t="s">
        <v>23</v>
      </c>
      <c r="E54" s="4">
        <v>366969</v>
      </c>
      <c r="F54" s="5" t="s">
        <v>159</v>
      </c>
      <c r="G54" s="5" t="s">
        <v>160</v>
      </c>
      <c r="H54" s="37">
        <v>34732</v>
      </c>
      <c r="I54" s="6" t="s">
        <v>161</v>
      </c>
      <c r="J54" s="7" t="s">
        <v>27</v>
      </c>
      <c r="K54" s="8" t="s">
        <v>28</v>
      </c>
      <c r="L54" s="9">
        <v>58</v>
      </c>
      <c r="M54" s="10">
        <v>688</v>
      </c>
      <c r="N54" s="10">
        <v>1050</v>
      </c>
      <c r="O54" s="11">
        <f t="shared" si="3"/>
        <v>13.104761904761904</v>
      </c>
      <c r="P54" s="10">
        <v>736</v>
      </c>
      <c r="Q54" s="10">
        <v>1100</v>
      </c>
      <c r="R54" s="11">
        <f t="shared" si="4"/>
        <v>13.381818181818181</v>
      </c>
      <c r="S54" s="10">
        <v>337</v>
      </c>
      <c r="T54" s="10">
        <v>550</v>
      </c>
      <c r="U54" s="11">
        <f t="shared" si="6"/>
        <v>12.254545454545454</v>
      </c>
      <c r="V54" s="10" t="s">
        <v>29</v>
      </c>
      <c r="W54" s="10" t="s">
        <v>29</v>
      </c>
      <c r="X54" s="11">
        <v>0</v>
      </c>
      <c r="Y54" s="10">
        <v>2.6</v>
      </c>
      <c r="Z54" s="10">
        <v>4</v>
      </c>
      <c r="AA54" s="12"/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2">
        <f t="shared" si="5"/>
        <v>96.741125541125527</v>
      </c>
      <c r="AO54" s="14" t="s">
        <v>162</v>
      </c>
      <c r="AP54" s="15" t="s">
        <v>163</v>
      </c>
    </row>
    <row r="55" spans="1:42" customFormat="1" ht="94.5" x14ac:dyDescent="0.25">
      <c r="A55" s="38">
        <v>52</v>
      </c>
      <c r="B55" s="38">
        <v>51</v>
      </c>
      <c r="C55" s="38">
        <v>29</v>
      </c>
      <c r="D55" s="3" t="s">
        <v>23</v>
      </c>
      <c r="E55" s="4">
        <v>381648</v>
      </c>
      <c r="F55" s="5" t="s">
        <v>164</v>
      </c>
      <c r="G55" s="5" t="s">
        <v>113</v>
      </c>
      <c r="H55" s="37">
        <v>34335</v>
      </c>
      <c r="I55" s="6" t="s">
        <v>165</v>
      </c>
      <c r="J55" s="7" t="s">
        <v>27</v>
      </c>
      <c r="K55" s="8" t="s">
        <v>28</v>
      </c>
      <c r="L55" s="9">
        <v>42</v>
      </c>
      <c r="M55" s="10">
        <v>640</v>
      </c>
      <c r="N55" s="10">
        <v>1050</v>
      </c>
      <c r="O55" s="11">
        <f t="shared" si="3"/>
        <v>12.19047619047619</v>
      </c>
      <c r="P55" s="10">
        <v>724</v>
      </c>
      <c r="Q55" s="10">
        <v>1100</v>
      </c>
      <c r="R55" s="11">
        <f t="shared" si="4"/>
        <v>13.163636363636364</v>
      </c>
      <c r="S55" s="10">
        <v>367</v>
      </c>
      <c r="T55" s="10">
        <v>550</v>
      </c>
      <c r="U55" s="11">
        <f t="shared" si="6"/>
        <v>13.345454545454546</v>
      </c>
      <c r="V55" s="10" t="s">
        <v>29</v>
      </c>
      <c r="W55" s="10" t="s">
        <v>29</v>
      </c>
      <c r="X55" s="11">
        <v>0</v>
      </c>
      <c r="Y55" s="10">
        <v>1677</v>
      </c>
      <c r="Z55" s="10">
        <v>2100</v>
      </c>
      <c r="AA55" s="12">
        <f>Y55*20/Z55</f>
        <v>15.971428571428572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2">
        <f t="shared" si="5"/>
        <v>96.67099567099568</v>
      </c>
      <c r="AO55" s="14" t="s">
        <v>166</v>
      </c>
      <c r="AP55" s="15" t="s">
        <v>167</v>
      </c>
    </row>
    <row r="56" spans="1:42" customFormat="1" ht="78.75" x14ac:dyDescent="0.25">
      <c r="A56" s="38">
        <v>53</v>
      </c>
      <c r="B56" s="38">
        <v>52</v>
      </c>
      <c r="C56" s="38">
        <v>30</v>
      </c>
      <c r="D56" s="3" t="s">
        <v>23</v>
      </c>
      <c r="E56" s="4">
        <v>366344</v>
      </c>
      <c r="F56" s="5" t="s">
        <v>168</v>
      </c>
      <c r="G56" s="5" t="s">
        <v>169</v>
      </c>
      <c r="H56" s="37">
        <v>32959</v>
      </c>
      <c r="I56" s="6" t="s">
        <v>170</v>
      </c>
      <c r="J56" s="7" t="s">
        <v>27</v>
      </c>
      <c r="K56" s="8" t="s">
        <v>28</v>
      </c>
      <c r="L56" s="9">
        <v>42</v>
      </c>
      <c r="M56" s="10">
        <v>605</v>
      </c>
      <c r="N56" s="10">
        <v>1050</v>
      </c>
      <c r="O56" s="11">
        <f t="shared" si="3"/>
        <v>11.523809523809524</v>
      </c>
      <c r="P56" s="10">
        <v>568</v>
      </c>
      <c r="Q56" s="10">
        <v>1100</v>
      </c>
      <c r="R56" s="11">
        <f t="shared" si="4"/>
        <v>10.327272727272728</v>
      </c>
      <c r="S56" s="10">
        <v>315</v>
      </c>
      <c r="T56" s="10">
        <v>550</v>
      </c>
      <c r="U56" s="11">
        <f t="shared" si="6"/>
        <v>11.454545454545455</v>
      </c>
      <c r="V56" s="10" t="s">
        <v>29</v>
      </c>
      <c r="W56" s="10" t="s">
        <v>29</v>
      </c>
      <c r="X56" s="11">
        <v>0</v>
      </c>
      <c r="Y56" s="10">
        <v>1549</v>
      </c>
      <c r="Z56" s="10">
        <v>2200</v>
      </c>
      <c r="AA56" s="12">
        <f>Y56*20/Z56</f>
        <v>14.081818181818182</v>
      </c>
      <c r="AB56" s="10">
        <v>592</v>
      </c>
      <c r="AC56" s="10">
        <v>900</v>
      </c>
      <c r="AD56" s="11">
        <f>AB56*5/AC56</f>
        <v>3.2888888888888888</v>
      </c>
      <c r="AE56" s="10" t="s">
        <v>29</v>
      </c>
      <c r="AF56" s="10" t="s">
        <v>29</v>
      </c>
      <c r="AG56" s="13">
        <v>0</v>
      </c>
      <c r="AH56" s="10">
        <v>631</v>
      </c>
      <c r="AI56" s="10">
        <v>800</v>
      </c>
      <c r="AJ56" s="13">
        <f>AH56*5/AI56</f>
        <v>3.9437500000000001</v>
      </c>
      <c r="AK56" s="10" t="s">
        <v>29</v>
      </c>
      <c r="AL56" s="10" t="s">
        <v>29</v>
      </c>
      <c r="AM56" s="13">
        <v>0</v>
      </c>
      <c r="AN56" s="42">
        <f t="shared" si="5"/>
        <v>96.620084776334778</v>
      </c>
      <c r="AO56" s="14" t="s">
        <v>171</v>
      </c>
      <c r="AP56" s="15" t="s">
        <v>172</v>
      </c>
    </row>
    <row r="57" spans="1:42" customFormat="1" ht="63" x14ac:dyDescent="0.25">
      <c r="A57" s="38">
        <v>54</v>
      </c>
      <c r="B57" s="38">
        <v>53</v>
      </c>
      <c r="C57" s="38">
        <v>31</v>
      </c>
      <c r="D57" s="3" t="s">
        <v>23</v>
      </c>
      <c r="E57" s="4">
        <v>366055</v>
      </c>
      <c r="F57" s="5" t="s">
        <v>173</v>
      </c>
      <c r="G57" s="5" t="s">
        <v>174</v>
      </c>
      <c r="H57" s="37">
        <v>32121</v>
      </c>
      <c r="I57" s="6" t="s">
        <v>175</v>
      </c>
      <c r="J57" s="7" t="s">
        <v>27</v>
      </c>
      <c r="K57" s="8" t="s">
        <v>28</v>
      </c>
      <c r="L57" s="9">
        <v>47</v>
      </c>
      <c r="M57" s="10">
        <v>548</v>
      </c>
      <c r="N57" s="10">
        <v>850</v>
      </c>
      <c r="O57" s="11">
        <f t="shared" si="3"/>
        <v>12.894117647058824</v>
      </c>
      <c r="P57" s="10">
        <v>525</v>
      </c>
      <c r="Q57" s="10">
        <v>1100</v>
      </c>
      <c r="R57" s="11">
        <f t="shared" si="4"/>
        <v>9.545454545454545</v>
      </c>
      <c r="S57" s="10">
        <v>304</v>
      </c>
      <c r="T57" s="10">
        <v>550</v>
      </c>
      <c r="U57" s="11">
        <f t="shared" si="6"/>
        <v>11.054545454545455</v>
      </c>
      <c r="V57" s="10" t="s">
        <v>29</v>
      </c>
      <c r="W57" s="10" t="s">
        <v>29</v>
      </c>
      <c r="X57" s="11">
        <v>0</v>
      </c>
      <c r="Y57" s="10">
        <v>684</v>
      </c>
      <c r="Z57" s="10">
        <v>1100</v>
      </c>
      <c r="AA57" s="12">
        <f>Y57*20/Z57</f>
        <v>12.436363636363636</v>
      </c>
      <c r="AB57" s="10">
        <v>589</v>
      </c>
      <c r="AC57" s="10">
        <v>900</v>
      </c>
      <c r="AD57" s="11">
        <f>AB57*5/AC57</f>
        <v>3.2722222222222221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2">
        <f t="shared" si="5"/>
        <v>96.202703505644692</v>
      </c>
      <c r="AO57" s="14" t="s">
        <v>176</v>
      </c>
      <c r="AP57" s="15" t="s">
        <v>177</v>
      </c>
    </row>
    <row r="58" spans="1:42" customFormat="1" ht="63" x14ac:dyDescent="0.25">
      <c r="A58" s="38">
        <v>55</v>
      </c>
      <c r="B58" s="38">
        <v>54</v>
      </c>
      <c r="C58" s="38">
        <v>35</v>
      </c>
      <c r="D58" s="3" t="s">
        <v>23</v>
      </c>
      <c r="E58" s="4">
        <v>367462</v>
      </c>
      <c r="F58" s="5" t="s">
        <v>192</v>
      </c>
      <c r="G58" s="5" t="s">
        <v>193</v>
      </c>
      <c r="H58" s="37">
        <v>33676</v>
      </c>
      <c r="I58" s="6" t="s">
        <v>194</v>
      </c>
      <c r="J58" s="7" t="s">
        <v>27</v>
      </c>
      <c r="K58" s="8" t="s">
        <v>28</v>
      </c>
      <c r="L58" s="9">
        <v>40</v>
      </c>
      <c r="M58" s="10">
        <v>498</v>
      </c>
      <c r="N58" s="10">
        <v>900</v>
      </c>
      <c r="O58" s="11">
        <f t="shared" si="3"/>
        <v>11.066666666666666</v>
      </c>
      <c r="P58" s="10">
        <v>451</v>
      </c>
      <c r="Q58" s="10">
        <v>1100</v>
      </c>
      <c r="R58" s="11">
        <f t="shared" si="4"/>
        <v>8.1999999999999993</v>
      </c>
      <c r="S58" s="10" t="s">
        <v>29</v>
      </c>
      <c r="T58" s="10" t="s">
        <v>29</v>
      </c>
      <c r="U58" s="11">
        <v>0</v>
      </c>
      <c r="V58" s="10">
        <v>3584</v>
      </c>
      <c r="W58" s="10">
        <v>4300</v>
      </c>
      <c r="X58" s="11">
        <f>V58*40/W58</f>
        <v>33.33953488372093</v>
      </c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2">
        <f t="shared" si="5"/>
        <v>92.606201550387595</v>
      </c>
      <c r="AO58" s="14" t="s">
        <v>195</v>
      </c>
      <c r="AP58" s="15" t="s">
        <v>196</v>
      </c>
    </row>
    <row r="59" spans="1:42" customFormat="1" ht="75" x14ac:dyDescent="0.25">
      <c r="A59" s="38">
        <v>56</v>
      </c>
      <c r="B59" s="38">
        <v>55</v>
      </c>
      <c r="C59" s="38">
        <v>37</v>
      </c>
      <c r="D59" s="3" t="s">
        <v>23</v>
      </c>
      <c r="E59" s="4">
        <v>381165</v>
      </c>
      <c r="F59" s="5" t="s">
        <v>202</v>
      </c>
      <c r="G59" s="5" t="s">
        <v>203</v>
      </c>
      <c r="H59" s="37">
        <v>34034</v>
      </c>
      <c r="I59" s="6" t="s">
        <v>204</v>
      </c>
      <c r="J59" s="7" t="s">
        <v>27</v>
      </c>
      <c r="K59" s="8" t="s">
        <v>28</v>
      </c>
      <c r="L59" s="9">
        <v>58</v>
      </c>
      <c r="M59" s="10">
        <v>620</v>
      </c>
      <c r="N59" s="10">
        <v>1050</v>
      </c>
      <c r="O59" s="11">
        <f t="shared" si="3"/>
        <v>11.80952380952381</v>
      </c>
      <c r="P59" s="10">
        <v>621</v>
      </c>
      <c r="Q59" s="10">
        <v>1100</v>
      </c>
      <c r="R59" s="11">
        <f t="shared" si="4"/>
        <v>11.290909090909091</v>
      </c>
      <c r="S59" s="10">
        <v>310</v>
      </c>
      <c r="T59" s="10">
        <v>550</v>
      </c>
      <c r="U59" s="11">
        <f t="shared" ref="U59:U81" si="7">S59*20/T59</f>
        <v>11.272727272727273</v>
      </c>
      <c r="V59" s="10" t="s">
        <v>29</v>
      </c>
      <c r="W59" s="10" t="s">
        <v>29</v>
      </c>
      <c r="X59" s="11">
        <v>0</v>
      </c>
      <c r="Y59" s="10">
        <v>3.2</v>
      </c>
      <c r="Z59" s="10">
        <v>4</v>
      </c>
      <c r="AA59" s="12"/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2">
        <f t="shared" si="5"/>
        <v>92.373160173160187</v>
      </c>
      <c r="AO59" s="14" t="s">
        <v>205</v>
      </c>
      <c r="AP59" s="15" t="s">
        <v>206</v>
      </c>
    </row>
    <row r="60" spans="1:42" customFormat="1" ht="47.25" x14ac:dyDescent="0.25">
      <c r="A60" s="38">
        <v>57</v>
      </c>
      <c r="B60" s="38">
        <v>56</v>
      </c>
      <c r="C60" s="38">
        <v>38</v>
      </c>
      <c r="D60" s="3" t="s">
        <v>23</v>
      </c>
      <c r="E60" s="4">
        <v>366919</v>
      </c>
      <c r="F60" s="5" t="s">
        <v>207</v>
      </c>
      <c r="G60" s="5" t="s">
        <v>208</v>
      </c>
      <c r="H60" s="37">
        <v>32980</v>
      </c>
      <c r="I60" s="6" t="s">
        <v>209</v>
      </c>
      <c r="J60" s="7" t="s">
        <v>27</v>
      </c>
      <c r="K60" s="8" t="s">
        <v>28</v>
      </c>
      <c r="L60" s="9">
        <v>49</v>
      </c>
      <c r="M60" s="10">
        <v>531</v>
      </c>
      <c r="N60" s="10">
        <v>1050</v>
      </c>
      <c r="O60" s="11">
        <f t="shared" si="3"/>
        <v>10.114285714285714</v>
      </c>
      <c r="P60" s="10">
        <v>561</v>
      </c>
      <c r="Q60" s="10">
        <v>1100</v>
      </c>
      <c r="R60" s="11">
        <f t="shared" si="4"/>
        <v>10.199999999999999</v>
      </c>
      <c r="S60" s="10">
        <v>257</v>
      </c>
      <c r="T60" s="10">
        <v>550</v>
      </c>
      <c r="U60" s="11">
        <f t="shared" si="7"/>
        <v>9.3454545454545457</v>
      </c>
      <c r="V60" s="10" t="s">
        <v>29</v>
      </c>
      <c r="W60" s="10" t="s">
        <v>29</v>
      </c>
      <c r="X60" s="11">
        <v>0</v>
      </c>
      <c r="Y60" s="10">
        <v>424</v>
      </c>
      <c r="Z60" s="10">
        <v>850</v>
      </c>
      <c r="AA60" s="12">
        <f>Y60*20/Z60</f>
        <v>9.9764705882352942</v>
      </c>
      <c r="AB60" s="10">
        <v>1327</v>
      </c>
      <c r="AC60" s="10">
        <v>1800</v>
      </c>
      <c r="AD60" s="11">
        <f>AB60*5/AC60</f>
        <v>3.6861111111111109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2">
        <f t="shared" si="5"/>
        <v>92.322321959086665</v>
      </c>
      <c r="AO60" s="14" t="s">
        <v>210</v>
      </c>
      <c r="AP60" s="15" t="s">
        <v>211</v>
      </c>
    </row>
    <row r="61" spans="1:42" customFormat="1" ht="94.5" x14ac:dyDescent="0.25">
      <c r="A61" s="38">
        <v>58</v>
      </c>
      <c r="B61" s="38">
        <v>57</v>
      </c>
      <c r="C61" s="38">
        <v>41</v>
      </c>
      <c r="D61" s="3" t="s">
        <v>23</v>
      </c>
      <c r="E61" s="4">
        <v>357349</v>
      </c>
      <c r="F61" s="5" t="s">
        <v>221</v>
      </c>
      <c r="G61" s="5" t="s">
        <v>222</v>
      </c>
      <c r="H61" s="37">
        <v>31810</v>
      </c>
      <c r="I61" s="6" t="s">
        <v>223</v>
      </c>
      <c r="J61" s="7" t="s">
        <v>27</v>
      </c>
      <c r="K61" s="8" t="s">
        <v>28</v>
      </c>
      <c r="L61" s="9">
        <v>40</v>
      </c>
      <c r="M61" s="10">
        <v>500</v>
      </c>
      <c r="N61" s="10">
        <v>850</v>
      </c>
      <c r="O61" s="11">
        <f t="shared" si="3"/>
        <v>11.764705882352942</v>
      </c>
      <c r="P61" s="10">
        <v>633</v>
      </c>
      <c r="Q61" s="10">
        <v>1100</v>
      </c>
      <c r="R61" s="11">
        <f t="shared" si="4"/>
        <v>11.50909090909091</v>
      </c>
      <c r="S61" s="10">
        <v>294</v>
      </c>
      <c r="T61" s="10">
        <v>550</v>
      </c>
      <c r="U61" s="11">
        <f t="shared" si="7"/>
        <v>10.690909090909091</v>
      </c>
      <c r="V61" s="10" t="s">
        <v>29</v>
      </c>
      <c r="W61" s="10" t="s">
        <v>29</v>
      </c>
      <c r="X61" s="11">
        <v>0</v>
      </c>
      <c r="Y61" s="10">
        <v>1694</v>
      </c>
      <c r="Z61" s="10">
        <v>2400</v>
      </c>
      <c r="AA61" s="12">
        <f>Y61*20/Z61</f>
        <v>14.116666666666667</v>
      </c>
      <c r="AB61" s="10">
        <v>618</v>
      </c>
      <c r="AC61" s="10">
        <v>900</v>
      </c>
      <c r="AD61" s="11">
        <f>AB61*5/AC61</f>
        <v>3.4333333333333331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2">
        <f t="shared" si="5"/>
        <v>91.514705882352956</v>
      </c>
      <c r="AO61" s="14" t="s">
        <v>224</v>
      </c>
      <c r="AP61" s="15" t="s">
        <v>225</v>
      </c>
    </row>
    <row r="62" spans="1:42" customFormat="1" ht="47.25" x14ac:dyDescent="0.25">
      <c r="A62" s="38">
        <v>59</v>
      </c>
      <c r="B62" s="38">
        <v>58</v>
      </c>
      <c r="C62" s="38">
        <v>42</v>
      </c>
      <c r="D62" s="3" t="s">
        <v>23</v>
      </c>
      <c r="E62" s="4">
        <v>381504</v>
      </c>
      <c r="F62" s="5" t="s">
        <v>226</v>
      </c>
      <c r="G62" s="5" t="s">
        <v>227</v>
      </c>
      <c r="H62" s="37">
        <v>34455</v>
      </c>
      <c r="I62" s="6" t="s">
        <v>228</v>
      </c>
      <c r="J62" s="7" t="s">
        <v>27</v>
      </c>
      <c r="K62" s="8" t="s">
        <v>28</v>
      </c>
      <c r="L62" s="9">
        <v>40</v>
      </c>
      <c r="M62" s="10">
        <v>723</v>
      </c>
      <c r="N62" s="10">
        <v>1050</v>
      </c>
      <c r="O62" s="11">
        <f t="shared" si="3"/>
        <v>13.771428571428572</v>
      </c>
      <c r="P62" s="10">
        <v>743</v>
      </c>
      <c r="Q62" s="10">
        <v>1100</v>
      </c>
      <c r="R62" s="11">
        <f t="shared" si="4"/>
        <v>13.50909090909091</v>
      </c>
      <c r="S62" s="10">
        <v>269</v>
      </c>
      <c r="T62" s="10">
        <v>550</v>
      </c>
      <c r="U62" s="11">
        <f t="shared" si="7"/>
        <v>9.7818181818181813</v>
      </c>
      <c r="V62" s="10" t="s">
        <v>29</v>
      </c>
      <c r="W62" s="10" t="s">
        <v>29</v>
      </c>
      <c r="X62" s="11">
        <v>0</v>
      </c>
      <c r="Y62" s="10">
        <v>1499.53</v>
      </c>
      <c r="Z62" s="10">
        <v>2100</v>
      </c>
      <c r="AA62" s="12">
        <f>Y62*20/Z62</f>
        <v>14.281238095238095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2">
        <f t="shared" si="5"/>
        <v>91.343575757575763</v>
      </c>
      <c r="AO62" s="14" t="s">
        <v>229</v>
      </c>
      <c r="AP62" s="15" t="s">
        <v>230</v>
      </c>
    </row>
    <row r="63" spans="1:42" customFormat="1" ht="47.25" x14ac:dyDescent="0.25">
      <c r="A63" s="38">
        <v>60</v>
      </c>
      <c r="B63" s="38">
        <v>59</v>
      </c>
      <c r="C63" s="38">
        <v>45</v>
      </c>
      <c r="D63" s="3" t="s">
        <v>23</v>
      </c>
      <c r="E63" s="4">
        <v>382603</v>
      </c>
      <c r="F63" s="5" t="s">
        <v>240</v>
      </c>
      <c r="G63" s="5" t="s">
        <v>241</v>
      </c>
      <c r="H63" s="37">
        <v>35061</v>
      </c>
      <c r="I63" s="6" t="s">
        <v>242</v>
      </c>
      <c r="J63" s="7" t="s">
        <v>27</v>
      </c>
      <c r="K63" s="8" t="s">
        <v>28</v>
      </c>
      <c r="L63" s="9">
        <v>41</v>
      </c>
      <c r="M63" s="10">
        <v>706</v>
      </c>
      <c r="N63" s="10">
        <v>1050</v>
      </c>
      <c r="O63" s="11">
        <f t="shared" si="3"/>
        <v>13.447619047619048</v>
      </c>
      <c r="P63" s="10">
        <v>580</v>
      </c>
      <c r="Q63" s="10">
        <v>1100</v>
      </c>
      <c r="R63" s="11">
        <f t="shared" si="4"/>
        <v>10.545454545454545</v>
      </c>
      <c r="S63" s="10">
        <v>339</v>
      </c>
      <c r="T63" s="10">
        <v>550</v>
      </c>
      <c r="U63" s="11">
        <f t="shared" si="7"/>
        <v>12.327272727272728</v>
      </c>
      <c r="V63" s="10" t="s">
        <v>29</v>
      </c>
      <c r="W63" s="10" t="s">
        <v>29</v>
      </c>
      <c r="X63" s="11">
        <v>0</v>
      </c>
      <c r="Y63" s="10">
        <v>693</v>
      </c>
      <c r="Z63" s="10">
        <v>1100</v>
      </c>
      <c r="AA63" s="12">
        <f>Y63*20/Z63</f>
        <v>12.6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2">
        <f t="shared" si="5"/>
        <v>89.920346320346312</v>
      </c>
      <c r="AO63" s="14" t="s">
        <v>243</v>
      </c>
      <c r="AP63" s="15" t="s">
        <v>244</v>
      </c>
    </row>
    <row r="64" spans="1:42" customFormat="1" ht="47.25" x14ac:dyDescent="0.25">
      <c r="A64" s="38">
        <v>61</v>
      </c>
      <c r="B64" s="38">
        <v>60</v>
      </c>
      <c r="C64" s="38">
        <v>47</v>
      </c>
      <c r="D64" s="3" t="s">
        <v>23</v>
      </c>
      <c r="E64" s="4">
        <v>381284</v>
      </c>
      <c r="F64" s="5" t="s">
        <v>250</v>
      </c>
      <c r="G64" s="5" t="s">
        <v>251</v>
      </c>
      <c r="H64" s="37">
        <v>33979</v>
      </c>
      <c r="I64" s="6" t="s">
        <v>252</v>
      </c>
      <c r="J64" s="7" t="s">
        <v>27</v>
      </c>
      <c r="K64" s="8" t="s">
        <v>28</v>
      </c>
      <c r="L64" s="9">
        <v>49</v>
      </c>
      <c r="M64" s="10">
        <v>702</v>
      </c>
      <c r="N64" s="10">
        <v>1050</v>
      </c>
      <c r="O64" s="11">
        <f t="shared" si="3"/>
        <v>13.371428571428572</v>
      </c>
      <c r="P64" s="10" t="s">
        <v>29</v>
      </c>
      <c r="Q64" s="10" t="s">
        <v>29</v>
      </c>
      <c r="R64" s="11">
        <v>0</v>
      </c>
      <c r="S64" s="10">
        <v>311</v>
      </c>
      <c r="T64" s="10">
        <v>550</v>
      </c>
      <c r="U64" s="11">
        <f t="shared" si="7"/>
        <v>11.309090909090909</v>
      </c>
      <c r="V64" s="10" t="s">
        <v>29</v>
      </c>
      <c r="W64" s="10" t="s">
        <v>29</v>
      </c>
      <c r="X64" s="11">
        <v>0</v>
      </c>
      <c r="Y64" s="10">
        <v>675</v>
      </c>
      <c r="Z64" s="10">
        <v>1100</v>
      </c>
      <c r="AA64" s="12">
        <f>Y64*20/Z64</f>
        <v>12.272727272727273</v>
      </c>
      <c r="AB64" s="10">
        <v>1267</v>
      </c>
      <c r="AC64" s="10">
        <v>1800</v>
      </c>
      <c r="AD64" s="11">
        <f>AB64*5/AC64</f>
        <v>3.5194444444444444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2">
        <f t="shared" si="5"/>
        <v>89.472691197691205</v>
      </c>
      <c r="AO64" s="14" t="s">
        <v>253</v>
      </c>
      <c r="AP64" s="15" t="s">
        <v>254</v>
      </c>
    </row>
    <row r="65" spans="1:42" customFormat="1" ht="63" x14ac:dyDescent="0.25">
      <c r="A65" s="38">
        <v>62</v>
      </c>
      <c r="B65" s="38">
        <v>61</v>
      </c>
      <c r="C65" s="38">
        <v>49</v>
      </c>
      <c r="D65" s="3" t="s">
        <v>23</v>
      </c>
      <c r="E65" s="4">
        <v>381752</v>
      </c>
      <c r="F65" s="5" t="s">
        <v>260</v>
      </c>
      <c r="G65" s="5" t="s">
        <v>261</v>
      </c>
      <c r="H65" s="37">
        <v>35704</v>
      </c>
      <c r="I65" s="6" t="s">
        <v>262</v>
      </c>
      <c r="J65" s="7" t="s">
        <v>27</v>
      </c>
      <c r="K65" s="8" t="s">
        <v>28</v>
      </c>
      <c r="L65" s="9">
        <v>55</v>
      </c>
      <c r="M65" s="10">
        <v>723</v>
      </c>
      <c r="N65" s="10">
        <v>1100</v>
      </c>
      <c r="O65" s="11">
        <f t="shared" si="3"/>
        <v>13.145454545454545</v>
      </c>
      <c r="P65" s="10">
        <v>637</v>
      </c>
      <c r="Q65" s="10">
        <v>1100</v>
      </c>
      <c r="R65" s="11">
        <f>P65*20/Q65</f>
        <v>11.581818181818182</v>
      </c>
      <c r="S65" s="10">
        <v>262</v>
      </c>
      <c r="T65" s="10">
        <v>550</v>
      </c>
      <c r="U65" s="11">
        <f t="shared" si="7"/>
        <v>9.5272727272727273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2">
        <f t="shared" si="5"/>
        <v>89.25454545454545</v>
      </c>
      <c r="AO65" s="14" t="s">
        <v>263</v>
      </c>
      <c r="AP65" s="15" t="s">
        <v>264</v>
      </c>
    </row>
    <row r="66" spans="1:42" customFormat="1" ht="78.75" x14ac:dyDescent="0.25">
      <c r="A66" s="38">
        <v>63</v>
      </c>
      <c r="B66" s="38">
        <v>62</v>
      </c>
      <c r="C66" s="38">
        <v>50</v>
      </c>
      <c r="D66" s="3" t="s">
        <v>23</v>
      </c>
      <c r="E66" s="4">
        <v>381304</v>
      </c>
      <c r="F66" s="5" t="s">
        <v>265</v>
      </c>
      <c r="G66" s="5" t="s">
        <v>266</v>
      </c>
      <c r="H66" s="37">
        <v>34018</v>
      </c>
      <c r="I66" s="6" t="s">
        <v>267</v>
      </c>
      <c r="J66" s="7" t="s">
        <v>27</v>
      </c>
      <c r="K66" s="8" t="s">
        <v>28</v>
      </c>
      <c r="L66" s="9">
        <v>45</v>
      </c>
      <c r="M66" s="10">
        <v>553</v>
      </c>
      <c r="N66" s="10">
        <v>1050</v>
      </c>
      <c r="O66" s="11">
        <f t="shared" si="3"/>
        <v>10.533333333333333</v>
      </c>
      <c r="P66" s="10">
        <v>607</v>
      </c>
      <c r="Q66" s="10">
        <v>1100</v>
      </c>
      <c r="R66" s="11">
        <f>P66*20/Q66</f>
        <v>11.036363636363637</v>
      </c>
      <c r="S66" s="10">
        <v>274</v>
      </c>
      <c r="T66" s="10">
        <v>550</v>
      </c>
      <c r="U66" s="11">
        <f t="shared" si="7"/>
        <v>9.963636363636363</v>
      </c>
      <c r="V66" s="10" t="s">
        <v>29</v>
      </c>
      <c r="W66" s="10" t="s">
        <v>29</v>
      </c>
      <c r="X66" s="11">
        <v>0</v>
      </c>
      <c r="Y66" s="10">
        <v>665</v>
      </c>
      <c r="Z66" s="10">
        <v>1100</v>
      </c>
      <c r="AA66" s="12">
        <f>Y66*20/Z66</f>
        <v>12.090909090909092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2">
        <f t="shared" si="5"/>
        <v>88.624242424242425</v>
      </c>
      <c r="AO66" s="14" t="s">
        <v>268</v>
      </c>
      <c r="AP66" s="15" t="s">
        <v>269</v>
      </c>
    </row>
    <row r="67" spans="1:42" customFormat="1" ht="47.25" x14ac:dyDescent="0.25">
      <c r="A67" s="38">
        <v>64</v>
      </c>
      <c r="B67" s="38">
        <v>63</v>
      </c>
      <c r="C67" s="38">
        <v>51</v>
      </c>
      <c r="D67" s="3" t="s">
        <v>23</v>
      </c>
      <c r="E67" s="4">
        <v>366679</v>
      </c>
      <c r="F67" s="5" t="s">
        <v>270</v>
      </c>
      <c r="G67" s="5" t="s">
        <v>251</v>
      </c>
      <c r="H67" s="37">
        <v>32589</v>
      </c>
      <c r="I67" s="6" t="s">
        <v>271</v>
      </c>
      <c r="J67" s="7" t="s">
        <v>27</v>
      </c>
      <c r="K67" s="8" t="s">
        <v>28</v>
      </c>
      <c r="L67" s="9">
        <v>45</v>
      </c>
      <c r="M67" s="10">
        <v>517</v>
      </c>
      <c r="N67" s="10">
        <v>900</v>
      </c>
      <c r="O67" s="11">
        <f t="shared" si="3"/>
        <v>11.488888888888889</v>
      </c>
      <c r="P67" s="10">
        <v>656</v>
      </c>
      <c r="Q67" s="10">
        <v>1100</v>
      </c>
      <c r="R67" s="11">
        <f>P67*20/Q67</f>
        <v>11.927272727272728</v>
      </c>
      <c r="S67" s="10">
        <v>270</v>
      </c>
      <c r="T67" s="10">
        <v>550</v>
      </c>
      <c r="U67" s="11">
        <f t="shared" si="7"/>
        <v>9.8181818181818183</v>
      </c>
      <c r="V67" s="10" t="s">
        <v>29</v>
      </c>
      <c r="W67" s="10" t="s">
        <v>29</v>
      </c>
      <c r="X67" s="11">
        <v>0</v>
      </c>
      <c r="Y67" s="10">
        <v>568</v>
      </c>
      <c r="Z67" s="10">
        <v>1100</v>
      </c>
      <c r="AA67" s="12">
        <f>Y67*20/Z67</f>
        <v>10.327272727272728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42">
        <f t="shared" si="5"/>
        <v>88.561616161616158</v>
      </c>
      <c r="AO67" s="14" t="s">
        <v>40</v>
      </c>
      <c r="AP67" s="15" t="s">
        <v>272</v>
      </c>
    </row>
    <row r="68" spans="1:42" customFormat="1" ht="63" x14ac:dyDescent="0.25">
      <c r="A68" s="38">
        <v>65</v>
      </c>
      <c r="B68" s="38">
        <v>64</v>
      </c>
      <c r="C68" s="38">
        <v>52</v>
      </c>
      <c r="D68" s="3" t="s">
        <v>23</v>
      </c>
      <c r="E68" s="4">
        <v>365319</v>
      </c>
      <c r="F68" s="5" t="s">
        <v>273</v>
      </c>
      <c r="G68" s="5" t="s">
        <v>145</v>
      </c>
      <c r="H68" s="37">
        <v>33239</v>
      </c>
      <c r="I68" s="6" t="s">
        <v>274</v>
      </c>
      <c r="J68" s="7" t="s">
        <v>27</v>
      </c>
      <c r="K68" s="8" t="s">
        <v>28</v>
      </c>
      <c r="L68" s="9">
        <v>45</v>
      </c>
      <c r="M68" s="10">
        <v>537</v>
      </c>
      <c r="N68" s="10">
        <v>900</v>
      </c>
      <c r="O68" s="11">
        <f t="shared" ref="O68:O99" si="8">M68*20/N68</f>
        <v>11.933333333333334</v>
      </c>
      <c r="P68" s="10">
        <v>629</v>
      </c>
      <c r="Q68" s="10">
        <v>1100</v>
      </c>
      <c r="R68" s="11">
        <f>P68*20/Q68</f>
        <v>11.436363636363636</v>
      </c>
      <c r="S68" s="10">
        <v>258</v>
      </c>
      <c r="T68" s="10">
        <v>550</v>
      </c>
      <c r="U68" s="11">
        <f t="shared" si="7"/>
        <v>9.3818181818181809</v>
      </c>
      <c r="V68" s="10" t="s">
        <v>29</v>
      </c>
      <c r="W68" s="10" t="s">
        <v>29</v>
      </c>
      <c r="X68" s="11">
        <v>0</v>
      </c>
      <c r="Y68" s="10">
        <v>580</v>
      </c>
      <c r="Z68" s="10">
        <v>1100</v>
      </c>
      <c r="AA68" s="12">
        <f>Y68*20/Z68</f>
        <v>10.545454545454545</v>
      </c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42">
        <f t="shared" ref="AN68:AN99" si="9">L68+O68+R68+U68+X68+AA68+AD68+AG68+AJ68+AM68</f>
        <v>88.296969696969697</v>
      </c>
      <c r="AO68" s="14" t="s">
        <v>275</v>
      </c>
      <c r="AP68" s="15" t="s">
        <v>276</v>
      </c>
    </row>
    <row r="69" spans="1:42" customFormat="1" ht="63" x14ac:dyDescent="0.25">
      <c r="A69" s="38">
        <v>66</v>
      </c>
      <c r="B69" s="38">
        <v>65</v>
      </c>
      <c r="C69" s="38">
        <v>53</v>
      </c>
      <c r="D69" s="3" t="s">
        <v>23</v>
      </c>
      <c r="E69" s="4">
        <v>381370</v>
      </c>
      <c r="F69" s="5" t="s">
        <v>277</v>
      </c>
      <c r="G69" s="5" t="s">
        <v>278</v>
      </c>
      <c r="H69" s="37">
        <v>34455</v>
      </c>
      <c r="I69" s="6" t="s">
        <v>279</v>
      </c>
      <c r="J69" s="7" t="s">
        <v>27</v>
      </c>
      <c r="K69" s="8" t="s">
        <v>28</v>
      </c>
      <c r="L69" s="9">
        <v>57</v>
      </c>
      <c r="M69" s="10">
        <v>608</v>
      </c>
      <c r="N69" s="10">
        <v>1050</v>
      </c>
      <c r="O69" s="11">
        <f t="shared" si="8"/>
        <v>11.580952380952381</v>
      </c>
      <c r="P69" s="10" t="s">
        <v>29</v>
      </c>
      <c r="Q69" s="10" t="s">
        <v>29</v>
      </c>
      <c r="R69" s="11">
        <v>0</v>
      </c>
      <c r="S69" s="10">
        <v>276</v>
      </c>
      <c r="T69" s="10">
        <v>550</v>
      </c>
      <c r="U69" s="11">
        <f t="shared" si="7"/>
        <v>10.036363636363637</v>
      </c>
      <c r="V69" s="10" t="s">
        <v>29</v>
      </c>
      <c r="W69" s="10" t="s">
        <v>29</v>
      </c>
      <c r="X69" s="11">
        <v>0</v>
      </c>
      <c r="Y69" s="10">
        <v>524</v>
      </c>
      <c r="Z69" s="10">
        <v>1100</v>
      </c>
      <c r="AA69" s="12">
        <f>Y69*20/Z69</f>
        <v>9.5272727272727273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2">
        <f t="shared" si="9"/>
        <v>88.144588744588745</v>
      </c>
      <c r="AO69" s="14" t="s">
        <v>280</v>
      </c>
      <c r="AP69" s="15" t="s">
        <v>281</v>
      </c>
    </row>
    <row r="70" spans="1:42" customFormat="1" ht="47.25" x14ac:dyDescent="0.25">
      <c r="A70" s="38">
        <v>67</v>
      </c>
      <c r="B70" s="38">
        <v>66</v>
      </c>
      <c r="C70" s="38">
        <v>54</v>
      </c>
      <c r="D70" s="3" t="s">
        <v>23</v>
      </c>
      <c r="E70" s="4">
        <v>381782</v>
      </c>
      <c r="F70" s="5" t="s">
        <v>282</v>
      </c>
      <c r="G70" s="5" t="s">
        <v>283</v>
      </c>
      <c r="H70" s="37">
        <v>35864</v>
      </c>
      <c r="I70" s="6" t="s">
        <v>284</v>
      </c>
      <c r="J70" s="7" t="s">
        <v>27</v>
      </c>
      <c r="K70" s="8" t="s">
        <v>28</v>
      </c>
      <c r="L70" s="9">
        <v>45</v>
      </c>
      <c r="M70" s="10">
        <v>852</v>
      </c>
      <c r="N70" s="10">
        <v>1050</v>
      </c>
      <c r="O70" s="11">
        <f t="shared" si="8"/>
        <v>16.228571428571428</v>
      </c>
      <c r="P70" s="10">
        <v>859</v>
      </c>
      <c r="Q70" s="10">
        <v>1100</v>
      </c>
      <c r="R70" s="11">
        <f t="shared" ref="R70:R116" si="10">P70*20/Q70</f>
        <v>15.618181818181819</v>
      </c>
      <c r="S70" s="10">
        <v>306</v>
      </c>
      <c r="T70" s="10">
        <v>550</v>
      </c>
      <c r="U70" s="11">
        <f t="shared" si="7"/>
        <v>11.127272727272727</v>
      </c>
      <c r="V70" s="10">
        <v>2.83</v>
      </c>
      <c r="W70" s="10">
        <v>4</v>
      </c>
      <c r="X70" s="11"/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2">
        <f t="shared" si="9"/>
        <v>87.974025974025977</v>
      </c>
      <c r="AO70" s="14" t="s">
        <v>40</v>
      </c>
      <c r="AP70" s="15" t="s">
        <v>285</v>
      </c>
    </row>
    <row r="71" spans="1:42" customFormat="1" ht="47.25" x14ac:dyDescent="0.25">
      <c r="A71" s="38">
        <v>68</v>
      </c>
      <c r="B71" s="38">
        <v>67</v>
      </c>
      <c r="C71" s="38">
        <v>55</v>
      </c>
      <c r="D71" s="3" t="s">
        <v>23</v>
      </c>
      <c r="E71" s="4">
        <v>381255</v>
      </c>
      <c r="F71" s="5" t="s">
        <v>286</v>
      </c>
      <c r="G71" s="5" t="s">
        <v>287</v>
      </c>
      <c r="H71" s="37">
        <v>34107</v>
      </c>
      <c r="I71" s="6" t="s">
        <v>288</v>
      </c>
      <c r="J71" s="7" t="s">
        <v>27</v>
      </c>
      <c r="K71" s="8" t="s">
        <v>28</v>
      </c>
      <c r="L71" s="9">
        <v>43</v>
      </c>
      <c r="M71" s="10">
        <v>502</v>
      </c>
      <c r="N71" s="10">
        <v>1050</v>
      </c>
      <c r="O71" s="11">
        <f t="shared" si="8"/>
        <v>9.5619047619047617</v>
      </c>
      <c r="P71" s="10">
        <v>591</v>
      </c>
      <c r="Q71" s="10">
        <v>1100</v>
      </c>
      <c r="R71" s="11">
        <f t="shared" si="10"/>
        <v>10.745454545454546</v>
      </c>
      <c r="S71" s="10">
        <v>311</v>
      </c>
      <c r="T71" s="10">
        <v>550</v>
      </c>
      <c r="U71" s="11">
        <f t="shared" si="7"/>
        <v>11.309090909090909</v>
      </c>
      <c r="V71" s="10" t="s">
        <v>29</v>
      </c>
      <c r="W71" s="10" t="s">
        <v>29</v>
      </c>
      <c r="X71" s="11">
        <v>0</v>
      </c>
      <c r="Y71" s="10">
        <v>1332</v>
      </c>
      <c r="Z71" s="10">
        <v>2000</v>
      </c>
      <c r="AA71" s="12">
        <f>Y71*20/Z71</f>
        <v>13.32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2">
        <f t="shared" si="9"/>
        <v>87.936450216450226</v>
      </c>
      <c r="AO71" s="14" t="s">
        <v>289</v>
      </c>
      <c r="AP71" s="15" t="s">
        <v>290</v>
      </c>
    </row>
    <row r="72" spans="1:42" customFormat="1" ht="47.25" x14ac:dyDescent="0.25">
      <c r="A72" s="38">
        <v>69</v>
      </c>
      <c r="B72" s="38">
        <v>68</v>
      </c>
      <c r="C72" s="38">
        <v>56</v>
      </c>
      <c r="D72" s="3" t="s">
        <v>23</v>
      </c>
      <c r="E72" s="4">
        <v>381341</v>
      </c>
      <c r="F72" s="5" t="s">
        <v>33</v>
      </c>
      <c r="G72" s="5" t="s">
        <v>291</v>
      </c>
      <c r="H72" s="37">
        <v>33887</v>
      </c>
      <c r="I72" s="6" t="s">
        <v>292</v>
      </c>
      <c r="J72" s="7" t="s">
        <v>27</v>
      </c>
      <c r="K72" s="8" t="s">
        <v>28</v>
      </c>
      <c r="L72" s="9">
        <v>43</v>
      </c>
      <c r="M72" s="10">
        <v>572</v>
      </c>
      <c r="N72" s="10">
        <v>1050</v>
      </c>
      <c r="O72" s="11">
        <f t="shared" si="8"/>
        <v>10.895238095238096</v>
      </c>
      <c r="P72" s="10">
        <v>648</v>
      </c>
      <c r="Q72" s="10">
        <v>1100</v>
      </c>
      <c r="R72" s="11">
        <f t="shared" si="10"/>
        <v>11.781818181818181</v>
      </c>
      <c r="S72" s="10">
        <v>308</v>
      </c>
      <c r="T72" s="10">
        <v>550</v>
      </c>
      <c r="U72" s="11">
        <f t="shared" si="7"/>
        <v>11.2</v>
      </c>
      <c r="V72" s="10" t="s">
        <v>29</v>
      </c>
      <c r="W72" s="10" t="s">
        <v>29</v>
      </c>
      <c r="X72" s="11">
        <v>0</v>
      </c>
      <c r="Y72" s="10">
        <v>538</v>
      </c>
      <c r="Z72" s="10">
        <v>1100</v>
      </c>
      <c r="AA72" s="12">
        <f>Y72*20/Z72</f>
        <v>9.7818181818181813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42">
        <f t="shared" si="9"/>
        <v>86.658874458874465</v>
      </c>
      <c r="AO72" s="14" t="s">
        <v>293</v>
      </c>
      <c r="AP72" s="15" t="s">
        <v>294</v>
      </c>
    </row>
    <row r="73" spans="1:42" customFormat="1" ht="47.25" x14ac:dyDescent="0.25">
      <c r="A73" s="38">
        <v>70</v>
      </c>
      <c r="B73" s="38">
        <v>69</v>
      </c>
      <c r="C73" s="38">
        <v>58</v>
      </c>
      <c r="D73" s="3" t="s">
        <v>23</v>
      </c>
      <c r="E73" s="4">
        <v>381176</v>
      </c>
      <c r="F73" s="5" t="s">
        <v>299</v>
      </c>
      <c r="G73" s="5" t="s">
        <v>300</v>
      </c>
      <c r="H73" s="37">
        <v>34335</v>
      </c>
      <c r="I73" s="6" t="s">
        <v>301</v>
      </c>
      <c r="J73" s="7" t="s">
        <v>27</v>
      </c>
      <c r="K73" s="8" t="s">
        <v>28</v>
      </c>
      <c r="L73" s="9">
        <v>48</v>
      </c>
      <c r="M73" s="10">
        <v>666</v>
      </c>
      <c r="N73" s="10">
        <v>1050</v>
      </c>
      <c r="O73" s="11">
        <f t="shared" si="8"/>
        <v>12.685714285714285</v>
      </c>
      <c r="P73" s="10">
        <v>725</v>
      </c>
      <c r="Q73" s="10">
        <v>1100</v>
      </c>
      <c r="R73" s="11">
        <f t="shared" si="10"/>
        <v>13.181818181818182</v>
      </c>
      <c r="S73" s="10">
        <v>742</v>
      </c>
      <c r="T73" s="10">
        <v>1200</v>
      </c>
      <c r="U73" s="11">
        <f t="shared" si="7"/>
        <v>12.366666666666667</v>
      </c>
      <c r="V73" s="10" t="s">
        <v>29</v>
      </c>
      <c r="W73" s="10" t="s">
        <v>29</v>
      </c>
      <c r="X73" s="11">
        <v>0</v>
      </c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42">
        <f t="shared" si="9"/>
        <v>86.234199134199145</v>
      </c>
      <c r="AO73" s="14" t="s">
        <v>302</v>
      </c>
      <c r="AP73" s="15" t="s">
        <v>303</v>
      </c>
    </row>
    <row r="74" spans="1:42" customFormat="1" ht="78.75" x14ac:dyDescent="0.25">
      <c r="A74" s="38">
        <v>71</v>
      </c>
      <c r="B74" s="38">
        <v>70</v>
      </c>
      <c r="C74" s="38">
        <v>59</v>
      </c>
      <c r="D74" s="3" t="s">
        <v>23</v>
      </c>
      <c r="E74" s="4">
        <v>367228</v>
      </c>
      <c r="F74" s="5" t="s">
        <v>304</v>
      </c>
      <c r="G74" s="5" t="s">
        <v>305</v>
      </c>
      <c r="H74" s="37">
        <v>31136</v>
      </c>
      <c r="I74" s="6" t="s">
        <v>306</v>
      </c>
      <c r="J74" s="7" t="s">
        <v>27</v>
      </c>
      <c r="K74" s="8" t="s">
        <v>28</v>
      </c>
      <c r="L74" s="9">
        <v>40</v>
      </c>
      <c r="M74" s="10">
        <v>420</v>
      </c>
      <c r="N74" s="10">
        <v>850</v>
      </c>
      <c r="O74" s="11">
        <f t="shared" si="8"/>
        <v>9.882352941176471</v>
      </c>
      <c r="P74" s="10">
        <v>470</v>
      </c>
      <c r="Q74" s="10">
        <v>1100</v>
      </c>
      <c r="R74" s="11">
        <f t="shared" si="10"/>
        <v>8.545454545454545</v>
      </c>
      <c r="S74" s="10">
        <v>628</v>
      </c>
      <c r="T74" s="10">
        <v>1100</v>
      </c>
      <c r="U74" s="11">
        <f t="shared" si="7"/>
        <v>11.418181818181818</v>
      </c>
      <c r="V74" s="10" t="s">
        <v>29</v>
      </c>
      <c r="W74" s="10" t="s">
        <v>29</v>
      </c>
      <c r="X74" s="11">
        <v>0</v>
      </c>
      <c r="Y74" s="10">
        <v>533</v>
      </c>
      <c r="Z74" s="10">
        <v>1100</v>
      </c>
      <c r="AA74" s="12">
        <f>Y74*20/Z74</f>
        <v>9.6909090909090914</v>
      </c>
      <c r="AB74" s="10">
        <v>616</v>
      </c>
      <c r="AC74" s="10">
        <v>900</v>
      </c>
      <c r="AD74" s="11">
        <f>AB74*5/AC74</f>
        <v>3.4222222222222221</v>
      </c>
      <c r="AE74" s="10">
        <v>769</v>
      </c>
      <c r="AF74" s="10">
        <v>1200</v>
      </c>
      <c r="AG74" s="13">
        <f>AE74*5/AF74</f>
        <v>3.2041666666666666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2">
        <f t="shared" si="9"/>
        <v>86.163287284610803</v>
      </c>
      <c r="AO74" s="14" t="s">
        <v>307</v>
      </c>
      <c r="AP74" s="15" t="s">
        <v>308</v>
      </c>
    </row>
    <row r="75" spans="1:42" customFormat="1" ht="63" x14ac:dyDescent="0.25">
      <c r="A75" s="38">
        <v>72</v>
      </c>
      <c r="B75" s="38">
        <v>71</v>
      </c>
      <c r="C75" s="38">
        <v>62</v>
      </c>
      <c r="D75" s="3" t="s">
        <v>23</v>
      </c>
      <c r="E75" s="4">
        <v>366837</v>
      </c>
      <c r="F75" s="5" t="s">
        <v>319</v>
      </c>
      <c r="G75" s="5" t="s">
        <v>320</v>
      </c>
      <c r="H75" s="37">
        <v>33378</v>
      </c>
      <c r="I75" s="6" t="s">
        <v>321</v>
      </c>
      <c r="J75" s="7" t="s">
        <v>27</v>
      </c>
      <c r="K75" s="8" t="s">
        <v>28</v>
      </c>
      <c r="L75" s="9">
        <v>41</v>
      </c>
      <c r="M75" s="10">
        <v>563</v>
      </c>
      <c r="N75" s="10">
        <v>900</v>
      </c>
      <c r="O75" s="11">
        <f t="shared" si="8"/>
        <v>12.511111111111111</v>
      </c>
      <c r="P75" s="10">
        <v>672</v>
      </c>
      <c r="Q75" s="10">
        <v>1100</v>
      </c>
      <c r="R75" s="11">
        <f t="shared" si="10"/>
        <v>12.218181818181819</v>
      </c>
      <c r="S75" s="10">
        <v>275</v>
      </c>
      <c r="T75" s="10">
        <v>550</v>
      </c>
      <c r="U75" s="11">
        <f t="shared" si="7"/>
        <v>10</v>
      </c>
      <c r="V75" s="10" t="s">
        <v>29</v>
      </c>
      <c r="W75" s="10" t="s">
        <v>29</v>
      </c>
      <c r="X75" s="11">
        <v>0</v>
      </c>
      <c r="Y75" s="10">
        <v>530</v>
      </c>
      <c r="Z75" s="10">
        <v>1100</v>
      </c>
      <c r="AA75" s="12">
        <f>Y75*20/Z75</f>
        <v>9.6363636363636367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2">
        <f t="shared" si="9"/>
        <v>85.365656565656579</v>
      </c>
      <c r="AO75" s="14" t="s">
        <v>322</v>
      </c>
      <c r="AP75" s="15" t="s">
        <v>323</v>
      </c>
    </row>
    <row r="76" spans="1:42" customFormat="1" ht="47.25" x14ac:dyDescent="0.25">
      <c r="A76" s="38">
        <v>73</v>
      </c>
      <c r="B76" s="38">
        <v>72</v>
      </c>
      <c r="C76" s="38">
        <v>63</v>
      </c>
      <c r="D76" s="3" t="s">
        <v>23</v>
      </c>
      <c r="E76" s="4">
        <v>357959</v>
      </c>
      <c r="F76" s="5" t="s">
        <v>324</v>
      </c>
      <c r="G76" s="5" t="s">
        <v>325</v>
      </c>
      <c r="H76" s="37">
        <v>34783</v>
      </c>
      <c r="I76" s="6" t="s">
        <v>326</v>
      </c>
      <c r="J76" s="7" t="s">
        <v>27</v>
      </c>
      <c r="K76" s="8" t="s">
        <v>28</v>
      </c>
      <c r="L76" s="9">
        <v>45</v>
      </c>
      <c r="M76" s="10">
        <v>713</v>
      </c>
      <c r="N76" s="10">
        <v>1050</v>
      </c>
      <c r="O76" s="11">
        <f t="shared" si="8"/>
        <v>13.580952380952381</v>
      </c>
      <c r="P76" s="10">
        <v>741</v>
      </c>
      <c r="Q76" s="10">
        <v>1100</v>
      </c>
      <c r="R76" s="11">
        <f t="shared" si="10"/>
        <v>13.472727272727273</v>
      </c>
      <c r="S76" s="10">
        <v>351</v>
      </c>
      <c r="T76" s="10">
        <v>550</v>
      </c>
      <c r="U76" s="11">
        <f t="shared" si="7"/>
        <v>12.763636363636364</v>
      </c>
      <c r="V76" s="10" t="s">
        <v>29</v>
      </c>
      <c r="W76" s="10" t="s">
        <v>29</v>
      </c>
      <c r="X76" s="11">
        <v>0</v>
      </c>
      <c r="Y76" s="10">
        <v>3.45</v>
      </c>
      <c r="Z76" s="10">
        <v>4</v>
      </c>
      <c r="AA76" s="12"/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2">
        <f t="shared" si="9"/>
        <v>84.817316017316017</v>
      </c>
      <c r="AO76" s="14" t="s">
        <v>327</v>
      </c>
      <c r="AP76" s="15" t="s">
        <v>328</v>
      </c>
    </row>
    <row r="77" spans="1:42" customFormat="1" ht="47.25" x14ac:dyDescent="0.25">
      <c r="A77" s="38">
        <v>74</v>
      </c>
      <c r="B77" s="38">
        <v>73</v>
      </c>
      <c r="C77" s="38">
        <v>64</v>
      </c>
      <c r="D77" s="3" t="s">
        <v>23</v>
      </c>
      <c r="E77" s="4">
        <v>381472</v>
      </c>
      <c r="F77" s="5" t="s">
        <v>329</v>
      </c>
      <c r="G77" s="5" t="s">
        <v>330</v>
      </c>
      <c r="H77" s="37">
        <v>34942</v>
      </c>
      <c r="I77" s="6" t="s">
        <v>331</v>
      </c>
      <c r="J77" s="7" t="s">
        <v>27</v>
      </c>
      <c r="K77" s="8" t="s">
        <v>28</v>
      </c>
      <c r="L77" s="9">
        <v>46</v>
      </c>
      <c r="M77" s="10">
        <v>618</v>
      </c>
      <c r="N77" s="10">
        <v>850</v>
      </c>
      <c r="O77" s="11">
        <f t="shared" si="8"/>
        <v>14.541176470588235</v>
      </c>
      <c r="P77" s="10">
        <v>710</v>
      </c>
      <c r="Q77" s="10">
        <v>1100</v>
      </c>
      <c r="R77" s="11">
        <f t="shared" si="10"/>
        <v>12.909090909090908</v>
      </c>
      <c r="S77" s="10">
        <v>312</v>
      </c>
      <c r="T77" s="10">
        <v>550</v>
      </c>
      <c r="U77" s="11">
        <f t="shared" si="7"/>
        <v>11.345454545454546</v>
      </c>
      <c r="V77" s="10" t="s">
        <v>29</v>
      </c>
      <c r="W77" s="10" t="s">
        <v>29</v>
      </c>
      <c r="X77" s="11">
        <v>0</v>
      </c>
      <c r="Y77" s="10">
        <v>3.7</v>
      </c>
      <c r="Z77" s="10">
        <v>4</v>
      </c>
      <c r="AA77" s="12"/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42">
        <f t="shared" si="9"/>
        <v>84.795721925133691</v>
      </c>
      <c r="AO77" s="14" t="s">
        <v>332</v>
      </c>
      <c r="AP77" s="15" t="s">
        <v>333</v>
      </c>
    </row>
    <row r="78" spans="1:42" customFormat="1" ht="47.25" x14ac:dyDescent="0.25">
      <c r="A78" s="38">
        <v>75</v>
      </c>
      <c r="B78" s="38">
        <v>74</v>
      </c>
      <c r="C78" s="38">
        <v>66</v>
      </c>
      <c r="D78" s="3" t="s">
        <v>23</v>
      </c>
      <c r="E78" s="4">
        <v>381424</v>
      </c>
      <c r="F78" s="5" t="s">
        <v>339</v>
      </c>
      <c r="G78" s="5" t="s">
        <v>226</v>
      </c>
      <c r="H78" s="37">
        <v>35159</v>
      </c>
      <c r="I78" s="6" t="s">
        <v>340</v>
      </c>
      <c r="J78" s="7" t="s">
        <v>27</v>
      </c>
      <c r="K78" s="8" t="s">
        <v>28</v>
      </c>
      <c r="L78" s="9">
        <v>44</v>
      </c>
      <c r="M78" s="10">
        <v>735</v>
      </c>
      <c r="N78" s="10">
        <v>1050</v>
      </c>
      <c r="O78" s="11">
        <f t="shared" si="8"/>
        <v>14</v>
      </c>
      <c r="P78" s="10">
        <v>789</v>
      </c>
      <c r="Q78" s="10">
        <v>1100</v>
      </c>
      <c r="R78" s="11">
        <f t="shared" si="10"/>
        <v>14.345454545454546</v>
      </c>
      <c r="S78" s="10">
        <v>317</v>
      </c>
      <c r="T78" s="10">
        <v>550</v>
      </c>
      <c r="U78" s="11">
        <f t="shared" si="7"/>
        <v>11.527272727272727</v>
      </c>
      <c r="V78" s="10" t="s">
        <v>29</v>
      </c>
      <c r="W78" s="10" t="s">
        <v>29</v>
      </c>
      <c r="X78" s="11">
        <v>0</v>
      </c>
      <c r="Y78" s="10">
        <v>3.6</v>
      </c>
      <c r="Z78" s="10">
        <v>4</v>
      </c>
      <c r="AA78" s="12"/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42">
        <f t="shared" si="9"/>
        <v>83.872727272727275</v>
      </c>
      <c r="AO78" s="14" t="s">
        <v>341</v>
      </c>
      <c r="AP78" s="15" t="s">
        <v>342</v>
      </c>
    </row>
    <row r="79" spans="1:42" customFormat="1" ht="47.25" x14ac:dyDescent="0.25">
      <c r="A79" s="38">
        <v>76</v>
      </c>
      <c r="B79" s="38">
        <v>75</v>
      </c>
      <c r="C79" s="38">
        <v>67</v>
      </c>
      <c r="D79" s="3" t="s">
        <v>23</v>
      </c>
      <c r="E79" s="4">
        <v>357996</v>
      </c>
      <c r="F79" s="5" t="s">
        <v>343</v>
      </c>
      <c r="G79" s="5" t="s">
        <v>344</v>
      </c>
      <c r="H79" s="37">
        <v>32954</v>
      </c>
      <c r="I79" s="6" t="s">
        <v>345</v>
      </c>
      <c r="J79" s="7" t="s">
        <v>27</v>
      </c>
      <c r="K79" s="8" t="s">
        <v>28</v>
      </c>
      <c r="L79" s="9">
        <v>43</v>
      </c>
      <c r="M79" s="10">
        <v>620</v>
      </c>
      <c r="N79" s="10">
        <v>1050</v>
      </c>
      <c r="O79" s="11">
        <f t="shared" si="8"/>
        <v>11.80952380952381</v>
      </c>
      <c r="P79" s="10">
        <v>576</v>
      </c>
      <c r="Q79" s="10">
        <v>1100</v>
      </c>
      <c r="R79" s="11">
        <f t="shared" si="10"/>
        <v>10.472727272727273</v>
      </c>
      <c r="S79" s="10">
        <v>247</v>
      </c>
      <c r="T79" s="10">
        <v>550</v>
      </c>
      <c r="U79" s="11">
        <f t="shared" si="7"/>
        <v>8.9818181818181824</v>
      </c>
      <c r="V79" s="10" t="s">
        <v>29</v>
      </c>
      <c r="W79" s="10" t="s">
        <v>29</v>
      </c>
      <c r="X79" s="11">
        <v>0</v>
      </c>
      <c r="Y79" s="10">
        <v>528</v>
      </c>
      <c r="Z79" s="10">
        <v>1100</v>
      </c>
      <c r="AA79" s="12">
        <f>Y79*20/Z79</f>
        <v>9.6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42">
        <f t="shared" si="9"/>
        <v>83.864069264069258</v>
      </c>
      <c r="AO79" s="14" t="s">
        <v>346</v>
      </c>
      <c r="AP79" s="15" t="s">
        <v>347</v>
      </c>
    </row>
    <row r="80" spans="1:42" customFormat="1" ht="63" x14ac:dyDescent="0.25">
      <c r="A80" s="38">
        <v>77</v>
      </c>
      <c r="B80" s="38">
        <v>76</v>
      </c>
      <c r="C80" s="38">
        <v>69</v>
      </c>
      <c r="D80" s="3" t="s">
        <v>23</v>
      </c>
      <c r="E80" s="4">
        <v>381815</v>
      </c>
      <c r="F80" s="5" t="s">
        <v>353</v>
      </c>
      <c r="G80" s="5" t="s">
        <v>354</v>
      </c>
      <c r="H80" s="37">
        <v>36199</v>
      </c>
      <c r="I80" s="6" t="s">
        <v>355</v>
      </c>
      <c r="J80" s="7" t="s">
        <v>27</v>
      </c>
      <c r="K80" s="8" t="s">
        <v>28</v>
      </c>
      <c r="L80" s="9">
        <v>49</v>
      </c>
      <c r="M80" s="10">
        <v>630</v>
      </c>
      <c r="N80" s="10">
        <v>1100</v>
      </c>
      <c r="O80" s="11">
        <f t="shared" si="8"/>
        <v>11.454545454545455</v>
      </c>
      <c r="P80" s="10">
        <v>486</v>
      </c>
      <c r="Q80" s="10">
        <v>1100</v>
      </c>
      <c r="R80" s="11">
        <f t="shared" si="10"/>
        <v>8.836363636363636</v>
      </c>
      <c r="S80" s="10">
        <v>762</v>
      </c>
      <c r="T80" s="10">
        <v>1200</v>
      </c>
      <c r="U80" s="11">
        <f t="shared" si="7"/>
        <v>12.7</v>
      </c>
      <c r="V80" s="10" t="s">
        <v>29</v>
      </c>
      <c r="W80" s="10" t="s">
        <v>29</v>
      </c>
      <c r="X80" s="11">
        <v>0</v>
      </c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42">
        <f t="shared" si="9"/>
        <v>81.990909090909085</v>
      </c>
      <c r="AO80" s="14" t="s">
        <v>356</v>
      </c>
      <c r="AP80" s="15" t="s">
        <v>357</v>
      </c>
    </row>
    <row r="81" spans="1:42" customFormat="1" ht="47.25" x14ac:dyDescent="0.25">
      <c r="A81" s="38">
        <v>78</v>
      </c>
      <c r="B81" s="38">
        <v>77</v>
      </c>
      <c r="C81" s="38">
        <v>70</v>
      </c>
      <c r="D81" s="3" t="s">
        <v>23</v>
      </c>
      <c r="E81" s="4">
        <v>366743</v>
      </c>
      <c r="F81" s="5" t="s">
        <v>358</v>
      </c>
      <c r="G81" s="5" t="s">
        <v>359</v>
      </c>
      <c r="H81" s="37">
        <v>31049</v>
      </c>
      <c r="I81" s="6" t="s">
        <v>360</v>
      </c>
      <c r="J81" s="7" t="s">
        <v>27</v>
      </c>
      <c r="K81" s="8" t="s">
        <v>28</v>
      </c>
      <c r="L81" s="9">
        <v>43</v>
      </c>
      <c r="M81" s="10">
        <v>440</v>
      </c>
      <c r="N81" s="10">
        <v>850</v>
      </c>
      <c r="O81" s="11">
        <f t="shared" si="8"/>
        <v>10.352941176470589</v>
      </c>
      <c r="P81" s="10">
        <v>517</v>
      </c>
      <c r="Q81" s="10">
        <v>1100</v>
      </c>
      <c r="R81" s="11">
        <f t="shared" si="10"/>
        <v>9.4</v>
      </c>
      <c r="S81" s="10">
        <v>237</v>
      </c>
      <c r="T81" s="10">
        <v>550</v>
      </c>
      <c r="U81" s="11">
        <f t="shared" si="7"/>
        <v>8.6181818181818191</v>
      </c>
      <c r="V81" s="10" t="s">
        <v>29</v>
      </c>
      <c r="W81" s="10" t="s">
        <v>29</v>
      </c>
      <c r="X81" s="11">
        <v>0</v>
      </c>
      <c r="Y81" s="10">
        <v>573</v>
      </c>
      <c r="Z81" s="10">
        <v>1100</v>
      </c>
      <c r="AA81" s="12">
        <f>Y81*20/Z81</f>
        <v>10.418181818181818</v>
      </c>
      <c r="AB81" s="10" t="s">
        <v>29</v>
      </c>
      <c r="AC81" s="10" t="s">
        <v>29</v>
      </c>
      <c r="AD81" s="11">
        <v>0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42">
        <f t="shared" si="9"/>
        <v>81.789304812834231</v>
      </c>
      <c r="AO81" s="14" t="s">
        <v>361</v>
      </c>
      <c r="AP81" s="15" t="s">
        <v>362</v>
      </c>
    </row>
    <row r="82" spans="1:42" customFormat="1" ht="47.25" x14ac:dyDescent="0.25">
      <c r="A82" s="38">
        <v>79</v>
      </c>
      <c r="B82" s="38">
        <v>78</v>
      </c>
      <c r="C82" s="38">
        <v>72</v>
      </c>
      <c r="D82" s="3" t="s">
        <v>23</v>
      </c>
      <c r="E82" s="4">
        <v>367349</v>
      </c>
      <c r="F82" s="5" t="s">
        <v>368</v>
      </c>
      <c r="G82" s="5" t="s">
        <v>369</v>
      </c>
      <c r="H82" s="37">
        <v>35422</v>
      </c>
      <c r="I82" s="6" t="s">
        <v>370</v>
      </c>
      <c r="J82" s="7" t="s">
        <v>27</v>
      </c>
      <c r="K82" s="8" t="s">
        <v>28</v>
      </c>
      <c r="L82" s="9">
        <v>55</v>
      </c>
      <c r="M82" s="10">
        <v>752</v>
      </c>
      <c r="N82" s="10">
        <v>1050</v>
      </c>
      <c r="O82" s="11">
        <f t="shared" si="8"/>
        <v>14.323809523809524</v>
      </c>
      <c r="P82" s="10">
        <v>674</v>
      </c>
      <c r="Q82" s="10">
        <v>1100</v>
      </c>
      <c r="R82" s="11">
        <f t="shared" si="10"/>
        <v>12.254545454545454</v>
      </c>
      <c r="S82" s="10" t="s">
        <v>29</v>
      </c>
      <c r="T82" s="10" t="s">
        <v>29</v>
      </c>
      <c r="U82" s="11">
        <v>0</v>
      </c>
      <c r="V82" s="10">
        <v>2.9</v>
      </c>
      <c r="W82" s="10">
        <v>4</v>
      </c>
      <c r="X82" s="11"/>
      <c r="Y82" s="10" t="s">
        <v>29</v>
      </c>
      <c r="Z82" s="10" t="s">
        <v>29</v>
      </c>
      <c r="AA82" s="12">
        <v>0</v>
      </c>
      <c r="AB82" s="10" t="s">
        <v>29</v>
      </c>
      <c r="AC82" s="10" t="s">
        <v>29</v>
      </c>
      <c r="AD82" s="11">
        <v>0</v>
      </c>
      <c r="AE82" s="10" t="s">
        <v>29</v>
      </c>
      <c r="AF82" s="10" t="s">
        <v>29</v>
      </c>
      <c r="AG82" s="13">
        <v>0</v>
      </c>
      <c r="AH82" s="10" t="s">
        <v>29</v>
      </c>
      <c r="AI82" s="10" t="s">
        <v>29</v>
      </c>
      <c r="AJ82" s="13">
        <v>0</v>
      </c>
      <c r="AK82" s="10" t="s">
        <v>29</v>
      </c>
      <c r="AL82" s="10" t="s">
        <v>29</v>
      </c>
      <c r="AM82" s="13">
        <v>0</v>
      </c>
      <c r="AN82" s="42">
        <f t="shared" si="9"/>
        <v>81.57835497835498</v>
      </c>
      <c r="AO82" s="14" t="s">
        <v>371</v>
      </c>
      <c r="AP82" s="15" t="s">
        <v>372</v>
      </c>
    </row>
    <row r="83" spans="1:42" customFormat="1" ht="94.5" x14ac:dyDescent="0.25">
      <c r="A83" s="38">
        <v>80</v>
      </c>
      <c r="B83" s="38">
        <v>79</v>
      </c>
      <c r="C83" s="38">
        <v>73</v>
      </c>
      <c r="D83" s="3" t="s">
        <v>23</v>
      </c>
      <c r="E83" s="4">
        <v>381164</v>
      </c>
      <c r="F83" s="5" t="s">
        <v>373</v>
      </c>
      <c r="G83" s="5" t="s">
        <v>374</v>
      </c>
      <c r="H83" s="37">
        <v>33862</v>
      </c>
      <c r="I83" s="6" t="s">
        <v>375</v>
      </c>
      <c r="J83" s="7" t="s">
        <v>27</v>
      </c>
      <c r="K83" s="8" t="s">
        <v>28</v>
      </c>
      <c r="L83" s="9">
        <v>40</v>
      </c>
      <c r="M83" s="10">
        <v>554</v>
      </c>
      <c r="N83" s="10">
        <v>1050</v>
      </c>
      <c r="O83" s="11">
        <f t="shared" si="8"/>
        <v>10.552380952380952</v>
      </c>
      <c r="P83" s="10">
        <v>596</v>
      </c>
      <c r="Q83" s="10">
        <v>1100</v>
      </c>
      <c r="R83" s="11">
        <f t="shared" si="10"/>
        <v>10.836363636363636</v>
      </c>
      <c r="S83" s="10">
        <v>267</v>
      </c>
      <c r="T83" s="10">
        <v>550</v>
      </c>
      <c r="U83" s="11">
        <f>S83*20/T83</f>
        <v>9.709090909090909</v>
      </c>
      <c r="V83" s="10" t="s">
        <v>29</v>
      </c>
      <c r="W83" s="10" t="s">
        <v>29</v>
      </c>
      <c r="X83" s="11">
        <v>0</v>
      </c>
      <c r="Y83" s="10">
        <v>558</v>
      </c>
      <c r="Z83" s="10">
        <v>1100</v>
      </c>
      <c r="AA83" s="12">
        <f>Y83*20/Z83</f>
        <v>10.145454545454545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 t="s">
        <v>29</v>
      </c>
      <c r="AI83" s="10" t="s">
        <v>29</v>
      </c>
      <c r="AJ83" s="13">
        <v>0</v>
      </c>
      <c r="AK83" s="10" t="s">
        <v>29</v>
      </c>
      <c r="AL83" s="10" t="s">
        <v>29</v>
      </c>
      <c r="AM83" s="13">
        <v>0</v>
      </c>
      <c r="AN83" s="42">
        <f t="shared" si="9"/>
        <v>81.243290043290031</v>
      </c>
      <c r="AO83" s="14" t="s">
        <v>376</v>
      </c>
      <c r="AP83" s="15" t="s">
        <v>377</v>
      </c>
    </row>
    <row r="84" spans="1:42" customFormat="1" ht="47.25" x14ac:dyDescent="0.25">
      <c r="A84" s="38">
        <v>81</v>
      </c>
      <c r="B84" s="38">
        <v>80</v>
      </c>
      <c r="C84" s="38">
        <v>74</v>
      </c>
      <c r="D84" s="3" t="s">
        <v>23</v>
      </c>
      <c r="E84" s="4">
        <v>366684</v>
      </c>
      <c r="F84" s="5" t="s">
        <v>378</v>
      </c>
      <c r="G84" s="5" t="s">
        <v>132</v>
      </c>
      <c r="H84" s="37">
        <v>35532</v>
      </c>
      <c r="I84" s="6" t="s">
        <v>379</v>
      </c>
      <c r="J84" s="7" t="s">
        <v>27</v>
      </c>
      <c r="K84" s="8" t="s">
        <v>28</v>
      </c>
      <c r="L84" s="9">
        <v>43</v>
      </c>
      <c r="M84" s="10">
        <v>665</v>
      </c>
      <c r="N84" s="10">
        <v>850</v>
      </c>
      <c r="O84" s="11">
        <f t="shared" si="8"/>
        <v>15.647058823529411</v>
      </c>
      <c r="P84" s="10">
        <v>651</v>
      </c>
      <c r="Q84" s="10">
        <v>1100</v>
      </c>
      <c r="R84" s="11">
        <f t="shared" si="10"/>
        <v>11.836363636363636</v>
      </c>
      <c r="S84" s="10">
        <v>313</v>
      </c>
      <c r="T84" s="10">
        <v>585</v>
      </c>
      <c r="U84" s="11">
        <f>S84*20/T84</f>
        <v>10.7008547008547</v>
      </c>
      <c r="V84" s="10" t="s">
        <v>29</v>
      </c>
      <c r="W84" s="10" t="s">
        <v>29</v>
      </c>
      <c r="X84" s="11">
        <v>0</v>
      </c>
      <c r="Y84" s="10" t="s">
        <v>29</v>
      </c>
      <c r="Z84" s="10" t="s">
        <v>29</v>
      </c>
      <c r="AA84" s="12">
        <v>0</v>
      </c>
      <c r="AB84" s="10" t="s">
        <v>29</v>
      </c>
      <c r="AC84" s="10" t="s">
        <v>29</v>
      </c>
      <c r="AD84" s="11">
        <v>0</v>
      </c>
      <c r="AE84" s="10" t="s">
        <v>29</v>
      </c>
      <c r="AF84" s="10" t="s">
        <v>29</v>
      </c>
      <c r="AG84" s="13">
        <v>0</v>
      </c>
      <c r="AH84" s="10" t="s">
        <v>29</v>
      </c>
      <c r="AI84" s="10" t="s">
        <v>29</v>
      </c>
      <c r="AJ84" s="13">
        <v>0</v>
      </c>
      <c r="AK84" s="10" t="s">
        <v>29</v>
      </c>
      <c r="AL84" s="10" t="s">
        <v>29</v>
      </c>
      <c r="AM84" s="13">
        <v>0</v>
      </c>
      <c r="AN84" s="42">
        <f t="shared" si="9"/>
        <v>81.184277160747754</v>
      </c>
      <c r="AO84" s="14" t="s">
        <v>380</v>
      </c>
      <c r="AP84" s="15" t="s">
        <v>381</v>
      </c>
    </row>
    <row r="85" spans="1:42" customFormat="1" ht="63" x14ac:dyDescent="0.25">
      <c r="A85" s="38">
        <v>82</v>
      </c>
      <c r="B85" s="38">
        <v>81</v>
      </c>
      <c r="C85" s="38">
        <v>75</v>
      </c>
      <c r="D85" s="3" t="s">
        <v>23</v>
      </c>
      <c r="E85" s="4">
        <v>365682</v>
      </c>
      <c r="F85" s="5" t="s">
        <v>382</v>
      </c>
      <c r="G85" s="5" t="s">
        <v>383</v>
      </c>
      <c r="H85" s="37">
        <v>34624</v>
      </c>
      <c r="I85" s="6" t="s">
        <v>384</v>
      </c>
      <c r="J85" s="7" t="s">
        <v>27</v>
      </c>
      <c r="K85" s="8" t="s">
        <v>28</v>
      </c>
      <c r="L85" s="9">
        <v>47</v>
      </c>
      <c r="M85" s="10">
        <v>528</v>
      </c>
      <c r="N85" s="10">
        <v>1050</v>
      </c>
      <c r="O85" s="11">
        <f t="shared" si="8"/>
        <v>10.057142857142857</v>
      </c>
      <c r="P85" s="10">
        <v>550</v>
      </c>
      <c r="Q85" s="10">
        <v>1100</v>
      </c>
      <c r="R85" s="11">
        <f t="shared" si="10"/>
        <v>10</v>
      </c>
      <c r="S85" s="10">
        <v>289</v>
      </c>
      <c r="T85" s="10">
        <v>550</v>
      </c>
      <c r="U85" s="11">
        <f>S85*20/T85</f>
        <v>10.50909090909091</v>
      </c>
      <c r="V85" s="10" t="s">
        <v>29</v>
      </c>
      <c r="W85" s="10" t="s">
        <v>29</v>
      </c>
      <c r="X85" s="11">
        <v>0</v>
      </c>
      <c r="Y85" s="10">
        <v>3.1</v>
      </c>
      <c r="Z85" s="10">
        <v>4</v>
      </c>
      <c r="AA85" s="12"/>
      <c r="AB85" s="10">
        <v>1251</v>
      </c>
      <c r="AC85" s="10">
        <v>1800</v>
      </c>
      <c r="AD85" s="11">
        <f>AB85*5/AC85</f>
        <v>3.4750000000000001</v>
      </c>
      <c r="AE85" s="10" t="s">
        <v>29</v>
      </c>
      <c r="AF85" s="10" t="s">
        <v>29</v>
      </c>
      <c r="AG85" s="13">
        <v>0</v>
      </c>
      <c r="AH85" s="10" t="s">
        <v>29</v>
      </c>
      <c r="AI85" s="10" t="s">
        <v>29</v>
      </c>
      <c r="AJ85" s="13">
        <v>0</v>
      </c>
      <c r="AK85" s="10" t="s">
        <v>29</v>
      </c>
      <c r="AL85" s="10" t="s">
        <v>29</v>
      </c>
      <c r="AM85" s="13">
        <v>0</v>
      </c>
      <c r="AN85" s="42">
        <f t="shared" si="9"/>
        <v>81.041233766233759</v>
      </c>
      <c r="AO85" s="14" t="s">
        <v>385</v>
      </c>
      <c r="AP85" s="15" t="s">
        <v>386</v>
      </c>
    </row>
    <row r="86" spans="1:42" customFormat="1" ht="47.25" x14ac:dyDescent="0.25">
      <c r="A86" s="38">
        <v>83</v>
      </c>
      <c r="B86" s="38">
        <v>82</v>
      </c>
      <c r="C86" s="38">
        <v>77</v>
      </c>
      <c r="D86" s="3" t="s">
        <v>23</v>
      </c>
      <c r="E86" s="4">
        <v>381589</v>
      </c>
      <c r="F86" s="5" t="s">
        <v>392</v>
      </c>
      <c r="G86" s="5" t="s">
        <v>393</v>
      </c>
      <c r="H86" s="37">
        <v>36258</v>
      </c>
      <c r="I86" s="6" t="s">
        <v>394</v>
      </c>
      <c r="J86" s="7" t="s">
        <v>27</v>
      </c>
      <c r="K86" s="8" t="s">
        <v>28</v>
      </c>
      <c r="L86" s="9">
        <v>56</v>
      </c>
      <c r="M86" s="10">
        <v>693</v>
      </c>
      <c r="N86" s="10">
        <v>1100</v>
      </c>
      <c r="O86" s="11">
        <f t="shared" si="8"/>
        <v>12.6</v>
      </c>
      <c r="P86" s="10">
        <v>658</v>
      </c>
      <c r="Q86" s="10">
        <v>1100</v>
      </c>
      <c r="R86" s="11">
        <f t="shared" si="10"/>
        <v>11.963636363636363</v>
      </c>
      <c r="S86" s="10" t="s">
        <v>29</v>
      </c>
      <c r="T86" s="10" t="s">
        <v>29</v>
      </c>
      <c r="U86" s="11">
        <v>0</v>
      </c>
      <c r="V86" s="10"/>
      <c r="W86" s="10"/>
      <c r="X86" s="11"/>
      <c r="Y86" s="10" t="s">
        <v>29</v>
      </c>
      <c r="Z86" s="10" t="s">
        <v>29</v>
      </c>
      <c r="AA86" s="12">
        <v>0</v>
      </c>
      <c r="AB86" s="10" t="s">
        <v>29</v>
      </c>
      <c r="AC86" s="10" t="s">
        <v>29</v>
      </c>
      <c r="AD86" s="11">
        <v>0</v>
      </c>
      <c r="AE86" s="10" t="s">
        <v>29</v>
      </c>
      <c r="AF86" s="10" t="s">
        <v>29</v>
      </c>
      <c r="AG86" s="13">
        <v>0</v>
      </c>
      <c r="AH86" s="10" t="s">
        <v>29</v>
      </c>
      <c r="AI86" s="10" t="s">
        <v>29</v>
      </c>
      <c r="AJ86" s="13">
        <v>0</v>
      </c>
      <c r="AK86" s="10" t="s">
        <v>29</v>
      </c>
      <c r="AL86" s="10" t="s">
        <v>29</v>
      </c>
      <c r="AM86" s="13">
        <v>0</v>
      </c>
      <c r="AN86" s="42">
        <f t="shared" si="9"/>
        <v>80.563636363636363</v>
      </c>
      <c r="AO86" s="14" t="s">
        <v>50</v>
      </c>
      <c r="AP86" s="15" t="s">
        <v>395</v>
      </c>
    </row>
    <row r="87" spans="1:42" customFormat="1" ht="47.25" x14ac:dyDescent="0.25">
      <c r="A87" s="38">
        <v>84</v>
      </c>
      <c r="B87" s="38">
        <v>83</v>
      </c>
      <c r="C87" s="38">
        <v>79</v>
      </c>
      <c r="D87" s="3" t="s">
        <v>23</v>
      </c>
      <c r="E87" s="4">
        <v>365415</v>
      </c>
      <c r="F87" s="5" t="s">
        <v>401</v>
      </c>
      <c r="G87" s="5" t="s">
        <v>402</v>
      </c>
      <c r="H87" s="37">
        <v>37563</v>
      </c>
      <c r="I87" s="6" t="s">
        <v>403</v>
      </c>
      <c r="J87" s="7" t="s">
        <v>27</v>
      </c>
      <c r="K87" s="8" t="s">
        <v>28</v>
      </c>
      <c r="L87" s="9">
        <v>51</v>
      </c>
      <c r="M87" s="10">
        <v>720</v>
      </c>
      <c r="N87" s="10">
        <v>1050</v>
      </c>
      <c r="O87" s="11">
        <f t="shared" si="8"/>
        <v>13.714285714285714</v>
      </c>
      <c r="P87" s="10">
        <v>814</v>
      </c>
      <c r="Q87" s="10">
        <v>1100</v>
      </c>
      <c r="R87" s="11">
        <f t="shared" si="10"/>
        <v>14.8</v>
      </c>
      <c r="S87" s="10" t="s">
        <v>29</v>
      </c>
      <c r="T87" s="10" t="s">
        <v>29</v>
      </c>
      <c r="U87" s="11">
        <v>0</v>
      </c>
      <c r="V87" s="10">
        <v>2.5</v>
      </c>
      <c r="W87" s="10">
        <v>4</v>
      </c>
      <c r="X87" s="11"/>
      <c r="Y87" s="10" t="s">
        <v>29</v>
      </c>
      <c r="Z87" s="10" t="s">
        <v>29</v>
      </c>
      <c r="AA87" s="12">
        <v>0</v>
      </c>
      <c r="AB87" s="10" t="s">
        <v>29</v>
      </c>
      <c r="AC87" s="10" t="s">
        <v>29</v>
      </c>
      <c r="AD87" s="11">
        <v>0</v>
      </c>
      <c r="AE87" s="10" t="s">
        <v>29</v>
      </c>
      <c r="AF87" s="10" t="s">
        <v>29</v>
      </c>
      <c r="AG87" s="13">
        <v>0</v>
      </c>
      <c r="AH87" s="10" t="s">
        <v>29</v>
      </c>
      <c r="AI87" s="10" t="s">
        <v>29</v>
      </c>
      <c r="AJ87" s="13">
        <v>0</v>
      </c>
      <c r="AK87" s="10" t="s">
        <v>29</v>
      </c>
      <c r="AL87" s="10" t="s">
        <v>29</v>
      </c>
      <c r="AM87" s="13">
        <v>0</v>
      </c>
      <c r="AN87" s="42">
        <f t="shared" si="9"/>
        <v>79.514285714285705</v>
      </c>
      <c r="AO87" s="14" t="s">
        <v>404</v>
      </c>
      <c r="AP87" s="15" t="s">
        <v>405</v>
      </c>
    </row>
    <row r="88" spans="1:42" customFormat="1" ht="63" x14ac:dyDescent="0.25">
      <c r="A88" s="38">
        <v>85</v>
      </c>
      <c r="B88" s="38">
        <v>84</v>
      </c>
      <c r="C88" s="38">
        <v>80</v>
      </c>
      <c r="D88" s="3" t="s">
        <v>23</v>
      </c>
      <c r="E88" s="4">
        <v>380040</v>
      </c>
      <c r="F88" s="5" t="s">
        <v>406</v>
      </c>
      <c r="G88" s="5" t="s">
        <v>407</v>
      </c>
      <c r="H88" s="37">
        <v>31912</v>
      </c>
      <c r="I88" s="6" t="s">
        <v>408</v>
      </c>
      <c r="J88" s="7" t="s">
        <v>27</v>
      </c>
      <c r="K88" s="8" t="s">
        <v>28</v>
      </c>
      <c r="L88" s="9">
        <v>48</v>
      </c>
      <c r="M88" s="10">
        <v>411</v>
      </c>
      <c r="N88" s="10">
        <v>850</v>
      </c>
      <c r="O88" s="11">
        <f t="shared" si="8"/>
        <v>9.670588235294117</v>
      </c>
      <c r="P88" s="10">
        <v>534</v>
      </c>
      <c r="Q88" s="10">
        <v>1100</v>
      </c>
      <c r="R88" s="11">
        <f t="shared" si="10"/>
        <v>9.709090909090909</v>
      </c>
      <c r="S88" s="10">
        <v>526</v>
      </c>
      <c r="T88" s="10">
        <v>900</v>
      </c>
      <c r="U88" s="11">
        <f>S88*20/T88</f>
        <v>11.688888888888888</v>
      </c>
      <c r="V88" s="10" t="s">
        <v>29</v>
      </c>
      <c r="W88" s="10" t="s">
        <v>29</v>
      </c>
      <c r="X88" s="11">
        <v>0</v>
      </c>
      <c r="Y88" s="10" t="s">
        <v>29</v>
      </c>
      <c r="Z88" s="10" t="s">
        <v>29</v>
      </c>
      <c r="AA88" s="12">
        <v>0</v>
      </c>
      <c r="AB88" s="10" t="s">
        <v>29</v>
      </c>
      <c r="AC88" s="10" t="s">
        <v>29</v>
      </c>
      <c r="AD88" s="11">
        <v>0</v>
      </c>
      <c r="AE88" s="10" t="s">
        <v>29</v>
      </c>
      <c r="AF88" s="10" t="s">
        <v>29</v>
      </c>
      <c r="AG88" s="13">
        <v>0</v>
      </c>
      <c r="AH88" s="10" t="s">
        <v>29</v>
      </c>
      <c r="AI88" s="10" t="s">
        <v>29</v>
      </c>
      <c r="AJ88" s="13">
        <v>0</v>
      </c>
      <c r="AK88" s="10" t="s">
        <v>29</v>
      </c>
      <c r="AL88" s="10" t="s">
        <v>29</v>
      </c>
      <c r="AM88" s="13">
        <v>0</v>
      </c>
      <c r="AN88" s="42">
        <f t="shared" si="9"/>
        <v>79.068568033273905</v>
      </c>
      <c r="AO88" s="14" t="s">
        <v>409</v>
      </c>
      <c r="AP88" s="15" t="s">
        <v>410</v>
      </c>
    </row>
    <row r="89" spans="1:42" customFormat="1" ht="78.75" x14ac:dyDescent="0.25">
      <c r="A89" s="38">
        <v>86</v>
      </c>
      <c r="B89" s="38">
        <v>85</v>
      </c>
      <c r="C89" s="38">
        <v>82</v>
      </c>
      <c r="D89" s="3" t="s">
        <v>23</v>
      </c>
      <c r="E89" s="4">
        <v>381766</v>
      </c>
      <c r="F89" s="5" t="s">
        <v>416</v>
      </c>
      <c r="G89" s="5" t="s">
        <v>417</v>
      </c>
      <c r="H89" s="37">
        <v>35618</v>
      </c>
      <c r="I89" s="6" t="s">
        <v>418</v>
      </c>
      <c r="J89" s="7" t="s">
        <v>27</v>
      </c>
      <c r="K89" s="8" t="s">
        <v>28</v>
      </c>
      <c r="L89" s="9">
        <v>50</v>
      </c>
      <c r="M89" s="10">
        <v>809</v>
      </c>
      <c r="N89" s="10">
        <v>1100</v>
      </c>
      <c r="O89" s="11">
        <f t="shared" si="8"/>
        <v>14.709090909090909</v>
      </c>
      <c r="P89" s="10">
        <v>777</v>
      </c>
      <c r="Q89" s="10">
        <v>1100</v>
      </c>
      <c r="R89" s="11">
        <f t="shared" si="10"/>
        <v>14.127272727272727</v>
      </c>
      <c r="S89" s="10" t="s">
        <v>29</v>
      </c>
      <c r="T89" s="10" t="s">
        <v>29</v>
      </c>
      <c r="U89" s="11">
        <v>0</v>
      </c>
      <c r="V89" s="10">
        <v>2.9</v>
      </c>
      <c r="W89" s="10">
        <v>4</v>
      </c>
      <c r="X89" s="11"/>
      <c r="Y89" s="10" t="s">
        <v>29</v>
      </c>
      <c r="Z89" s="10" t="s">
        <v>29</v>
      </c>
      <c r="AA89" s="12">
        <v>0</v>
      </c>
      <c r="AB89" s="10" t="s">
        <v>29</v>
      </c>
      <c r="AC89" s="10" t="s">
        <v>29</v>
      </c>
      <c r="AD89" s="11">
        <v>0</v>
      </c>
      <c r="AE89" s="10" t="s">
        <v>29</v>
      </c>
      <c r="AF89" s="10" t="s">
        <v>29</v>
      </c>
      <c r="AG89" s="13">
        <v>0</v>
      </c>
      <c r="AH89" s="10" t="s">
        <v>29</v>
      </c>
      <c r="AI89" s="10" t="s">
        <v>29</v>
      </c>
      <c r="AJ89" s="13">
        <v>0</v>
      </c>
      <c r="AK89" s="10" t="s">
        <v>29</v>
      </c>
      <c r="AL89" s="10" t="s">
        <v>29</v>
      </c>
      <c r="AM89" s="13">
        <v>0</v>
      </c>
      <c r="AN89" s="42">
        <f t="shared" si="9"/>
        <v>78.836363636363629</v>
      </c>
      <c r="AO89" s="14" t="s">
        <v>419</v>
      </c>
      <c r="AP89" s="15" t="s">
        <v>420</v>
      </c>
    </row>
    <row r="90" spans="1:42" customFormat="1" ht="47.25" x14ac:dyDescent="0.25">
      <c r="A90" s="38">
        <v>87</v>
      </c>
      <c r="B90" s="38">
        <v>86</v>
      </c>
      <c r="C90" s="38">
        <v>83</v>
      </c>
      <c r="D90" s="3" t="s">
        <v>23</v>
      </c>
      <c r="E90" s="4">
        <v>381843</v>
      </c>
      <c r="F90" s="5" t="s">
        <v>421</v>
      </c>
      <c r="G90" s="5" t="s">
        <v>422</v>
      </c>
      <c r="H90" s="37">
        <v>34761</v>
      </c>
      <c r="I90" s="6" t="s">
        <v>423</v>
      </c>
      <c r="J90" s="7" t="s">
        <v>27</v>
      </c>
      <c r="K90" s="8" t="s">
        <v>28</v>
      </c>
      <c r="L90" s="9">
        <v>40</v>
      </c>
      <c r="M90" s="10">
        <v>706</v>
      </c>
      <c r="N90" s="10">
        <v>1050</v>
      </c>
      <c r="O90" s="11">
        <f t="shared" si="8"/>
        <v>13.447619047619048</v>
      </c>
      <c r="P90" s="10">
        <v>698</v>
      </c>
      <c r="Q90" s="10">
        <v>1100</v>
      </c>
      <c r="R90" s="11">
        <f t="shared" si="10"/>
        <v>12.690909090909091</v>
      </c>
      <c r="S90" s="10">
        <v>334</v>
      </c>
      <c r="T90" s="10">
        <v>550</v>
      </c>
      <c r="U90" s="11">
        <f>S90*20/T90</f>
        <v>12.145454545454545</v>
      </c>
      <c r="V90" s="10" t="s">
        <v>29</v>
      </c>
      <c r="W90" s="10" t="s">
        <v>29</v>
      </c>
      <c r="X90" s="11">
        <v>0</v>
      </c>
      <c r="Y90" s="10" t="s">
        <v>29</v>
      </c>
      <c r="Z90" s="10" t="s">
        <v>29</v>
      </c>
      <c r="AA90" s="12">
        <v>0</v>
      </c>
      <c r="AB90" s="10" t="s">
        <v>29</v>
      </c>
      <c r="AC90" s="10" t="s">
        <v>29</v>
      </c>
      <c r="AD90" s="11">
        <v>0</v>
      </c>
      <c r="AE90" s="10" t="s">
        <v>29</v>
      </c>
      <c r="AF90" s="10" t="s">
        <v>29</v>
      </c>
      <c r="AG90" s="13">
        <v>0</v>
      </c>
      <c r="AH90" s="10" t="s">
        <v>29</v>
      </c>
      <c r="AI90" s="10" t="s">
        <v>29</v>
      </c>
      <c r="AJ90" s="13">
        <v>0</v>
      </c>
      <c r="AK90" s="10" t="s">
        <v>29</v>
      </c>
      <c r="AL90" s="10" t="s">
        <v>29</v>
      </c>
      <c r="AM90" s="13">
        <v>0</v>
      </c>
      <c r="AN90" s="42">
        <f t="shared" si="9"/>
        <v>78.283982683982686</v>
      </c>
      <c r="AO90" s="14" t="s">
        <v>229</v>
      </c>
      <c r="AP90" s="15" t="s">
        <v>424</v>
      </c>
    </row>
    <row r="91" spans="1:42" customFormat="1" ht="75" x14ac:dyDescent="0.25">
      <c r="A91" s="38">
        <v>88</v>
      </c>
      <c r="B91" s="38">
        <v>87</v>
      </c>
      <c r="C91" s="38">
        <v>84</v>
      </c>
      <c r="D91" s="3" t="s">
        <v>23</v>
      </c>
      <c r="E91" s="4">
        <v>381694</v>
      </c>
      <c r="F91" s="5" t="s">
        <v>425</v>
      </c>
      <c r="G91" s="5" t="s">
        <v>383</v>
      </c>
      <c r="H91" s="37">
        <v>35905</v>
      </c>
      <c r="I91" s="6" t="s">
        <v>426</v>
      </c>
      <c r="J91" s="7" t="s">
        <v>27</v>
      </c>
      <c r="K91" s="8" t="s">
        <v>28</v>
      </c>
      <c r="L91" s="9">
        <v>40</v>
      </c>
      <c r="M91" s="10">
        <v>741</v>
      </c>
      <c r="N91" s="10">
        <v>1100</v>
      </c>
      <c r="O91" s="11">
        <f t="shared" si="8"/>
        <v>13.472727272727273</v>
      </c>
      <c r="P91" s="10">
        <v>598</v>
      </c>
      <c r="Q91" s="10">
        <v>1100</v>
      </c>
      <c r="R91" s="11">
        <f t="shared" si="10"/>
        <v>10.872727272727273</v>
      </c>
      <c r="S91" s="10">
        <v>282</v>
      </c>
      <c r="T91" s="10">
        <v>550</v>
      </c>
      <c r="U91" s="11">
        <f>S91*20/T91</f>
        <v>10.254545454545454</v>
      </c>
      <c r="V91" s="10" t="s">
        <v>29</v>
      </c>
      <c r="W91" s="10" t="s">
        <v>29</v>
      </c>
      <c r="X91" s="11">
        <v>0</v>
      </c>
      <c r="Y91" s="10">
        <v>2.95</v>
      </c>
      <c r="Z91" s="10">
        <v>4</v>
      </c>
      <c r="AA91" s="12"/>
      <c r="AB91" s="10">
        <v>3157</v>
      </c>
      <c r="AC91" s="10">
        <v>4500</v>
      </c>
      <c r="AD91" s="11">
        <f>AB91*5/AC91</f>
        <v>3.5077777777777777</v>
      </c>
      <c r="AE91" s="10" t="s">
        <v>29</v>
      </c>
      <c r="AF91" s="10" t="s">
        <v>29</v>
      </c>
      <c r="AG91" s="13">
        <v>0</v>
      </c>
      <c r="AH91" s="10" t="s">
        <v>29</v>
      </c>
      <c r="AI91" s="10" t="s">
        <v>29</v>
      </c>
      <c r="AJ91" s="13">
        <v>0</v>
      </c>
      <c r="AK91" s="10" t="s">
        <v>29</v>
      </c>
      <c r="AL91" s="10" t="s">
        <v>29</v>
      </c>
      <c r="AM91" s="13">
        <v>0</v>
      </c>
      <c r="AN91" s="42">
        <f t="shared" si="9"/>
        <v>78.10777777777777</v>
      </c>
      <c r="AO91" s="14" t="s">
        <v>427</v>
      </c>
      <c r="AP91" s="15" t="s">
        <v>428</v>
      </c>
    </row>
    <row r="92" spans="1:42" customFormat="1" ht="47.25" x14ac:dyDescent="0.25">
      <c r="A92" s="38">
        <v>89</v>
      </c>
      <c r="B92" s="38">
        <v>88</v>
      </c>
      <c r="C92" s="38">
        <v>86</v>
      </c>
      <c r="D92" s="3" t="s">
        <v>23</v>
      </c>
      <c r="E92" s="4">
        <v>365769</v>
      </c>
      <c r="F92" s="5" t="s">
        <v>434</v>
      </c>
      <c r="G92" s="5" t="s">
        <v>435</v>
      </c>
      <c r="H92" s="37">
        <v>36408</v>
      </c>
      <c r="I92" s="6" t="s">
        <v>436</v>
      </c>
      <c r="J92" s="7" t="s">
        <v>27</v>
      </c>
      <c r="K92" s="8" t="s">
        <v>28</v>
      </c>
      <c r="L92" s="9">
        <v>48</v>
      </c>
      <c r="M92" s="10">
        <v>838</v>
      </c>
      <c r="N92" s="10">
        <v>1100</v>
      </c>
      <c r="O92" s="11">
        <f t="shared" si="8"/>
        <v>15.236363636363636</v>
      </c>
      <c r="P92" s="10">
        <v>814</v>
      </c>
      <c r="Q92" s="10">
        <v>1100</v>
      </c>
      <c r="R92" s="11">
        <f t="shared" si="10"/>
        <v>14.8</v>
      </c>
      <c r="S92" s="10" t="s">
        <v>29</v>
      </c>
      <c r="T92" s="10" t="s">
        <v>29</v>
      </c>
      <c r="U92" s="11">
        <v>0</v>
      </c>
      <c r="V92" s="10">
        <v>3.65</v>
      </c>
      <c r="W92" s="10">
        <v>4</v>
      </c>
      <c r="X92" s="11"/>
      <c r="Y92" s="10" t="s">
        <v>29</v>
      </c>
      <c r="Z92" s="10" t="s">
        <v>29</v>
      </c>
      <c r="AA92" s="12">
        <v>0</v>
      </c>
      <c r="AB92" s="10" t="s">
        <v>29</v>
      </c>
      <c r="AC92" s="10" t="s">
        <v>29</v>
      </c>
      <c r="AD92" s="11">
        <v>0</v>
      </c>
      <c r="AE92" s="10" t="s">
        <v>29</v>
      </c>
      <c r="AF92" s="10" t="s">
        <v>29</v>
      </c>
      <c r="AG92" s="13">
        <v>0</v>
      </c>
      <c r="AH92" s="10" t="s">
        <v>29</v>
      </c>
      <c r="AI92" s="10" t="s">
        <v>29</v>
      </c>
      <c r="AJ92" s="13">
        <v>0</v>
      </c>
      <c r="AK92" s="10" t="s">
        <v>29</v>
      </c>
      <c r="AL92" s="10" t="s">
        <v>29</v>
      </c>
      <c r="AM92" s="13">
        <v>0</v>
      </c>
      <c r="AN92" s="42">
        <f t="shared" si="9"/>
        <v>78.036363636363632</v>
      </c>
      <c r="AO92" s="14" t="s">
        <v>437</v>
      </c>
      <c r="AP92" s="15" t="s">
        <v>438</v>
      </c>
    </row>
    <row r="93" spans="1:42" customFormat="1" ht="47.25" x14ac:dyDescent="0.25">
      <c r="A93" s="38">
        <v>90</v>
      </c>
      <c r="B93" s="38">
        <v>89</v>
      </c>
      <c r="C93" s="38">
        <v>87</v>
      </c>
      <c r="D93" s="3" t="s">
        <v>23</v>
      </c>
      <c r="E93" s="4">
        <v>381588</v>
      </c>
      <c r="F93" s="5" t="s">
        <v>439</v>
      </c>
      <c r="G93" s="5" t="s">
        <v>440</v>
      </c>
      <c r="H93" s="37">
        <v>36526</v>
      </c>
      <c r="I93" s="6" t="s">
        <v>441</v>
      </c>
      <c r="J93" s="7" t="s">
        <v>27</v>
      </c>
      <c r="K93" s="8" t="s">
        <v>28</v>
      </c>
      <c r="L93" s="9">
        <v>40</v>
      </c>
      <c r="M93" s="10">
        <v>835</v>
      </c>
      <c r="N93" s="10">
        <v>1100</v>
      </c>
      <c r="O93" s="11">
        <f t="shared" si="8"/>
        <v>15.181818181818182</v>
      </c>
      <c r="P93" s="10">
        <v>622</v>
      </c>
      <c r="Q93" s="10">
        <v>1100</v>
      </c>
      <c r="R93" s="11">
        <f t="shared" si="10"/>
        <v>11.309090909090909</v>
      </c>
      <c r="S93" s="10">
        <v>299</v>
      </c>
      <c r="T93" s="10">
        <v>550</v>
      </c>
      <c r="U93" s="11">
        <f t="shared" ref="U93:U100" si="11">S93*20/T93</f>
        <v>10.872727272727273</v>
      </c>
      <c r="V93" s="10" t="s">
        <v>29</v>
      </c>
      <c r="W93" s="10" t="s">
        <v>29</v>
      </c>
      <c r="X93" s="11">
        <v>0</v>
      </c>
      <c r="Y93" s="10" t="s">
        <v>29</v>
      </c>
      <c r="Z93" s="10" t="s">
        <v>29</v>
      </c>
      <c r="AA93" s="12">
        <v>0</v>
      </c>
      <c r="AB93" s="10" t="s">
        <v>29</v>
      </c>
      <c r="AC93" s="10" t="s">
        <v>29</v>
      </c>
      <c r="AD93" s="11">
        <v>0</v>
      </c>
      <c r="AE93" s="10" t="s">
        <v>29</v>
      </c>
      <c r="AF93" s="10" t="s">
        <v>29</v>
      </c>
      <c r="AG93" s="13">
        <v>0</v>
      </c>
      <c r="AH93" s="10" t="s">
        <v>29</v>
      </c>
      <c r="AI93" s="10" t="s">
        <v>29</v>
      </c>
      <c r="AJ93" s="13">
        <v>0</v>
      </c>
      <c r="AK93" s="10" t="s">
        <v>29</v>
      </c>
      <c r="AL93" s="10" t="s">
        <v>29</v>
      </c>
      <c r="AM93" s="13">
        <v>0</v>
      </c>
      <c r="AN93" s="42">
        <f t="shared" si="9"/>
        <v>77.36363636363636</v>
      </c>
      <c r="AO93" s="14" t="s">
        <v>229</v>
      </c>
      <c r="AP93" s="15" t="s">
        <v>442</v>
      </c>
    </row>
    <row r="94" spans="1:42" customFormat="1" ht="63" x14ac:dyDescent="0.25">
      <c r="A94" s="38">
        <v>91</v>
      </c>
      <c r="B94" s="38">
        <v>90</v>
      </c>
      <c r="C94" s="38">
        <v>88</v>
      </c>
      <c r="D94" s="3" t="s">
        <v>23</v>
      </c>
      <c r="E94" s="4">
        <v>380377</v>
      </c>
      <c r="F94" s="5" t="s">
        <v>443</v>
      </c>
      <c r="G94" s="5" t="s">
        <v>444</v>
      </c>
      <c r="H94" s="37">
        <v>35855</v>
      </c>
      <c r="I94" s="6" t="s">
        <v>445</v>
      </c>
      <c r="J94" s="7" t="s">
        <v>27</v>
      </c>
      <c r="K94" s="8" t="s">
        <v>28</v>
      </c>
      <c r="L94" s="9">
        <v>45</v>
      </c>
      <c r="M94" s="10">
        <v>645</v>
      </c>
      <c r="N94" s="10">
        <v>1050</v>
      </c>
      <c r="O94" s="11">
        <f t="shared" si="8"/>
        <v>12.285714285714286</v>
      </c>
      <c r="P94" s="10">
        <v>566</v>
      </c>
      <c r="Q94" s="10">
        <v>1100</v>
      </c>
      <c r="R94" s="11">
        <f t="shared" si="10"/>
        <v>10.290909090909091</v>
      </c>
      <c r="S94" s="10">
        <v>256</v>
      </c>
      <c r="T94" s="10">
        <v>550</v>
      </c>
      <c r="U94" s="11">
        <f t="shared" si="11"/>
        <v>9.3090909090909086</v>
      </c>
      <c r="V94" s="10" t="s">
        <v>29</v>
      </c>
      <c r="W94" s="10" t="s">
        <v>29</v>
      </c>
      <c r="X94" s="11">
        <v>0</v>
      </c>
      <c r="Y94" s="10">
        <v>3.42</v>
      </c>
      <c r="Z94" s="10">
        <v>4</v>
      </c>
      <c r="AA94" s="12"/>
      <c r="AB94" s="10" t="s">
        <v>29</v>
      </c>
      <c r="AC94" s="10" t="s">
        <v>29</v>
      </c>
      <c r="AD94" s="11">
        <v>0</v>
      </c>
      <c r="AE94" s="10" t="s">
        <v>29</v>
      </c>
      <c r="AF94" s="10" t="s">
        <v>29</v>
      </c>
      <c r="AG94" s="13">
        <v>0</v>
      </c>
      <c r="AH94" s="10" t="s">
        <v>29</v>
      </c>
      <c r="AI94" s="10" t="s">
        <v>29</v>
      </c>
      <c r="AJ94" s="13">
        <v>0</v>
      </c>
      <c r="AK94" s="10" t="s">
        <v>29</v>
      </c>
      <c r="AL94" s="10" t="s">
        <v>29</v>
      </c>
      <c r="AM94" s="13">
        <v>0</v>
      </c>
      <c r="AN94" s="42">
        <f t="shared" si="9"/>
        <v>76.885714285714286</v>
      </c>
      <c r="AO94" s="14" t="s">
        <v>446</v>
      </c>
      <c r="AP94" s="15" t="s">
        <v>447</v>
      </c>
    </row>
    <row r="95" spans="1:42" customFormat="1" ht="63" x14ac:dyDescent="0.25">
      <c r="A95" s="38">
        <v>92</v>
      </c>
      <c r="B95" s="38">
        <v>91</v>
      </c>
      <c r="C95" s="38">
        <v>90</v>
      </c>
      <c r="D95" s="3" t="s">
        <v>23</v>
      </c>
      <c r="E95" s="4">
        <v>381417</v>
      </c>
      <c r="F95" s="5" t="s">
        <v>87</v>
      </c>
      <c r="G95" s="5" t="s">
        <v>453</v>
      </c>
      <c r="H95" s="37">
        <v>35222</v>
      </c>
      <c r="I95" s="6" t="s">
        <v>454</v>
      </c>
      <c r="J95" s="7" t="s">
        <v>27</v>
      </c>
      <c r="K95" s="8" t="s">
        <v>28</v>
      </c>
      <c r="L95" s="9">
        <v>40</v>
      </c>
      <c r="M95" s="10">
        <v>773</v>
      </c>
      <c r="N95" s="10">
        <v>1050</v>
      </c>
      <c r="O95" s="11">
        <f t="shared" si="8"/>
        <v>14.723809523809523</v>
      </c>
      <c r="P95" s="10">
        <v>631</v>
      </c>
      <c r="Q95" s="10">
        <v>1100</v>
      </c>
      <c r="R95" s="11">
        <f t="shared" si="10"/>
        <v>11.472727272727273</v>
      </c>
      <c r="S95" s="10">
        <v>285</v>
      </c>
      <c r="T95" s="10">
        <v>550</v>
      </c>
      <c r="U95" s="11">
        <f t="shared" si="11"/>
        <v>10.363636363636363</v>
      </c>
      <c r="V95" s="10" t="s">
        <v>29</v>
      </c>
      <c r="W95" s="10" t="s">
        <v>29</v>
      </c>
      <c r="X95" s="11">
        <v>0</v>
      </c>
      <c r="Y95" s="10" t="s">
        <v>29</v>
      </c>
      <c r="Z95" s="10" t="s">
        <v>29</v>
      </c>
      <c r="AA95" s="12">
        <v>0</v>
      </c>
      <c r="AB95" s="10" t="s">
        <v>29</v>
      </c>
      <c r="AC95" s="10" t="s">
        <v>29</v>
      </c>
      <c r="AD95" s="11">
        <v>0</v>
      </c>
      <c r="AE95" s="10" t="s">
        <v>29</v>
      </c>
      <c r="AF95" s="10" t="s">
        <v>29</v>
      </c>
      <c r="AG95" s="13">
        <v>0</v>
      </c>
      <c r="AH95" s="10" t="s">
        <v>29</v>
      </c>
      <c r="AI95" s="10" t="s">
        <v>29</v>
      </c>
      <c r="AJ95" s="13">
        <v>0</v>
      </c>
      <c r="AK95" s="10" t="s">
        <v>29</v>
      </c>
      <c r="AL95" s="10" t="s">
        <v>29</v>
      </c>
      <c r="AM95" s="13">
        <v>0</v>
      </c>
      <c r="AN95" s="42">
        <f t="shared" si="9"/>
        <v>76.56017316017315</v>
      </c>
      <c r="AO95" s="14" t="s">
        <v>105</v>
      </c>
      <c r="AP95" s="15" t="s">
        <v>455</v>
      </c>
    </row>
    <row r="96" spans="1:42" customFormat="1" ht="63" x14ac:dyDescent="0.25">
      <c r="A96" s="38">
        <v>93</v>
      </c>
      <c r="B96" s="38">
        <v>92</v>
      </c>
      <c r="C96" s="38">
        <v>91</v>
      </c>
      <c r="D96" s="3" t="s">
        <v>23</v>
      </c>
      <c r="E96" s="4">
        <v>381567</v>
      </c>
      <c r="F96" s="5" t="s">
        <v>456</v>
      </c>
      <c r="G96" s="5" t="s">
        <v>457</v>
      </c>
      <c r="H96" s="37">
        <v>34805</v>
      </c>
      <c r="I96" s="6" t="s">
        <v>458</v>
      </c>
      <c r="J96" s="7" t="s">
        <v>27</v>
      </c>
      <c r="K96" s="8" t="s">
        <v>28</v>
      </c>
      <c r="L96" s="9">
        <v>41</v>
      </c>
      <c r="M96" s="10">
        <v>671</v>
      </c>
      <c r="N96" s="10">
        <v>1100</v>
      </c>
      <c r="O96" s="11">
        <f t="shared" si="8"/>
        <v>12.2</v>
      </c>
      <c r="P96" s="10">
        <v>569</v>
      </c>
      <c r="Q96" s="10">
        <v>1100</v>
      </c>
      <c r="R96" s="11">
        <f t="shared" si="10"/>
        <v>10.345454545454546</v>
      </c>
      <c r="S96" s="10">
        <v>769</v>
      </c>
      <c r="T96" s="10">
        <v>1200</v>
      </c>
      <c r="U96" s="11">
        <f t="shared" si="11"/>
        <v>12.816666666666666</v>
      </c>
      <c r="V96" s="10" t="s">
        <v>29</v>
      </c>
      <c r="W96" s="10" t="s">
        <v>29</v>
      </c>
      <c r="X96" s="11">
        <v>0</v>
      </c>
      <c r="Y96" s="10" t="s">
        <v>29</v>
      </c>
      <c r="Z96" s="10" t="s">
        <v>29</v>
      </c>
      <c r="AA96" s="12">
        <v>0</v>
      </c>
      <c r="AB96" s="10" t="s">
        <v>29</v>
      </c>
      <c r="AC96" s="10" t="s">
        <v>29</v>
      </c>
      <c r="AD96" s="11">
        <v>0</v>
      </c>
      <c r="AE96" s="10" t="s">
        <v>29</v>
      </c>
      <c r="AF96" s="10" t="s">
        <v>29</v>
      </c>
      <c r="AG96" s="13">
        <v>0</v>
      </c>
      <c r="AH96" s="10" t="s">
        <v>29</v>
      </c>
      <c r="AI96" s="10" t="s">
        <v>29</v>
      </c>
      <c r="AJ96" s="13">
        <v>0</v>
      </c>
      <c r="AK96" s="10" t="s">
        <v>29</v>
      </c>
      <c r="AL96" s="10" t="s">
        <v>29</v>
      </c>
      <c r="AM96" s="13">
        <v>0</v>
      </c>
      <c r="AN96" s="42">
        <f t="shared" si="9"/>
        <v>76.36212121212121</v>
      </c>
      <c r="AO96" s="14" t="s">
        <v>459</v>
      </c>
      <c r="AP96" s="15" t="s">
        <v>460</v>
      </c>
    </row>
    <row r="97" spans="1:42" customFormat="1" ht="47.25" x14ac:dyDescent="0.25">
      <c r="A97" s="38">
        <v>94</v>
      </c>
      <c r="B97" s="38">
        <v>93</v>
      </c>
      <c r="C97" s="38">
        <v>92</v>
      </c>
      <c r="D97" s="3" t="s">
        <v>23</v>
      </c>
      <c r="E97" s="4">
        <v>381681</v>
      </c>
      <c r="F97" s="5" t="s">
        <v>461</v>
      </c>
      <c r="G97" s="5" t="s">
        <v>462</v>
      </c>
      <c r="H97" s="37">
        <v>35980</v>
      </c>
      <c r="I97" s="6" t="s">
        <v>463</v>
      </c>
      <c r="J97" s="7" t="s">
        <v>27</v>
      </c>
      <c r="K97" s="8" t="s">
        <v>28</v>
      </c>
      <c r="L97" s="9">
        <v>44</v>
      </c>
      <c r="M97" s="10">
        <v>666</v>
      </c>
      <c r="N97" s="10">
        <v>1100</v>
      </c>
      <c r="O97" s="11">
        <f t="shared" si="8"/>
        <v>12.109090909090909</v>
      </c>
      <c r="P97" s="10">
        <v>583</v>
      </c>
      <c r="Q97" s="10">
        <v>1100</v>
      </c>
      <c r="R97" s="11">
        <f t="shared" si="10"/>
        <v>10.6</v>
      </c>
      <c r="S97" s="10">
        <v>262</v>
      </c>
      <c r="T97" s="10">
        <v>550</v>
      </c>
      <c r="U97" s="11">
        <f t="shared" si="11"/>
        <v>9.5272727272727273</v>
      </c>
      <c r="V97" s="10" t="s">
        <v>29</v>
      </c>
      <c r="W97" s="10" t="s">
        <v>29</v>
      </c>
      <c r="X97" s="11">
        <v>0</v>
      </c>
      <c r="Y97" s="10">
        <v>3.28</v>
      </c>
      <c r="Z97" s="10">
        <v>4</v>
      </c>
      <c r="AA97" s="12"/>
      <c r="AB97" s="10" t="s">
        <v>29</v>
      </c>
      <c r="AC97" s="10" t="s">
        <v>29</v>
      </c>
      <c r="AD97" s="11">
        <v>0</v>
      </c>
      <c r="AE97" s="10" t="s">
        <v>29</v>
      </c>
      <c r="AF97" s="10" t="s">
        <v>29</v>
      </c>
      <c r="AG97" s="13">
        <v>0</v>
      </c>
      <c r="AH97" s="10" t="s">
        <v>29</v>
      </c>
      <c r="AI97" s="10" t="s">
        <v>29</v>
      </c>
      <c r="AJ97" s="13">
        <v>0</v>
      </c>
      <c r="AK97" s="10" t="s">
        <v>29</v>
      </c>
      <c r="AL97" s="10" t="s">
        <v>29</v>
      </c>
      <c r="AM97" s="13">
        <v>0</v>
      </c>
      <c r="AN97" s="42">
        <f t="shared" si="9"/>
        <v>76.236363636363635</v>
      </c>
      <c r="AO97" s="14" t="s">
        <v>464</v>
      </c>
      <c r="AP97" s="15" t="s">
        <v>465</v>
      </c>
    </row>
    <row r="98" spans="1:42" customFormat="1" ht="47.25" x14ac:dyDescent="0.25">
      <c r="A98" s="38">
        <v>95</v>
      </c>
      <c r="B98" s="38">
        <v>94</v>
      </c>
      <c r="C98" s="38">
        <v>93</v>
      </c>
      <c r="D98" s="3" t="s">
        <v>23</v>
      </c>
      <c r="E98" s="4">
        <v>367158</v>
      </c>
      <c r="F98" s="5" t="s">
        <v>466</v>
      </c>
      <c r="G98" s="5" t="s">
        <v>467</v>
      </c>
      <c r="H98" s="37">
        <v>32973</v>
      </c>
      <c r="I98" s="6" t="s">
        <v>468</v>
      </c>
      <c r="J98" s="7" t="s">
        <v>27</v>
      </c>
      <c r="K98" s="8" t="s">
        <v>28</v>
      </c>
      <c r="L98" s="9">
        <v>44</v>
      </c>
      <c r="M98" s="10">
        <v>512</v>
      </c>
      <c r="N98" s="10">
        <v>900</v>
      </c>
      <c r="O98" s="11">
        <f t="shared" si="8"/>
        <v>11.377777777777778</v>
      </c>
      <c r="P98" s="10">
        <v>663</v>
      </c>
      <c r="Q98" s="10">
        <v>1100</v>
      </c>
      <c r="R98" s="11">
        <f t="shared" si="10"/>
        <v>12.054545454545455</v>
      </c>
      <c r="S98" s="10">
        <v>231</v>
      </c>
      <c r="T98" s="10">
        <v>550</v>
      </c>
      <c r="U98" s="11">
        <f t="shared" si="11"/>
        <v>8.4</v>
      </c>
      <c r="V98" s="10" t="s">
        <v>29</v>
      </c>
      <c r="W98" s="10" t="s">
        <v>29</v>
      </c>
      <c r="X98" s="11">
        <v>0</v>
      </c>
      <c r="Y98" s="10" t="s">
        <v>29</v>
      </c>
      <c r="Z98" s="10" t="s">
        <v>29</v>
      </c>
      <c r="AA98" s="12">
        <v>0</v>
      </c>
      <c r="AB98" s="10" t="s">
        <v>29</v>
      </c>
      <c r="AC98" s="10" t="s">
        <v>29</v>
      </c>
      <c r="AD98" s="11">
        <v>0</v>
      </c>
      <c r="AE98" s="10" t="s">
        <v>29</v>
      </c>
      <c r="AF98" s="10" t="s">
        <v>29</v>
      </c>
      <c r="AG98" s="13">
        <v>0</v>
      </c>
      <c r="AH98" s="10" t="s">
        <v>29</v>
      </c>
      <c r="AI98" s="10" t="s">
        <v>29</v>
      </c>
      <c r="AJ98" s="13">
        <v>0</v>
      </c>
      <c r="AK98" s="10" t="s">
        <v>29</v>
      </c>
      <c r="AL98" s="10" t="s">
        <v>29</v>
      </c>
      <c r="AM98" s="13">
        <v>0</v>
      </c>
      <c r="AN98" s="42">
        <f t="shared" si="9"/>
        <v>75.832323232323233</v>
      </c>
      <c r="AO98" s="14" t="s">
        <v>469</v>
      </c>
      <c r="AP98" s="15" t="s">
        <v>470</v>
      </c>
    </row>
    <row r="99" spans="1:42" customFormat="1" ht="47.25" x14ac:dyDescent="0.25">
      <c r="A99" s="38">
        <v>96</v>
      </c>
      <c r="B99" s="38">
        <v>95</v>
      </c>
      <c r="C99" s="38">
        <v>95</v>
      </c>
      <c r="D99" s="3" t="s">
        <v>23</v>
      </c>
      <c r="E99" s="4">
        <v>357736</v>
      </c>
      <c r="F99" s="5" t="s">
        <v>476</v>
      </c>
      <c r="G99" s="5" t="s">
        <v>477</v>
      </c>
      <c r="H99" s="37">
        <v>34799</v>
      </c>
      <c r="I99" s="6" t="s">
        <v>478</v>
      </c>
      <c r="J99" s="7" t="s">
        <v>27</v>
      </c>
      <c r="K99" s="8" t="s">
        <v>28</v>
      </c>
      <c r="L99" s="9">
        <v>42</v>
      </c>
      <c r="M99" s="10">
        <v>669</v>
      </c>
      <c r="N99" s="10">
        <v>1050</v>
      </c>
      <c r="O99" s="11">
        <f t="shared" si="8"/>
        <v>12.742857142857142</v>
      </c>
      <c r="P99" s="10">
        <v>625</v>
      </c>
      <c r="Q99" s="10">
        <v>1100</v>
      </c>
      <c r="R99" s="11">
        <f t="shared" si="10"/>
        <v>11.363636363636363</v>
      </c>
      <c r="S99" s="10">
        <v>261</v>
      </c>
      <c r="T99" s="10">
        <v>550</v>
      </c>
      <c r="U99" s="11">
        <f t="shared" si="11"/>
        <v>9.4909090909090903</v>
      </c>
      <c r="V99" s="10" t="s">
        <v>29</v>
      </c>
      <c r="W99" s="10" t="s">
        <v>29</v>
      </c>
      <c r="X99" s="11">
        <v>0</v>
      </c>
      <c r="Y99" s="10" t="s">
        <v>29</v>
      </c>
      <c r="Z99" s="10" t="s">
        <v>29</v>
      </c>
      <c r="AA99" s="12">
        <v>0</v>
      </c>
      <c r="AB99" s="10" t="s">
        <v>29</v>
      </c>
      <c r="AC99" s="10" t="s">
        <v>29</v>
      </c>
      <c r="AD99" s="11">
        <v>0</v>
      </c>
      <c r="AE99" s="10" t="s">
        <v>29</v>
      </c>
      <c r="AF99" s="10" t="s">
        <v>29</v>
      </c>
      <c r="AG99" s="13">
        <v>0</v>
      </c>
      <c r="AH99" s="10" t="s">
        <v>29</v>
      </c>
      <c r="AI99" s="10" t="s">
        <v>29</v>
      </c>
      <c r="AJ99" s="13">
        <v>0</v>
      </c>
      <c r="AK99" s="10" t="s">
        <v>29</v>
      </c>
      <c r="AL99" s="10" t="s">
        <v>29</v>
      </c>
      <c r="AM99" s="13">
        <v>0</v>
      </c>
      <c r="AN99" s="42">
        <f t="shared" si="9"/>
        <v>75.597402597402592</v>
      </c>
      <c r="AO99" s="14" t="s">
        <v>479</v>
      </c>
      <c r="AP99" s="15" t="s">
        <v>480</v>
      </c>
    </row>
    <row r="100" spans="1:42" customFormat="1" ht="63" x14ac:dyDescent="0.25">
      <c r="A100" s="38">
        <v>97</v>
      </c>
      <c r="B100" s="38">
        <v>96</v>
      </c>
      <c r="C100" s="38">
        <v>96</v>
      </c>
      <c r="D100" s="3" t="s">
        <v>23</v>
      </c>
      <c r="E100" s="4">
        <v>357880</v>
      </c>
      <c r="F100" s="5" t="s">
        <v>481</v>
      </c>
      <c r="G100" s="5" t="s">
        <v>208</v>
      </c>
      <c r="H100" s="37">
        <v>33316</v>
      </c>
      <c r="I100" s="6" t="s">
        <v>482</v>
      </c>
      <c r="J100" s="7" t="s">
        <v>27</v>
      </c>
      <c r="K100" s="8" t="s">
        <v>28</v>
      </c>
      <c r="L100" s="9">
        <v>40</v>
      </c>
      <c r="M100" s="10">
        <v>625</v>
      </c>
      <c r="N100" s="10">
        <v>900</v>
      </c>
      <c r="O100" s="11">
        <f t="shared" ref="O100:O116" si="12">M100*20/N100</f>
        <v>13.888888888888889</v>
      </c>
      <c r="P100" s="10">
        <v>693</v>
      </c>
      <c r="Q100" s="10">
        <v>1100</v>
      </c>
      <c r="R100" s="11">
        <f t="shared" si="10"/>
        <v>12.6</v>
      </c>
      <c r="S100" s="10">
        <v>240</v>
      </c>
      <c r="T100" s="10">
        <v>550</v>
      </c>
      <c r="U100" s="11">
        <f t="shared" si="11"/>
        <v>8.7272727272727266</v>
      </c>
      <c r="V100" s="10" t="s">
        <v>29</v>
      </c>
      <c r="W100" s="10" t="s">
        <v>29</v>
      </c>
      <c r="X100" s="11">
        <v>0</v>
      </c>
      <c r="Y100" s="10">
        <v>3.11</v>
      </c>
      <c r="Z100" s="10">
        <v>4</v>
      </c>
      <c r="AA100" s="12"/>
      <c r="AB100" s="10" t="s">
        <v>29</v>
      </c>
      <c r="AC100" s="10" t="s">
        <v>29</v>
      </c>
      <c r="AD100" s="11">
        <v>0</v>
      </c>
      <c r="AE100" s="10" t="s">
        <v>29</v>
      </c>
      <c r="AF100" s="10" t="s">
        <v>29</v>
      </c>
      <c r="AG100" s="13">
        <v>0</v>
      </c>
      <c r="AH100" s="10" t="s">
        <v>29</v>
      </c>
      <c r="AI100" s="10" t="s">
        <v>29</v>
      </c>
      <c r="AJ100" s="13">
        <v>0</v>
      </c>
      <c r="AK100" s="10" t="s">
        <v>29</v>
      </c>
      <c r="AL100" s="10" t="s">
        <v>29</v>
      </c>
      <c r="AM100" s="13">
        <v>0</v>
      </c>
      <c r="AN100" s="42">
        <f t="shared" ref="AN100:AN117" si="13">L100+O100+R100+U100+X100+AA100+AD100+AG100+AJ100+AM100</f>
        <v>75.2161616161616</v>
      </c>
      <c r="AO100" s="14" t="s">
        <v>483</v>
      </c>
      <c r="AP100" s="15" t="s">
        <v>484</v>
      </c>
    </row>
    <row r="101" spans="1:42" customFormat="1" ht="47.25" x14ac:dyDescent="0.25">
      <c r="A101" s="38">
        <v>98</v>
      </c>
      <c r="B101" s="38">
        <v>97</v>
      </c>
      <c r="C101" s="38">
        <v>97</v>
      </c>
      <c r="D101" s="3" t="s">
        <v>23</v>
      </c>
      <c r="E101" s="4">
        <v>381377</v>
      </c>
      <c r="F101" s="5" t="s">
        <v>383</v>
      </c>
      <c r="G101" s="5" t="s">
        <v>485</v>
      </c>
      <c r="H101" s="37">
        <v>35471</v>
      </c>
      <c r="I101" s="6" t="s">
        <v>486</v>
      </c>
      <c r="J101" s="7" t="s">
        <v>27</v>
      </c>
      <c r="K101" s="8" t="s">
        <v>28</v>
      </c>
      <c r="L101" s="9">
        <v>46</v>
      </c>
      <c r="M101" s="10">
        <v>767</v>
      </c>
      <c r="N101" s="10">
        <v>1050</v>
      </c>
      <c r="O101" s="11">
        <f t="shared" si="12"/>
        <v>14.609523809523809</v>
      </c>
      <c r="P101" s="10">
        <v>778</v>
      </c>
      <c r="Q101" s="10">
        <v>1100</v>
      </c>
      <c r="R101" s="11">
        <f t="shared" si="10"/>
        <v>14.145454545454545</v>
      </c>
      <c r="S101" s="10" t="s">
        <v>29</v>
      </c>
      <c r="T101" s="10" t="s">
        <v>29</v>
      </c>
      <c r="U101" s="11">
        <v>0</v>
      </c>
      <c r="V101" s="10">
        <v>3.25</v>
      </c>
      <c r="W101" s="10">
        <v>4</v>
      </c>
      <c r="X101" s="11"/>
      <c r="Y101" s="10" t="s">
        <v>29</v>
      </c>
      <c r="Z101" s="10" t="s">
        <v>29</v>
      </c>
      <c r="AA101" s="12">
        <v>0</v>
      </c>
      <c r="AB101" s="10" t="s">
        <v>29</v>
      </c>
      <c r="AC101" s="10" t="s">
        <v>29</v>
      </c>
      <c r="AD101" s="11">
        <v>0</v>
      </c>
      <c r="AE101" s="10" t="s">
        <v>29</v>
      </c>
      <c r="AF101" s="10" t="s">
        <v>29</v>
      </c>
      <c r="AG101" s="13">
        <v>0</v>
      </c>
      <c r="AH101" s="10" t="s">
        <v>29</v>
      </c>
      <c r="AI101" s="10" t="s">
        <v>29</v>
      </c>
      <c r="AJ101" s="13">
        <v>0</v>
      </c>
      <c r="AK101" s="10" t="s">
        <v>29</v>
      </c>
      <c r="AL101" s="10" t="s">
        <v>29</v>
      </c>
      <c r="AM101" s="13">
        <v>0</v>
      </c>
      <c r="AN101" s="42">
        <f t="shared" si="13"/>
        <v>74.754978354978348</v>
      </c>
      <c r="AO101" s="14" t="s">
        <v>487</v>
      </c>
      <c r="AP101" s="15" t="s">
        <v>488</v>
      </c>
    </row>
    <row r="102" spans="1:42" customFormat="1" ht="78.75" x14ac:dyDescent="0.25">
      <c r="A102" s="38">
        <v>99</v>
      </c>
      <c r="B102" s="38">
        <v>98</v>
      </c>
      <c r="C102" s="38">
        <v>98</v>
      </c>
      <c r="D102" s="3" t="s">
        <v>23</v>
      </c>
      <c r="E102" s="4">
        <v>381253</v>
      </c>
      <c r="F102" s="5" t="s">
        <v>489</v>
      </c>
      <c r="G102" s="5" t="s">
        <v>490</v>
      </c>
      <c r="H102" s="37">
        <v>33684</v>
      </c>
      <c r="I102" s="6" t="s">
        <v>491</v>
      </c>
      <c r="J102" s="7" t="s">
        <v>27</v>
      </c>
      <c r="K102" s="8" t="s">
        <v>28</v>
      </c>
      <c r="L102" s="9">
        <v>43</v>
      </c>
      <c r="M102" s="10">
        <v>645</v>
      </c>
      <c r="N102" s="10">
        <v>1050</v>
      </c>
      <c r="O102" s="11">
        <f t="shared" si="12"/>
        <v>12.285714285714286</v>
      </c>
      <c r="P102" s="10">
        <v>550</v>
      </c>
      <c r="Q102" s="10">
        <v>1100</v>
      </c>
      <c r="R102" s="11">
        <f t="shared" si="10"/>
        <v>10</v>
      </c>
      <c r="S102" s="10">
        <v>258</v>
      </c>
      <c r="T102" s="10">
        <v>550</v>
      </c>
      <c r="U102" s="11">
        <f>S102*20/T102</f>
        <v>9.3818181818181809</v>
      </c>
      <c r="V102" s="10" t="s">
        <v>29</v>
      </c>
      <c r="W102" s="10" t="s">
        <v>29</v>
      </c>
      <c r="X102" s="11">
        <v>0</v>
      </c>
      <c r="Y102" s="10">
        <v>3.5</v>
      </c>
      <c r="Z102" s="10">
        <v>4</v>
      </c>
      <c r="AA102" s="12"/>
      <c r="AB102" s="10" t="s">
        <v>29</v>
      </c>
      <c r="AC102" s="10" t="s">
        <v>29</v>
      </c>
      <c r="AD102" s="11">
        <v>0</v>
      </c>
      <c r="AE102" s="10" t="s">
        <v>29</v>
      </c>
      <c r="AF102" s="10" t="s">
        <v>29</v>
      </c>
      <c r="AG102" s="13">
        <v>0</v>
      </c>
      <c r="AH102" s="10" t="s">
        <v>29</v>
      </c>
      <c r="AI102" s="10" t="s">
        <v>29</v>
      </c>
      <c r="AJ102" s="13">
        <v>0</v>
      </c>
      <c r="AK102" s="10" t="s">
        <v>29</v>
      </c>
      <c r="AL102" s="10" t="s">
        <v>29</v>
      </c>
      <c r="AM102" s="13">
        <v>0</v>
      </c>
      <c r="AN102" s="42">
        <f t="shared" si="13"/>
        <v>74.667532467532453</v>
      </c>
      <c r="AO102" s="14" t="s">
        <v>492</v>
      </c>
      <c r="AP102" s="15" t="s">
        <v>493</v>
      </c>
    </row>
    <row r="103" spans="1:42" customFormat="1" ht="63" x14ac:dyDescent="0.25">
      <c r="A103" s="38">
        <v>100</v>
      </c>
      <c r="B103" s="38">
        <v>99</v>
      </c>
      <c r="C103" s="38">
        <v>99</v>
      </c>
      <c r="D103" s="3" t="s">
        <v>23</v>
      </c>
      <c r="E103" s="4">
        <v>381818</v>
      </c>
      <c r="F103" s="5" t="s">
        <v>494</v>
      </c>
      <c r="G103" s="5" t="s">
        <v>495</v>
      </c>
      <c r="H103" s="37">
        <v>35864</v>
      </c>
      <c r="I103" s="6" t="s">
        <v>496</v>
      </c>
      <c r="J103" s="7" t="s">
        <v>27</v>
      </c>
      <c r="K103" s="8" t="s">
        <v>28</v>
      </c>
      <c r="L103" s="9">
        <v>44</v>
      </c>
      <c r="M103" s="10">
        <v>890</v>
      </c>
      <c r="N103" s="10">
        <v>1100</v>
      </c>
      <c r="O103" s="11">
        <f t="shared" si="12"/>
        <v>16.181818181818183</v>
      </c>
      <c r="P103" s="10">
        <v>790</v>
      </c>
      <c r="Q103" s="10">
        <v>1100</v>
      </c>
      <c r="R103" s="11">
        <f t="shared" si="10"/>
        <v>14.363636363636363</v>
      </c>
      <c r="S103" s="10" t="s">
        <v>29</v>
      </c>
      <c r="T103" s="10" t="s">
        <v>29</v>
      </c>
      <c r="U103" s="11">
        <v>0</v>
      </c>
      <c r="V103" s="10">
        <v>2.6</v>
      </c>
      <c r="W103" s="10">
        <v>4</v>
      </c>
      <c r="X103" s="11"/>
      <c r="Y103" s="10" t="s">
        <v>29</v>
      </c>
      <c r="Z103" s="10" t="s">
        <v>29</v>
      </c>
      <c r="AA103" s="12">
        <v>0</v>
      </c>
      <c r="AB103" s="10" t="s">
        <v>29</v>
      </c>
      <c r="AC103" s="10" t="s">
        <v>29</v>
      </c>
      <c r="AD103" s="11">
        <v>0</v>
      </c>
      <c r="AE103" s="10" t="s">
        <v>29</v>
      </c>
      <c r="AF103" s="10" t="s">
        <v>29</v>
      </c>
      <c r="AG103" s="13">
        <v>0</v>
      </c>
      <c r="AH103" s="10" t="s">
        <v>29</v>
      </c>
      <c r="AI103" s="10" t="s">
        <v>29</v>
      </c>
      <c r="AJ103" s="13">
        <v>0</v>
      </c>
      <c r="AK103" s="10" t="s">
        <v>29</v>
      </c>
      <c r="AL103" s="10" t="s">
        <v>29</v>
      </c>
      <c r="AM103" s="13">
        <v>0</v>
      </c>
      <c r="AN103" s="42">
        <f t="shared" si="13"/>
        <v>74.545454545454547</v>
      </c>
      <c r="AO103" s="14" t="s">
        <v>497</v>
      </c>
      <c r="AP103" s="15" t="s">
        <v>498</v>
      </c>
    </row>
    <row r="104" spans="1:42" customFormat="1" ht="47.25" x14ac:dyDescent="0.25">
      <c r="A104" s="38">
        <v>101</v>
      </c>
      <c r="B104" s="38">
        <v>100</v>
      </c>
      <c r="C104" s="38">
        <v>100</v>
      </c>
      <c r="D104" s="3" t="s">
        <v>23</v>
      </c>
      <c r="E104" s="4">
        <v>381340</v>
      </c>
      <c r="F104" s="5" t="s">
        <v>499</v>
      </c>
      <c r="G104" s="5" t="s">
        <v>500</v>
      </c>
      <c r="H104" s="37">
        <v>34759</v>
      </c>
      <c r="I104" s="6" t="s">
        <v>501</v>
      </c>
      <c r="J104" s="7" t="s">
        <v>27</v>
      </c>
      <c r="K104" s="8" t="s">
        <v>28</v>
      </c>
      <c r="L104" s="9">
        <v>46</v>
      </c>
      <c r="M104" s="10">
        <v>724</v>
      </c>
      <c r="N104" s="10">
        <v>1050</v>
      </c>
      <c r="O104" s="11">
        <f t="shared" si="12"/>
        <v>13.790476190476191</v>
      </c>
      <c r="P104" s="10">
        <v>729</v>
      </c>
      <c r="Q104" s="10">
        <v>1100</v>
      </c>
      <c r="R104" s="11">
        <f t="shared" si="10"/>
        <v>13.254545454545454</v>
      </c>
      <c r="S104" s="10" t="s">
        <v>29</v>
      </c>
      <c r="T104" s="10" t="s">
        <v>29</v>
      </c>
      <c r="U104" s="11">
        <v>0</v>
      </c>
      <c r="V104" s="10">
        <v>2.99</v>
      </c>
      <c r="W104" s="10">
        <v>4</v>
      </c>
      <c r="X104" s="11"/>
      <c r="Y104" s="10" t="s">
        <v>29</v>
      </c>
      <c r="Z104" s="10" t="s">
        <v>29</v>
      </c>
      <c r="AA104" s="12">
        <v>0</v>
      </c>
      <c r="AB104" s="10" t="s">
        <v>29</v>
      </c>
      <c r="AC104" s="10" t="s">
        <v>29</v>
      </c>
      <c r="AD104" s="11">
        <v>0</v>
      </c>
      <c r="AE104" s="10" t="s">
        <v>29</v>
      </c>
      <c r="AF104" s="10" t="s">
        <v>29</v>
      </c>
      <c r="AG104" s="13">
        <v>0</v>
      </c>
      <c r="AH104" s="10">
        <v>3.98</v>
      </c>
      <c r="AI104" s="10">
        <v>4</v>
      </c>
      <c r="AJ104" s="13"/>
      <c r="AK104" s="10" t="s">
        <v>29</v>
      </c>
      <c r="AL104" s="10" t="s">
        <v>29</v>
      </c>
      <c r="AM104" s="13">
        <v>0</v>
      </c>
      <c r="AN104" s="42">
        <f t="shared" si="13"/>
        <v>73.045021645021649</v>
      </c>
      <c r="AO104" s="14" t="s">
        <v>502</v>
      </c>
      <c r="AP104" s="15" t="s">
        <v>503</v>
      </c>
    </row>
    <row r="105" spans="1:42" customFormat="1" ht="63" x14ac:dyDescent="0.25">
      <c r="A105" s="38">
        <v>102</v>
      </c>
      <c r="B105" s="38">
        <v>101</v>
      </c>
      <c r="C105" s="38">
        <v>102</v>
      </c>
      <c r="D105" s="3" t="s">
        <v>23</v>
      </c>
      <c r="E105" s="4">
        <v>367475</v>
      </c>
      <c r="F105" s="5" t="s">
        <v>509</v>
      </c>
      <c r="G105" s="5" t="s">
        <v>335</v>
      </c>
      <c r="H105" s="37">
        <v>35836</v>
      </c>
      <c r="I105" s="6" t="s">
        <v>510</v>
      </c>
      <c r="J105" s="7" t="s">
        <v>27</v>
      </c>
      <c r="K105" s="8" t="s">
        <v>28</v>
      </c>
      <c r="L105" s="9">
        <v>40</v>
      </c>
      <c r="M105" s="10">
        <v>943</v>
      </c>
      <c r="N105" s="10">
        <v>1100</v>
      </c>
      <c r="O105" s="11">
        <f t="shared" si="12"/>
        <v>17.145454545454545</v>
      </c>
      <c r="P105" s="10">
        <v>828</v>
      </c>
      <c r="Q105" s="10">
        <v>1100</v>
      </c>
      <c r="R105" s="11">
        <f t="shared" si="10"/>
        <v>15.054545454545455</v>
      </c>
      <c r="S105" s="10" t="s">
        <v>29</v>
      </c>
      <c r="T105" s="10" t="s">
        <v>29</v>
      </c>
      <c r="U105" s="11">
        <v>0</v>
      </c>
      <c r="V105" s="10">
        <v>2.97</v>
      </c>
      <c r="W105" s="10">
        <v>4</v>
      </c>
      <c r="X105" s="11"/>
      <c r="Y105" s="10" t="s">
        <v>29</v>
      </c>
      <c r="Z105" s="10" t="s">
        <v>29</v>
      </c>
      <c r="AA105" s="12">
        <v>0</v>
      </c>
      <c r="AB105" s="10" t="s">
        <v>29</v>
      </c>
      <c r="AC105" s="10" t="s">
        <v>29</v>
      </c>
      <c r="AD105" s="11">
        <v>0</v>
      </c>
      <c r="AE105" s="10" t="s">
        <v>29</v>
      </c>
      <c r="AF105" s="10" t="s">
        <v>29</v>
      </c>
      <c r="AG105" s="13">
        <v>0</v>
      </c>
      <c r="AH105" s="10" t="s">
        <v>29</v>
      </c>
      <c r="AI105" s="10" t="s">
        <v>29</v>
      </c>
      <c r="AJ105" s="13">
        <v>0</v>
      </c>
      <c r="AK105" s="10" t="s">
        <v>29</v>
      </c>
      <c r="AL105" s="10" t="s">
        <v>29</v>
      </c>
      <c r="AM105" s="13">
        <v>0</v>
      </c>
      <c r="AN105" s="42">
        <f t="shared" si="13"/>
        <v>72.199999999999989</v>
      </c>
      <c r="AO105" s="14" t="s">
        <v>511</v>
      </c>
      <c r="AP105" s="15" t="s">
        <v>512</v>
      </c>
    </row>
    <row r="106" spans="1:42" customFormat="1" ht="63" x14ac:dyDescent="0.25">
      <c r="A106" s="38">
        <v>103</v>
      </c>
      <c r="B106" s="38">
        <v>102</v>
      </c>
      <c r="C106" s="38">
        <v>103</v>
      </c>
      <c r="D106" s="3" t="s">
        <v>23</v>
      </c>
      <c r="E106" s="4">
        <v>381761</v>
      </c>
      <c r="F106" s="5" t="s">
        <v>513</v>
      </c>
      <c r="G106" s="5" t="s">
        <v>514</v>
      </c>
      <c r="H106" s="37">
        <v>35887</v>
      </c>
      <c r="I106" s="6" t="s">
        <v>515</v>
      </c>
      <c r="J106" s="7" t="s">
        <v>27</v>
      </c>
      <c r="K106" s="8" t="s">
        <v>28</v>
      </c>
      <c r="L106" s="9">
        <v>46</v>
      </c>
      <c r="M106" s="10">
        <v>760</v>
      </c>
      <c r="N106" s="10">
        <v>1100</v>
      </c>
      <c r="O106" s="11">
        <f t="shared" si="12"/>
        <v>13.818181818181818</v>
      </c>
      <c r="P106" s="10">
        <v>680</v>
      </c>
      <c r="Q106" s="10">
        <v>1100</v>
      </c>
      <c r="R106" s="11">
        <f t="shared" si="10"/>
        <v>12.363636363636363</v>
      </c>
      <c r="S106" s="10" t="s">
        <v>29</v>
      </c>
      <c r="T106" s="10" t="s">
        <v>29</v>
      </c>
      <c r="U106" s="11">
        <v>0</v>
      </c>
      <c r="V106" s="10">
        <v>3.2</v>
      </c>
      <c r="W106" s="10">
        <v>4</v>
      </c>
      <c r="X106" s="11"/>
      <c r="Y106" s="10" t="s">
        <v>29</v>
      </c>
      <c r="Z106" s="10" t="s">
        <v>29</v>
      </c>
      <c r="AA106" s="12">
        <v>0</v>
      </c>
      <c r="AB106" s="10" t="s">
        <v>29</v>
      </c>
      <c r="AC106" s="10" t="s">
        <v>29</v>
      </c>
      <c r="AD106" s="11">
        <v>0</v>
      </c>
      <c r="AE106" s="10" t="s">
        <v>29</v>
      </c>
      <c r="AF106" s="10" t="s">
        <v>29</v>
      </c>
      <c r="AG106" s="13">
        <v>0</v>
      </c>
      <c r="AH106" s="10" t="s">
        <v>29</v>
      </c>
      <c r="AI106" s="10" t="s">
        <v>29</v>
      </c>
      <c r="AJ106" s="13">
        <v>0</v>
      </c>
      <c r="AK106" s="10" t="s">
        <v>29</v>
      </c>
      <c r="AL106" s="10" t="s">
        <v>29</v>
      </c>
      <c r="AM106" s="13">
        <v>0</v>
      </c>
      <c r="AN106" s="42">
        <f t="shared" si="13"/>
        <v>72.181818181818187</v>
      </c>
      <c r="AO106" s="14" t="s">
        <v>516</v>
      </c>
      <c r="AP106" s="15" t="s">
        <v>517</v>
      </c>
    </row>
    <row r="107" spans="1:42" customFormat="1" ht="63" x14ac:dyDescent="0.25">
      <c r="A107" s="38">
        <v>104</v>
      </c>
      <c r="B107" s="38">
        <v>103</v>
      </c>
      <c r="C107" s="38">
        <v>104</v>
      </c>
      <c r="D107" s="3" t="s">
        <v>23</v>
      </c>
      <c r="E107" s="4">
        <v>357862</v>
      </c>
      <c r="F107" s="5" t="s">
        <v>518</v>
      </c>
      <c r="G107" s="5" t="s">
        <v>519</v>
      </c>
      <c r="H107" s="37">
        <v>37257</v>
      </c>
      <c r="I107" s="6" t="s">
        <v>520</v>
      </c>
      <c r="J107" s="7" t="s">
        <v>27</v>
      </c>
      <c r="K107" s="8" t="s">
        <v>28</v>
      </c>
      <c r="L107" s="9">
        <v>40</v>
      </c>
      <c r="M107" s="10">
        <v>627</v>
      </c>
      <c r="N107" s="10">
        <v>1100</v>
      </c>
      <c r="O107" s="11">
        <f t="shared" si="12"/>
        <v>11.4</v>
      </c>
      <c r="P107" s="10">
        <v>620</v>
      </c>
      <c r="Q107" s="10">
        <v>1100</v>
      </c>
      <c r="R107" s="11">
        <f t="shared" si="10"/>
        <v>11.272727272727273</v>
      </c>
      <c r="S107" s="10">
        <v>257</v>
      </c>
      <c r="T107" s="10">
        <v>550</v>
      </c>
      <c r="U107" s="11">
        <f>S107*20/T107</f>
        <v>9.3454545454545457</v>
      </c>
      <c r="V107" s="10" t="s">
        <v>29</v>
      </c>
      <c r="W107" s="10" t="s">
        <v>29</v>
      </c>
      <c r="X107" s="11">
        <v>0</v>
      </c>
      <c r="Y107" s="10" t="s">
        <v>29</v>
      </c>
      <c r="Z107" s="10" t="s">
        <v>29</v>
      </c>
      <c r="AA107" s="12">
        <v>0</v>
      </c>
      <c r="AB107" s="10" t="s">
        <v>29</v>
      </c>
      <c r="AC107" s="10" t="s">
        <v>29</v>
      </c>
      <c r="AD107" s="11">
        <v>0</v>
      </c>
      <c r="AE107" s="10" t="s">
        <v>29</v>
      </c>
      <c r="AF107" s="10" t="s">
        <v>29</v>
      </c>
      <c r="AG107" s="13">
        <v>0</v>
      </c>
      <c r="AH107" s="10" t="s">
        <v>29</v>
      </c>
      <c r="AI107" s="10" t="s">
        <v>29</v>
      </c>
      <c r="AJ107" s="13">
        <v>0</v>
      </c>
      <c r="AK107" s="10" t="s">
        <v>29</v>
      </c>
      <c r="AL107" s="10" t="s">
        <v>29</v>
      </c>
      <c r="AM107" s="13">
        <v>0</v>
      </c>
      <c r="AN107" s="42">
        <f t="shared" si="13"/>
        <v>72.018181818181816</v>
      </c>
      <c r="AO107" s="14" t="s">
        <v>521</v>
      </c>
      <c r="AP107" s="15" t="s">
        <v>522</v>
      </c>
    </row>
    <row r="108" spans="1:42" customFormat="1" ht="47.25" x14ac:dyDescent="0.25">
      <c r="A108" s="38">
        <v>105</v>
      </c>
      <c r="B108" s="38">
        <v>104</v>
      </c>
      <c r="C108" s="38">
        <v>105</v>
      </c>
      <c r="D108" s="3" t="s">
        <v>23</v>
      </c>
      <c r="E108" s="4">
        <v>381716</v>
      </c>
      <c r="F108" s="5" t="s">
        <v>523</v>
      </c>
      <c r="G108" s="5" t="s">
        <v>524</v>
      </c>
      <c r="H108" s="37">
        <v>36620</v>
      </c>
      <c r="I108" s="6" t="s">
        <v>525</v>
      </c>
      <c r="J108" s="7" t="s">
        <v>27</v>
      </c>
      <c r="K108" s="8" t="s">
        <v>28</v>
      </c>
      <c r="L108" s="9">
        <v>44</v>
      </c>
      <c r="M108" s="10">
        <v>843</v>
      </c>
      <c r="N108" s="10">
        <v>1100</v>
      </c>
      <c r="O108" s="11">
        <f t="shared" si="12"/>
        <v>15.327272727272728</v>
      </c>
      <c r="P108" s="10">
        <v>642</v>
      </c>
      <c r="Q108" s="10">
        <v>1100</v>
      </c>
      <c r="R108" s="11">
        <f t="shared" si="10"/>
        <v>11.672727272727272</v>
      </c>
      <c r="S108" s="10" t="s">
        <v>29</v>
      </c>
      <c r="T108" s="10" t="s">
        <v>29</v>
      </c>
      <c r="U108" s="11">
        <v>0</v>
      </c>
      <c r="V108" s="10">
        <v>2.8</v>
      </c>
      <c r="W108" s="10">
        <v>4</v>
      </c>
      <c r="X108" s="11"/>
      <c r="Y108" s="10" t="s">
        <v>29</v>
      </c>
      <c r="Z108" s="10" t="s">
        <v>29</v>
      </c>
      <c r="AA108" s="12">
        <v>0</v>
      </c>
      <c r="AB108" s="10" t="s">
        <v>29</v>
      </c>
      <c r="AC108" s="10" t="s">
        <v>29</v>
      </c>
      <c r="AD108" s="11">
        <v>0</v>
      </c>
      <c r="AE108" s="10" t="s">
        <v>29</v>
      </c>
      <c r="AF108" s="10" t="s">
        <v>29</v>
      </c>
      <c r="AG108" s="13">
        <v>0</v>
      </c>
      <c r="AH108" s="10" t="s">
        <v>29</v>
      </c>
      <c r="AI108" s="10" t="s">
        <v>29</v>
      </c>
      <c r="AJ108" s="13">
        <v>0</v>
      </c>
      <c r="AK108" s="10" t="s">
        <v>29</v>
      </c>
      <c r="AL108" s="10" t="s">
        <v>29</v>
      </c>
      <c r="AM108" s="13">
        <v>0</v>
      </c>
      <c r="AN108" s="42">
        <f t="shared" si="13"/>
        <v>71</v>
      </c>
      <c r="AO108" s="14" t="s">
        <v>526</v>
      </c>
      <c r="AP108" s="15" t="s">
        <v>527</v>
      </c>
    </row>
    <row r="109" spans="1:42" customFormat="1" ht="47.25" x14ac:dyDescent="0.25">
      <c r="A109" s="38">
        <v>106</v>
      </c>
      <c r="B109" s="38">
        <v>105</v>
      </c>
      <c r="C109" s="38">
        <v>106</v>
      </c>
      <c r="D109" s="3" t="s">
        <v>23</v>
      </c>
      <c r="E109" s="4">
        <v>381139</v>
      </c>
      <c r="F109" s="5" t="s">
        <v>528</v>
      </c>
      <c r="G109" s="5" t="s">
        <v>529</v>
      </c>
      <c r="H109" s="37">
        <v>33975</v>
      </c>
      <c r="I109" s="6" t="s">
        <v>530</v>
      </c>
      <c r="J109" s="7" t="s">
        <v>27</v>
      </c>
      <c r="K109" s="8" t="s">
        <v>28</v>
      </c>
      <c r="L109" s="9">
        <v>42</v>
      </c>
      <c r="M109" s="10">
        <v>714</v>
      </c>
      <c r="N109" s="10">
        <v>1050</v>
      </c>
      <c r="O109" s="11">
        <f t="shared" si="12"/>
        <v>13.6</v>
      </c>
      <c r="P109" s="10">
        <v>807</v>
      </c>
      <c r="Q109" s="10">
        <v>1100</v>
      </c>
      <c r="R109" s="11">
        <f t="shared" si="10"/>
        <v>14.672727272727272</v>
      </c>
      <c r="S109" s="10">
        <v>3.09</v>
      </c>
      <c r="T109" s="10">
        <v>4</v>
      </c>
      <c r="U109" s="11"/>
      <c r="V109" s="10" t="s">
        <v>29</v>
      </c>
      <c r="W109" s="10" t="s">
        <v>29</v>
      </c>
      <c r="X109" s="11">
        <v>0</v>
      </c>
      <c r="Y109" s="10" t="s">
        <v>29</v>
      </c>
      <c r="Z109" s="10" t="s">
        <v>29</v>
      </c>
      <c r="AA109" s="12">
        <v>0</v>
      </c>
      <c r="AB109" s="10" t="s">
        <v>29</v>
      </c>
      <c r="AC109" s="10" t="s">
        <v>29</v>
      </c>
      <c r="AD109" s="11">
        <v>0</v>
      </c>
      <c r="AE109" s="10" t="s">
        <v>29</v>
      </c>
      <c r="AF109" s="10" t="s">
        <v>29</v>
      </c>
      <c r="AG109" s="13">
        <v>0</v>
      </c>
      <c r="AH109" s="10" t="s">
        <v>29</v>
      </c>
      <c r="AI109" s="10" t="s">
        <v>29</v>
      </c>
      <c r="AJ109" s="13">
        <v>0</v>
      </c>
      <c r="AK109" s="10" t="s">
        <v>29</v>
      </c>
      <c r="AL109" s="10" t="s">
        <v>29</v>
      </c>
      <c r="AM109" s="13">
        <v>0</v>
      </c>
      <c r="AN109" s="42">
        <f t="shared" si="13"/>
        <v>70.27272727272728</v>
      </c>
      <c r="AO109" s="14" t="s">
        <v>531</v>
      </c>
      <c r="AP109" s="15" t="s">
        <v>532</v>
      </c>
    </row>
    <row r="110" spans="1:42" customFormat="1" ht="78.75" x14ac:dyDescent="0.25">
      <c r="A110" s="38">
        <v>107</v>
      </c>
      <c r="B110" s="38">
        <v>106</v>
      </c>
      <c r="C110" s="38">
        <v>107</v>
      </c>
      <c r="D110" s="3" t="s">
        <v>23</v>
      </c>
      <c r="E110" s="4">
        <v>381226</v>
      </c>
      <c r="F110" s="5" t="s">
        <v>533</v>
      </c>
      <c r="G110" s="5" t="s">
        <v>534</v>
      </c>
      <c r="H110" s="37">
        <v>34781</v>
      </c>
      <c r="I110" s="6" t="s">
        <v>535</v>
      </c>
      <c r="J110" s="7" t="s">
        <v>27</v>
      </c>
      <c r="K110" s="8" t="s">
        <v>28</v>
      </c>
      <c r="L110" s="9">
        <v>43</v>
      </c>
      <c r="M110" s="10">
        <v>715</v>
      </c>
      <c r="N110" s="10">
        <v>1050</v>
      </c>
      <c r="O110" s="11">
        <f t="shared" si="12"/>
        <v>13.619047619047619</v>
      </c>
      <c r="P110" s="10">
        <v>749</v>
      </c>
      <c r="Q110" s="10">
        <v>1100</v>
      </c>
      <c r="R110" s="11">
        <f t="shared" si="10"/>
        <v>13.618181818181819</v>
      </c>
      <c r="S110" s="10" t="s">
        <v>29</v>
      </c>
      <c r="T110" s="10" t="s">
        <v>29</v>
      </c>
      <c r="U110" s="11">
        <v>0</v>
      </c>
      <c r="V110" s="10">
        <v>2.74</v>
      </c>
      <c r="W110" s="10">
        <v>4</v>
      </c>
      <c r="X110" s="11"/>
      <c r="Y110" s="10" t="s">
        <v>29</v>
      </c>
      <c r="Z110" s="10" t="s">
        <v>29</v>
      </c>
      <c r="AA110" s="12">
        <v>0</v>
      </c>
      <c r="AB110" s="10" t="s">
        <v>29</v>
      </c>
      <c r="AC110" s="10" t="s">
        <v>29</v>
      </c>
      <c r="AD110" s="11">
        <v>0</v>
      </c>
      <c r="AE110" s="10" t="s">
        <v>29</v>
      </c>
      <c r="AF110" s="10" t="s">
        <v>29</v>
      </c>
      <c r="AG110" s="13">
        <v>0</v>
      </c>
      <c r="AH110" s="10" t="s">
        <v>29</v>
      </c>
      <c r="AI110" s="10" t="s">
        <v>29</v>
      </c>
      <c r="AJ110" s="13">
        <v>0</v>
      </c>
      <c r="AK110" s="10" t="s">
        <v>29</v>
      </c>
      <c r="AL110" s="10" t="s">
        <v>29</v>
      </c>
      <c r="AM110" s="13">
        <v>0</v>
      </c>
      <c r="AN110" s="42">
        <f t="shared" si="13"/>
        <v>70.237229437229445</v>
      </c>
      <c r="AO110" s="14" t="s">
        <v>536</v>
      </c>
      <c r="AP110" s="15" t="s">
        <v>537</v>
      </c>
    </row>
    <row r="111" spans="1:42" customFormat="1" ht="63" x14ac:dyDescent="0.25">
      <c r="A111" s="38">
        <v>108</v>
      </c>
      <c r="B111" s="38">
        <v>107</v>
      </c>
      <c r="C111" s="38">
        <v>108</v>
      </c>
      <c r="D111" s="3" t="s">
        <v>23</v>
      </c>
      <c r="E111" s="4">
        <v>381609</v>
      </c>
      <c r="F111" s="5" t="s">
        <v>538</v>
      </c>
      <c r="G111" s="5" t="s">
        <v>539</v>
      </c>
      <c r="H111" s="37">
        <v>36163</v>
      </c>
      <c r="I111" s="6" t="s">
        <v>540</v>
      </c>
      <c r="J111" s="7" t="s">
        <v>27</v>
      </c>
      <c r="K111" s="8" t="s">
        <v>28</v>
      </c>
      <c r="L111" s="9">
        <v>40</v>
      </c>
      <c r="M111" s="10">
        <v>870</v>
      </c>
      <c r="N111" s="10">
        <v>1100</v>
      </c>
      <c r="O111" s="11">
        <f t="shared" si="12"/>
        <v>15.818181818181818</v>
      </c>
      <c r="P111" s="10">
        <v>748</v>
      </c>
      <c r="Q111" s="10">
        <v>1100</v>
      </c>
      <c r="R111" s="11">
        <f t="shared" si="10"/>
        <v>13.6</v>
      </c>
      <c r="S111" s="10" t="s">
        <v>29</v>
      </c>
      <c r="T111" s="10" t="s">
        <v>29</v>
      </c>
      <c r="U111" s="11">
        <v>0</v>
      </c>
      <c r="V111" s="10">
        <v>2.84</v>
      </c>
      <c r="W111" s="10">
        <v>4</v>
      </c>
      <c r="X111" s="11"/>
      <c r="Y111" s="10" t="s">
        <v>29</v>
      </c>
      <c r="Z111" s="10" t="s">
        <v>29</v>
      </c>
      <c r="AA111" s="12">
        <v>0</v>
      </c>
      <c r="AB111" s="10" t="s">
        <v>29</v>
      </c>
      <c r="AC111" s="10" t="s">
        <v>29</v>
      </c>
      <c r="AD111" s="11">
        <v>0</v>
      </c>
      <c r="AE111" s="10" t="s">
        <v>29</v>
      </c>
      <c r="AF111" s="10" t="s">
        <v>29</v>
      </c>
      <c r="AG111" s="13">
        <v>0</v>
      </c>
      <c r="AH111" s="10" t="s">
        <v>29</v>
      </c>
      <c r="AI111" s="10" t="s">
        <v>29</v>
      </c>
      <c r="AJ111" s="13">
        <v>0</v>
      </c>
      <c r="AK111" s="10" t="s">
        <v>29</v>
      </c>
      <c r="AL111" s="10" t="s">
        <v>29</v>
      </c>
      <c r="AM111" s="13">
        <v>0</v>
      </c>
      <c r="AN111" s="42">
        <f t="shared" si="13"/>
        <v>69.418181818181822</v>
      </c>
      <c r="AO111" s="14" t="s">
        <v>541</v>
      </c>
      <c r="AP111" s="15" t="s">
        <v>542</v>
      </c>
    </row>
    <row r="112" spans="1:42" customFormat="1" ht="63" x14ac:dyDescent="0.25">
      <c r="A112" s="38">
        <v>109</v>
      </c>
      <c r="B112" s="38">
        <v>108</v>
      </c>
      <c r="C112" s="38">
        <v>109</v>
      </c>
      <c r="D112" s="3" t="s">
        <v>23</v>
      </c>
      <c r="E112" s="4">
        <v>365473</v>
      </c>
      <c r="F112" s="5" t="s">
        <v>543</v>
      </c>
      <c r="G112" s="5" t="s">
        <v>544</v>
      </c>
      <c r="H112" s="37">
        <v>31838</v>
      </c>
      <c r="I112" s="6" t="s">
        <v>545</v>
      </c>
      <c r="J112" s="7" t="s">
        <v>27</v>
      </c>
      <c r="K112" s="8" t="s">
        <v>28</v>
      </c>
      <c r="L112" s="9">
        <v>44</v>
      </c>
      <c r="M112" s="10">
        <v>489</v>
      </c>
      <c r="N112" s="10">
        <v>850</v>
      </c>
      <c r="O112" s="11">
        <f t="shared" si="12"/>
        <v>11.505882352941176</v>
      </c>
      <c r="P112" s="10">
        <v>853</v>
      </c>
      <c r="Q112" s="10">
        <v>1400</v>
      </c>
      <c r="R112" s="11">
        <f t="shared" si="10"/>
        <v>12.185714285714285</v>
      </c>
      <c r="S112" s="10" t="s">
        <v>29</v>
      </c>
      <c r="T112" s="10" t="s">
        <v>29</v>
      </c>
      <c r="U112" s="11">
        <v>0</v>
      </c>
      <c r="V112" s="10">
        <v>2.2000000000000002</v>
      </c>
      <c r="W112" s="10">
        <v>4</v>
      </c>
      <c r="X112" s="11"/>
      <c r="Y112" s="10" t="s">
        <v>29</v>
      </c>
      <c r="Z112" s="10" t="s">
        <v>29</v>
      </c>
      <c r="AA112" s="12">
        <v>0</v>
      </c>
      <c r="AB112" s="10" t="s">
        <v>29</v>
      </c>
      <c r="AC112" s="10" t="s">
        <v>29</v>
      </c>
      <c r="AD112" s="11">
        <v>0</v>
      </c>
      <c r="AE112" s="10" t="s">
        <v>29</v>
      </c>
      <c r="AF112" s="10" t="s">
        <v>29</v>
      </c>
      <c r="AG112" s="13">
        <v>0</v>
      </c>
      <c r="AH112" s="10" t="s">
        <v>29</v>
      </c>
      <c r="AI112" s="10" t="s">
        <v>29</v>
      </c>
      <c r="AJ112" s="13">
        <v>0</v>
      </c>
      <c r="AK112" s="10" t="s">
        <v>29</v>
      </c>
      <c r="AL112" s="10" t="s">
        <v>29</v>
      </c>
      <c r="AM112" s="13">
        <v>0</v>
      </c>
      <c r="AN112" s="42">
        <f t="shared" si="13"/>
        <v>67.691596638655469</v>
      </c>
      <c r="AO112" s="14" t="s">
        <v>546</v>
      </c>
      <c r="AP112" s="15" t="s">
        <v>547</v>
      </c>
    </row>
    <row r="113" spans="1:42" customFormat="1" ht="60" x14ac:dyDescent="0.25">
      <c r="A113" s="38">
        <v>110</v>
      </c>
      <c r="B113" s="38">
        <v>109</v>
      </c>
      <c r="C113" s="38">
        <v>110</v>
      </c>
      <c r="D113" s="3" t="s">
        <v>23</v>
      </c>
      <c r="E113" s="4">
        <v>381803</v>
      </c>
      <c r="F113" s="5" t="s">
        <v>548</v>
      </c>
      <c r="G113" s="5" t="s">
        <v>549</v>
      </c>
      <c r="H113" s="37">
        <v>35830</v>
      </c>
      <c r="I113" s="6" t="s">
        <v>550</v>
      </c>
      <c r="J113" s="7" t="s">
        <v>27</v>
      </c>
      <c r="K113" s="8" t="s">
        <v>28</v>
      </c>
      <c r="L113" s="9">
        <v>40</v>
      </c>
      <c r="M113" s="10">
        <v>734</v>
      </c>
      <c r="N113" s="10">
        <v>1100</v>
      </c>
      <c r="O113" s="11">
        <f t="shared" si="12"/>
        <v>13.345454545454546</v>
      </c>
      <c r="P113" s="10">
        <v>674</v>
      </c>
      <c r="Q113" s="10">
        <v>1100</v>
      </c>
      <c r="R113" s="11">
        <f t="shared" si="10"/>
        <v>12.254545454545454</v>
      </c>
      <c r="S113" s="10" t="s">
        <v>29</v>
      </c>
      <c r="T113" s="10" t="s">
        <v>29</v>
      </c>
      <c r="U113" s="11">
        <v>0</v>
      </c>
      <c r="V113" s="10">
        <v>2.88</v>
      </c>
      <c r="W113" s="10">
        <v>4</v>
      </c>
      <c r="X113" s="11"/>
      <c r="Y113" s="10" t="s">
        <v>29</v>
      </c>
      <c r="Z113" s="10" t="s">
        <v>29</v>
      </c>
      <c r="AA113" s="12">
        <v>0</v>
      </c>
      <c r="AB113" s="10" t="s">
        <v>29</v>
      </c>
      <c r="AC113" s="10" t="s">
        <v>29</v>
      </c>
      <c r="AD113" s="11">
        <v>0</v>
      </c>
      <c r="AE113" s="10" t="s">
        <v>29</v>
      </c>
      <c r="AF113" s="10" t="s">
        <v>29</v>
      </c>
      <c r="AG113" s="13">
        <v>0</v>
      </c>
      <c r="AH113" s="10" t="s">
        <v>29</v>
      </c>
      <c r="AI113" s="10" t="s">
        <v>29</v>
      </c>
      <c r="AJ113" s="13">
        <v>0</v>
      </c>
      <c r="AK113" s="10" t="s">
        <v>29</v>
      </c>
      <c r="AL113" s="10" t="s">
        <v>29</v>
      </c>
      <c r="AM113" s="13">
        <v>0</v>
      </c>
      <c r="AN113" s="42">
        <f t="shared" si="13"/>
        <v>65.599999999999994</v>
      </c>
      <c r="AO113" s="14" t="s">
        <v>551</v>
      </c>
      <c r="AP113" s="15" t="s">
        <v>552</v>
      </c>
    </row>
    <row r="114" spans="1:42" customFormat="1" ht="47.25" x14ac:dyDescent="0.25">
      <c r="A114" s="38">
        <v>111</v>
      </c>
      <c r="B114" s="38">
        <v>110</v>
      </c>
      <c r="C114" s="38">
        <v>111</v>
      </c>
      <c r="D114" s="3" t="s">
        <v>23</v>
      </c>
      <c r="E114" s="4">
        <v>381350</v>
      </c>
      <c r="F114" s="5" t="s">
        <v>553</v>
      </c>
      <c r="G114" s="5" t="s">
        <v>554</v>
      </c>
      <c r="H114" s="37">
        <v>34366</v>
      </c>
      <c r="I114" s="6" t="s">
        <v>555</v>
      </c>
      <c r="J114" s="7" t="s">
        <v>27</v>
      </c>
      <c r="K114" s="8" t="s">
        <v>28</v>
      </c>
      <c r="L114" s="9">
        <v>40</v>
      </c>
      <c r="M114" s="10">
        <v>660</v>
      </c>
      <c r="N114" s="10">
        <v>1050</v>
      </c>
      <c r="O114" s="11">
        <f t="shared" si="12"/>
        <v>12.571428571428571</v>
      </c>
      <c r="P114" s="10">
        <v>652</v>
      </c>
      <c r="Q114" s="10">
        <v>1100</v>
      </c>
      <c r="R114" s="11">
        <f t="shared" si="10"/>
        <v>11.854545454545455</v>
      </c>
      <c r="S114" s="10" t="s">
        <v>29</v>
      </c>
      <c r="T114" s="10" t="s">
        <v>29</v>
      </c>
      <c r="U114" s="11">
        <v>0</v>
      </c>
      <c r="V114" s="10">
        <v>3.33</v>
      </c>
      <c r="W114" s="10">
        <v>4</v>
      </c>
      <c r="X114" s="11"/>
      <c r="Y114" s="10" t="s">
        <v>29</v>
      </c>
      <c r="Z114" s="10" t="s">
        <v>29</v>
      </c>
      <c r="AA114" s="12">
        <v>0</v>
      </c>
      <c r="AB114" s="10" t="s">
        <v>29</v>
      </c>
      <c r="AC114" s="10" t="s">
        <v>29</v>
      </c>
      <c r="AD114" s="11">
        <v>0</v>
      </c>
      <c r="AE114" s="10" t="s">
        <v>29</v>
      </c>
      <c r="AF114" s="10" t="s">
        <v>29</v>
      </c>
      <c r="AG114" s="13">
        <v>0</v>
      </c>
      <c r="AH114" s="10" t="s">
        <v>29</v>
      </c>
      <c r="AI114" s="10" t="s">
        <v>29</v>
      </c>
      <c r="AJ114" s="13">
        <v>0</v>
      </c>
      <c r="AK114" s="10" t="s">
        <v>29</v>
      </c>
      <c r="AL114" s="10" t="s">
        <v>29</v>
      </c>
      <c r="AM114" s="13">
        <v>0</v>
      </c>
      <c r="AN114" s="42">
        <f t="shared" si="13"/>
        <v>64.425974025974028</v>
      </c>
      <c r="AO114" s="14" t="s">
        <v>556</v>
      </c>
      <c r="AP114" s="15" t="s">
        <v>557</v>
      </c>
    </row>
    <row r="115" spans="1:42" customFormat="1" ht="63" x14ac:dyDescent="0.25">
      <c r="A115" s="38">
        <v>112</v>
      </c>
      <c r="B115" s="38">
        <v>111</v>
      </c>
      <c r="C115" s="38">
        <v>112</v>
      </c>
      <c r="D115" s="3" t="s">
        <v>23</v>
      </c>
      <c r="E115" s="4">
        <v>381560</v>
      </c>
      <c r="F115" s="5" t="s">
        <v>558</v>
      </c>
      <c r="G115" s="5" t="s">
        <v>559</v>
      </c>
      <c r="H115" s="37">
        <v>35576</v>
      </c>
      <c r="I115" s="6" t="s">
        <v>560</v>
      </c>
      <c r="J115" s="7" t="s">
        <v>27</v>
      </c>
      <c r="K115" s="8" t="s">
        <v>28</v>
      </c>
      <c r="L115" s="9">
        <v>40</v>
      </c>
      <c r="M115" s="10">
        <v>687</v>
      </c>
      <c r="N115" s="10">
        <v>1050</v>
      </c>
      <c r="O115" s="11">
        <f t="shared" si="12"/>
        <v>13.085714285714285</v>
      </c>
      <c r="P115" s="10">
        <v>622</v>
      </c>
      <c r="Q115" s="10">
        <v>1100</v>
      </c>
      <c r="R115" s="11">
        <f t="shared" si="10"/>
        <v>11.309090909090909</v>
      </c>
      <c r="S115" s="10" t="s">
        <v>29</v>
      </c>
      <c r="T115" s="10" t="s">
        <v>29</v>
      </c>
      <c r="U115" s="11">
        <v>0</v>
      </c>
      <c r="V115" s="10">
        <v>2.77</v>
      </c>
      <c r="W115" s="10">
        <v>4</v>
      </c>
      <c r="X115" s="11"/>
      <c r="Y115" s="10" t="s">
        <v>29</v>
      </c>
      <c r="Z115" s="10" t="s">
        <v>29</v>
      </c>
      <c r="AA115" s="12">
        <v>0</v>
      </c>
      <c r="AB115" s="10" t="s">
        <v>29</v>
      </c>
      <c r="AC115" s="10" t="s">
        <v>29</v>
      </c>
      <c r="AD115" s="11">
        <v>0</v>
      </c>
      <c r="AE115" s="10" t="s">
        <v>29</v>
      </c>
      <c r="AF115" s="10" t="s">
        <v>29</v>
      </c>
      <c r="AG115" s="13">
        <v>0</v>
      </c>
      <c r="AH115" s="10" t="s">
        <v>29</v>
      </c>
      <c r="AI115" s="10" t="s">
        <v>29</v>
      </c>
      <c r="AJ115" s="13">
        <v>0</v>
      </c>
      <c r="AK115" s="10" t="s">
        <v>29</v>
      </c>
      <c r="AL115" s="10" t="s">
        <v>29</v>
      </c>
      <c r="AM115" s="13">
        <v>0</v>
      </c>
      <c r="AN115" s="42">
        <f t="shared" si="13"/>
        <v>64.394805194805201</v>
      </c>
      <c r="AO115" s="14" t="s">
        <v>561</v>
      </c>
      <c r="AP115" s="15" t="s">
        <v>562</v>
      </c>
    </row>
    <row r="116" spans="1:42" customFormat="1" ht="63" x14ac:dyDescent="0.25">
      <c r="A116" s="38">
        <v>113</v>
      </c>
      <c r="B116" s="38">
        <v>112</v>
      </c>
      <c r="C116" s="38">
        <v>113</v>
      </c>
      <c r="D116" s="3" t="s">
        <v>23</v>
      </c>
      <c r="E116" s="4">
        <v>381780</v>
      </c>
      <c r="F116" s="5" t="s">
        <v>563</v>
      </c>
      <c r="G116" s="5" t="s">
        <v>564</v>
      </c>
      <c r="H116" s="37">
        <v>35895</v>
      </c>
      <c r="I116" s="6" t="s">
        <v>565</v>
      </c>
      <c r="J116" s="7" t="s">
        <v>27</v>
      </c>
      <c r="K116" s="8" t="s">
        <v>28</v>
      </c>
      <c r="L116" s="9">
        <v>41</v>
      </c>
      <c r="M116" s="10">
        <v>658</v>
      </c>
      <c r="N116" s="10">
        <v>1100</v>
      </c>
      <c r="O116" s="11">
        <f t="shared" si="12"/>
        <v>11.963636363636363</v>
      </c>
      <c r="P116" s="10">
        <v>626</v>
      </c>
      <c r="Q116" s="10">
        <v>1100</v>
      </c>
      <c r="R116" s="11">
        <f t="shared" si="10"/>
        <v>11.381818181818181</v>
      </c>
      <c r="S116" s="10" t="s">
        <v>29</v>
      </c>
      <c r="T116" s="10" t="s">
        <v>29</v>
      </c>
      <c r="U116" s="11">
        <v>0</v>
      </c>
      <c r="V116" s="10" t="s">
        <v>29</v>
      </c>
      <c r="W116" s="10" t="s">
        <v>29</v>
      </c>
      <c r="X116" s="11">
        <v>0</v>
      </c>
      <c r="Y116" s="10" t="s">
        <v>29</v>
      </c>
      <c r="Z116" s="10" t="s">
        <v>29</v>
      </c>
      <c r="AA116" s="12">
        <v>0</v>
      </c>
      <c r="AB116" s="10" t="s">
        <v>29</v>
      </c>
      <c r="AC116" s="10" t="s">
        <v>29</v>
      </c>
      <c r="AD116" s="11">
        <v>0</v>
      </c>
      <c r="AE116" s="10" t="s">
        <v>29</v>
      </c>
      <c r="AF116" s="10" t="s">
        <v>29</v>
      </c>
      <c r="AG116" s="13">
        <v>0</v>
      </c>
      <c r="AH116" s="10" t="s">
        <v>29</v>
      </c>
      <c r="AI116" s="10" t="s">
        <v>29</v>
      </c>
      <c r="AJ116" s="13">
        <v>0</v>
      </c>
      <c r="AK116" s="10" t="s">
        <v>29</v>
      </c>
      <c r="AL116" s="10" t="s">
        <v>29</v>
      </c>
      <c r="AM116" s="13">
        <v>0</v>
      </c>
      <c r="AN116" s="42">
        <f t="shared" si="13"/>
        <v>64.345454545454544</v>
      </c>
      <c r="AO116" s="14" t="s">
        <v>566</v>
      </c>
      <c r="AP116" s="15" t="s">
        <v>567</v>
      </c>
    </row>
    <row r="117" spans="1:42" customFormat="1" ht="47.25" x14ac:dyDescent="0.25">
      <c r="A117" s="38">
        <v>114</v>
      </c>
      <c r="B117" s="38">
        <v>113</v>
      </c>
      <c r="C117" s="38">
        <v>114</v>
      </c>
      <c r="D117" s="3" t="s">
        <v>23</v>
      </c>
      <c r="E117" s="4">
        <v>381562</v>
      </c>
      <c r="F117" s="5" t="s">
        <v>568</v>
      </c>
      <c r="G117" s="5" t="s">
        <v>569</v>
      </c>
      <c r="H117" s="37">
        <v>35319</v>
      </c>
      <c r="I117" s="6" t="s">
        <v>570</v>
      </c>
      <c r="J117" s="7" t="s">
        <v>27</v>
      </c>
      <c r="K117" s="8" t="s">
        <v>28</v>
      </c>
      <c r="L117" s="9">
        <v>41</v>
      </c>
      <c r="M117" s="10" t="s">
        <v>29</v>
      </c>
      <c r="N117" s="10" t="s">
        <v>29</v>
      </c>
      <c r="O117" s="11">
        <v>0</v>
      </c>
      <c r="P117" s="10" t="s">
        <v>29</v>
      </c>
      <c r="Q117" s="10" t="s">
        <v>29</v>
      </c>
      <c r="R117" s="11">
        <v>0</v>
      </c>
      <c r="S117" s="10" t="s">
        <v>29</v>
      </c>
      <c r="T117" s="10" t="s">
        <v>29</v>
      </c>
      <c r="U117" s="11">
        <v>0</v>
      </c>
      <c r="V117" s="10">
        <v>3.2</v>
      </c>
      <c r="W117" s="10">
        <v>3.2</v>
      </c>
      <c r="X117" s="11"/>
      <c r="Y117" s="10" t="s">
        <v>29</v>
      </c>
      <c r="Z117" s="10" t="s">
        <v>29</v>
      </c>
      <c r="AA117" s="12">
        <v>0</v>
      </c>
      <c r="AB117" s="10" t="s">
        <v>29</v>
      </c>
      <c r="AC117" s="10" t="s">
        <v>29</v>
      </c>
      <c r="AD117" s="11">
        <v>0</v>
      </c>
      <c r="AE117" s="10" t="s">
        <v>29</v>
      </c>
      <c r="AF117" s="10" t="s">
        <v>29</v>
      </c>
      <c r="AG117" s="13">
        <v>0</v>
      </c>
      <c r="AH117" s="10" t="s">
        <v>29</v>
      </c>
      <c r="AI117" s="10" t="s">
        <v>29</v>
      </c>
      <c r="AJ117" s="13">
        <v>0</v>
      </c>
      <c r="AK117" s="10" t="s">
        <v>29</v>
      </c>
      <c r="AL117" s="10" t="s">
        <v>29</v>
      </c>
      <c r="AM117" s="13">
        <v>0</v>
      </c>
      <c r="AN117" s="42">
        <f t="shared" si="13"/>
        <v>41</v>
      </c>
      <c r="AO117" s="14" t="s">
        <v>531</v>
      </c>
      <c r="AP117" s="15" t="s">
        <v>532</v>
      </c>
    </row>
    <row r="118" spans="1:42" x14ac:dyDescent="0.25">
      <c r="D118" s="16"/>
      <c r="E118" s="17"/>
      <c r="F118" s="18"/>
      <c r="G118" s="18"/>
      <c r="H118" s="18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</row>
    <row r="119" spans="1:42" x14ac:dyDescent="0.25">
      <c r="D119" s="16"/>
      <c r="E119" s="17"/>
      <c r="F119" s="18"/>
      <c r="G119" s="18"/>
      <c r="H119" s="18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</row>
    <row r="120" spans="1:42" x14ac:dyDescent="0.25">
      <c r="D120" s="16"/>
      <c r="E120" s="17"/>
      <c r="F120" s="18"/>
      <c r="G120" s="18"/>
      <c r="H120" s="18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</row>
    <row r="121" spans="1:42" x14ac:dyDescent="0.25">
      <c r="D121" s="16"/>
      <c r="E121" s="17"/>
      <c r="F121" s="18"/>
      <c r="G121" s="18"/>
      <c r="H121" s="18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</row>
    <row r="122" spans="1:42" x14ac:dyDescent="0.25">
      <c r="D122" s="16"/>
      <c r="E122" s="17"/>
      <c r="F122" s="18"/>
      <c r="G122" s="18"/>
      <c r="H122" s="18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</row>
    <row r="123" spans="1:42" x14ac:dyDescent="0.25">
      <c r="D123" s="16"/>
      <c r="E123" s="17"/>
      <c r="F123" s="18"/>
      <c r="G123" s="18"/>
      <c r="H123" s="18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</row>
    <row r="124" spans="1:42" x14ac:dyDescent="0.25">
      <c r="D124" s="16"/>
      <c r="E124" s="17"/>
      <c r="F124" s="18"/>
      <c r="G124" s="18"/>
      <c r="H124" s="18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</row>
    <row r="125" spans="1:42" x14ac:dyDescent="0.25">
      <c r="D125" s="16"/>
      <c r="E125" s="17"/>
      <c r="F125" s="18"/>
      <c r="G125" s="18"/>
      <c r="H125" s="18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</row>
    <row r="126" spans="1:42" x14ac:dyDescent="0.25">
      <c r="D126" s="16"/>
      <c r="E126" s="17"/>
      <c r="F126" s="18"/>
      <c r="G126" s="18"/>
      <c r="H126" s="18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</row>
    <row r="127" spans="1:42" x14ac:dyDescent="0.25">
      <c r="D127" s="16"/>
      <c r="E127" s="17"/>
      <c r="F127" s="18"/>
      <c r="G127" s="18"/>
      <c r="H127" s="18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</row>
    <row r="128" spans="1:42" x14ac:dyDescent="0.25">
      <c r="D128" s="16"/>
      <c r="E128" s="17"/>
      <c r="F128" s="18"/>
      <c r="G128" s="18"/>
      <c r="H128" s="18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</row>
    <row r="129" spans="3:42" s="27" customFormat="1" x14ac:dyDescent="0.25">
      <c r="C129" s="40"/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3:42" s="27" customFormat="1" x14ac:dyDescent="0.25">
      <c r="C130" s="40"/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3:42" s="27" customFormat="1" x14ac:dyDescent="0.25">
      <c r="C131" s="40"/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3:42" s="27" customFormat="1" x14ac:dyDescent="0.25">
      <c r="C132" s="40"/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3:42" s="27" customFormat="1" x14ac:dyDescent="0.25">
      <c r="C133" s="40"/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3:42" s="27" customFormat="1" x14ac:dyDescent="0.25">
      <c r="C134" s="40"/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3:42" s="27" customFormat="1" x14ac:dyDescent="0.25">
      <c r="C135" s="40"/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3:42" s="27" customFormat="1" x14ac:dyDescent="0.25">
      <c r="C136" s="40"/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3:42" s="27" customFormat="1" x14ac:dyDescent="0.25">
      <c r="C137" s="40"/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3:42" s="27" customFormat="1" x14ac:dyDescent="0.25">
      <c r="C138" s="40"/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3:42" s="27" customFormat="1" x14ac:dyDescent="0.25">
      <c r="C139" s="40"/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3:42" s="27" customFormat="1" x14ac:dyDescent="0.25">
      <c r="C140" s="40"/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3:42" s="27" customFormat="1" x14ac:dyDescent="0.25">
      <c r="C141" s="40"/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3:42" s="27" customFormat="1" x14ac:dyDescent="0.25">
      <c r="C142" s="40"/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3:42" s="27" customFormat="1" x14ac:dyDescent="0.25">
      <c r="C143" s="40"/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3:42" s="27" customFormat="1" x14ac:dyDescent="0.25">
      <c r="C144" s="40"/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3:42" s="27" customFormat="1" x14ac:dyDescent="0.25">
      <c r="C145" s="40"/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3:42" s="27" customFormat="1" x14ac:dyDescent="0.25">
      <c r="C146" s="40"/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3:42" s="27" customFormat="1" x14ac:dyDescent="0.25">
      <c r="C147" s="40"/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3:42" s="27" customFormat="1" x14ac:dyDescent="0.25">
      <c r="C148" s="40"/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3:42" s="27" customFormat="1" x14ac:dyDescent="0.25">
      <c r="C149" s="40"/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3:42" s="27" customFormat="1" x14ac:dyDescent="0.25">
      <c r="C150" s="40"/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3:42" s="27" customFormat="1" x14ac:dyDescent="0.25">
      <c r="C151" s="40"/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3:42" s="27" customFormat="1" x14ac:dyDescent="0.25">
      <c r="C152" s="40"/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3:42" s="27" customFormat="1" x14ac:dyDescent="0.25">
      <c r="C153" s="40"/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3:42" s="27" customFormat="1" x14ac:dyDescent="0.25">
      <c r="C154" s="40"/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3:42" s="27" customFormat="1" x14ac:dyDescent="0.25">
      <c r="C155" s="40"/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3:42" s="27" customFormat="1" x14ac:dyDescent="0.25">
      <c r="C156" s="40"/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3:42" s="27" customFormat="1" x14ac:dyDescent="0.25">
      <c r="C157" s="40"/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3:42" s="27" customFormat="1" x14ac:dyDescent="0.25">
      <c r="C158" s="40"/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3:42" s="27" customFormat="1" x14ac:dyDescent="0.25">
      <c r="C159" s="40"/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3:42" s="27" customFormat="1" x14ac:dyDescent="0.25">
      <c r="C160" s="40"/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3:42" s="27" customFormat="1" x14ac:dyDescent="0.25">
      <c r="C161" s="40"/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3:42" s="27" customFormat="1" x14ac:dyDescent="0.25">
      <c r="C162" s="40"/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3:42" s="27" customFormat="1" x14ac:dyDescent="0.25">
      <c r="C163" s="40"/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3:42" s="27" customFormat="1" x14ac:dyDescent="0.25">
      <c r="C164" s="40"/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3:42" s="27" customFormat="1" x14ac:dyDescent="0.25">
      <c r="C165" s="40"/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3:42" s="27" customFormat="1" x14ac:dyDescent="0.25">
      <c r="C166" s="40"/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3:42" s="27" customFormat="1" x14ac:dyDescent="0.25">
      <c r="C167" s="40"/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3:42" s="27" customFormat="1" x14ac:dyDescent="0.25">
      <c r="C168" s="40"/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3:42" s="27" customFormat="1" x14ac:dyDescent="0.25">
      <c r="C169" s="40"/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3:42" s="27" customFormat="1" x14ac:dyDescent="0.25">
      <c r="C170" s="40"/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3:42" s="27" customFormat="1" x14ac:dyDescent="0.25">
      <c r="C171" s="40"/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3:42" s="27" customFormat="1" x14ac:dyDescent="0.25">
      <c r="C172" s="40"/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3:42" s="27" customFormat="1" x14ac:dyDescent="0.25">
      <c r="C173" s="40"/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3:42" s="27" customFormat="1" x14ac:dyDescent="0.25">
      <c r="C174" s="40"/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3:42" s="27" customFormat="1" x14ac:dyDescent="0.25">
      <c r="C175" s="40"/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3:42" s="27" customFormat="1" x14ac:dyDescent="0.25">
      <c r="C176" s="40"/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3:42" s="27" customFormat="1" x14ac:dyDescent="0.25">
      <c r="C177" s="40"/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3:42" s="27" customFormat="1" x14ac:dyDescent="0.25">
      <c r="C178" s="40"/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3:42" s="27" customFormat="1" x14ac:dyDescent="0.25">
      <c r="C179" s="40"/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3:42" s="27" customFormat="1" x14ac:dyDescent="0.25">
      <c r="C180" s="40"/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3:42" s="27" customFormat="1" x14ac:dyDescent="0.25">
      <c r="C181" s="40"/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3:42" s="27" customFormat="1" x14ac:dyDescent="0.25">
      <c r="C182" s="40"/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3:42" s="27" customFormat="1" x14ac:dyDescent="0.25">
      <c r="C183" s="40"/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3:42" s="27" customFormat="1" x14ac:dyDescent="0.25">
      <c r="C184" s="40"/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3:42" s="27" customFormat="1" x14ac:dyDescent="0.25">
      <c r="C185" s="40"/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3:42" s="27" customFormat="1" x14ac:dyDescent="0.25">
      <c r="C186" s="40"/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3:42" s="27" customFormat="1" x14ac:dyDescent="0.25">
      <c r="C187" s="40"/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3:42" s="27" customFormat="1" x14ac:dyDescent="0.25">
      <c r="C188" s="40"/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3:42" s="27" customFormat="1" x14ac:dyDescent="0.25">
      <c r="C189" s="40"/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3:42" s="27" customFormat="1" x14ac:dyDescent="0.25">
      <c r="C190" s="40"/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3:42" s="27" customFormat="1" x14ac:dyDescent="0.25">
      <c r="C191" s="40"/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3:42" s="27" customFormat="1" x14ac:dyDescent="0.25">
      <c r="C192" s="40"/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3:42" s="27" customFormat="1" x14ac:dyDescent="0.25">
      <c r="C193" s="40"/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3:42" s="27" customFormat="1" x14ac:dyDescent="0.25">
      <c r="C194" s="40"/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3:42" s="27" customFormat="1" x14ac:dyDescent="0.25">
      <c r="C195" s="40"/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3:42" s="27" customFormat="1" x14ac:dyDescent="0.25">
      <c r="C196" s="40"/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3:42" s="27" customFormat="1" x14ac:dyDescent="0.25">
      <c r="C197" s="40"/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3:42" s="27" customFormat="1" x14ac:dyDescent="0.25">
      <c r="C198" s="40"/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3:42" s="27" customFormat="1" x14ac:dyDescent="0.25">
      <c r="C199" s="40"/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3:42" s="27" customFormat="1" x14ac:dyDescent="0.25">
      <c r="C200" s="40"/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3:42" s="27" customFormat="1" x14ac:dyDescent="0.25">
      <c r="C201" s="40"/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3:42" s="27" customFormat="1" x14ac:dyDescent="0.25">
      <c r="C202" s="40"/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3:42" s="27" customFormat="1" x14ac:dyDescent="0.25">
      <c r="C203" s="40"/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3:42" s="27" customFormat="1" x14ac:dyDescent="0.25">
      <c r="C204" s="40"/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3:42" s="27" customFormat="1" x14ac:dyDescent="0.25">
      <c r="C205" s="40"/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3:42" s="27" customFormat="1" x14ac:dyDescent="0.25">
      <c r="C206" s="40"/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3:42" s="27" customFormat="1" x14ac:dyDescent="0.25">
      <c r="C207" s="40"/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3:42" s="27" customFormat="1" x14ac:dyDescent="0.25">
      <c r="C208" s="40"/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3:42" s="27" customFormat="1" x14ac:dyDescent="0.25">
      <c r="C209" s="40"/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3:42" s="27" customFormat="1" x14ac:dyDescent="0.25">
      <c r="C210" s="40"/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3:42" s="27" customFormat="1" x14ac:dyDescent="0.25">
      <c r="C211" s="40"/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3:42" s="27" customFormat="1" x14ac:dyDescent="0.25">
      <c r="C212" s="40"/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3:42" s="27" customFormat="1" x14ac:dyDescent="0.25">
      <c r="C213" s="40"/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3:42" s="27" customFormat="1" x14ac:dyDescent="0.25">
      <c r="C214" s="40"/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3:42" s="27" customFormat="1" x14ac:dyDescent="0.25">
      <c r="C215" s="40"/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3:42" s="27" customFormat="1" x14ac:dyDescent="0.25">
      <c r="C216" s="40"/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3:42" s="27" customFormat="1" x14ac:dyDescent="0.25">
      <c r="C217" s="40"/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3:42" s="27" customFormat="1" x14ac:dyDescent="0.25">
      <c r="C218" s="40"/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3:42" s="27" customFormat="1" x14ac:dyDescent="0.25">
      <c r="C219" s="40"/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3:42" s="27" customFormat="1" x14ac:dyDescent="0.25">
      <c r="C220" s="40"/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3:42" s="27" customFormat="1" x14ac:dyDescent="0.25">
      <c r="C221" s="40"/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3:42" s="27" customFormat="1" x14ac:dyDescent="0.25">
      <c r="C222" s="40"/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3:42" s="27" customFormat="1" x14ac:dyDescent="0.25">
      <c r="C223" s="40"/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3:42" s="27" customFormat="1" x14ac:dyDescent="0.25">
      <c r="C224" s="40"/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3:42" s="27" customFormat="1" x14ac:dyDescent="0.25">
      <c r="C225" s="40"/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3:42" s="27" customFormat="1" x14ac:dyDescent="0.25">
      <c r="C226" s="40"/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3:42" s="27" customFormat="1" x14ac:dyDescent="0.25">
      <c r="C227" s="40"/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3:42" s="27" customFormat="1" x14ac:dyDescent="0.25">
      <c r="C228" s="40"/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3:42" s="27" customFormat="1" x14ac:dyDescent="0.25">
      <c r="C229" s="40"/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3:42" s="27" customFormat="1" x14ac:dyDescent="0.25">
      <c r="C230" s="40"/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3:42" s="27" customFormat="1" x14ac:dyDescent="0.25">
      <c r="C231" s="40"/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3:42" s="27" customFormat="1" x14ac:dyDescent="0.25">
      <c r="C232" s="40"/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3:42" s="27" customFormat="1" x14ac:dyDescent="0.25">
      <c r="C233" s="40"/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3:42" s="27" customFormat="1" x14ac:dyDescent="0.25">
      <c r="C234" s="40"/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3:42" s="27" customFormat="1" x14ac:dyDescent="0.25">
      <c r="C235" s="40"/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3:42" s="27" customFormat="1" x14ac:dyDescent="0.25">
      <c r="C236" s="40"/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3:42" s="27" customFormat="1" x14ac:dyDescent="0.25">
      <c r="C237" s="40"/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3:42" s="27" customFormat="1" x14ac:dyDescent="0.25">
      <c r="C238" s="40"/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3:42" s="27" customFormat="1" x14ac:dyDescent="0.25">
      <c r="C239" s="40"/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3:42" s="27" customFormat="1" x14ac:dyDescent="0.25">
      <c r="C240" s="40"/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3:42" s="27" customFormat="1" x14ac:dyDescent="0.25">
      <c r="C241" s="40"/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3:42" s="27" customFormat="1" x14ac:dyDescent="0.25">
      <c r="C242" s="40"/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3:42" s="27" customFormat="1" x14ac:dyDescent="0.25">
      <c r="C243" s="40"/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3:42" s="27" customFormat="1" x14ac:dyDescent="0.25">
      <c r="C244" s="40"/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3:42" s="27" customFormat="1" x14ac:dyDescent="0.25">
      <c r="C245" s="40"/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3:42" s="27" customFormat="1" x14ac:dyDescent="0.25">
      <c r="C246" s="40"/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3:42" s="27" customFormat="1" x14ac:dyDescent="0.25">
      <c r="C247" s="40"/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3:42" s="27" customFormat="1" x14ac:dyDescent="0.25">
      <c r="C248" s="40"/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3:42" s="27" customFormat="1" x14ac:dyDescent="0.25">
      <c r="C249" s="40"/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3:42" s="27" customFormat="1" x14ac:dyDescent="0.25">
      <c r="C250" s="40"/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3:42" s="27" customFormat="1" x14ac:dyDescent="0.25">
      <c r="C251" s="40"/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3:42" s="27" customFormat="1" x14ac:dyDescent="0.25">
      <c r="C252" s="40"/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3:42" s="27" customFormat="1" x14ac:dyDescent="0.25">
      <c r="C253" s="40"/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3:42" s="27" customFormat="1" x14ac:dyDescent="0.25">
      <c r="C254" s="40"/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3:42" s="27" customFormat="1" x14ac:dyDescent="0.25">
      <c r="C255" s="40"/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3:42" s="27" customFormat="1" x14ac:dyDescent="0.25">
      <c r="C256" s="40"/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3:42" s="27" customFormat="1" x14ac:dyDescent="0.25">
      <c r="C257" s="40"/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3:42" s="27" customFormat="1" x14ac:dyDescent="0.25">
      <c r="C258" s="40"/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3:42" s="27" customFormat="1" x14ac:dyDescent="0.25">
      <c r="C259" s="40"/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3:42" s="27" customFormat="1" x14ac:dyDescent="0.25">
      <c r="C260" s="40"/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3:42" s="27" customFormat="1" x14ac:dyDescent="0.25">
      <c r="C261" s="40"/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3:42" s="27" customFormat="1" x14ac:dyDescent="0.25">
      <c r="C262" s="40"/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3:42" s="27" customFormat="1" x14ac:dyDescent="0.25">
      <c r="C263" s="40"/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3:42" s="27" customFormat="1" x14ac:dyDescent="0.25">
      <c r="C264" s="40"/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3:42" s="27" customFormat="1" x14ac:dyDescent="0.25">
      <c r="C265" s="40"/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3:42" s="27" customFormat="1" x14ac:dyDescent="0.25">
      <c r="C266" s="40"/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3:42" s="27" customFormat="1" x14ac:dyDescent="0.25">
      <c r="C267" s="40"/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3:42" s="27" customFormat="1" x14ac:dyDescent="0.25">
      <c r="C268" s="40"/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3:42" s="27" customFormat="1" x14ac:dyDescent="0.25">
      <c r="C269" s="40"/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3:42" s="27" customFormat="1" x14ac:dyDescent="0.25">
      <c r="C270" s="40"/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3:42" s="27" customFormat="1" x14ac:dyDescent="0.25">
      <c r="C271" s="40"/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3:42" s="27" customFormat="1" x14ac:dyDescent="0.25">
      <c r="C272" s="40"/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3:42" s="27" customFormat="1" x14ac:dyDescent="0.25">
      <c r="C273" s="40"/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3:42" s="27" customFormat="1" x14ac:dyDescent="0.25">
      <c r="C274" s="40"/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3:42" s="27" customFormat="1" x14ac:dyDescent="0.25">
      <c r="C275" s="40"/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3:42" s="27" customFormat="1" x14ac:dyDescent="0.25">
      <c r="C276" s="40"/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3:42" s="27" customFormat="1" x14ac:dyDescent="0.25">
      <c r="C277" s="40"/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3:42" s="27" customFormat="1" x14ac:dyDescent="0.25">
      <c r="C278" s="40"/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3:42" s="27" customFormat="1" x14ac:dyDescent="0.25">
      <c r="C279" s="40"/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3:42" s="27" customFormat="1" x14ac:dyDescent="0.25">
      <c r="C280" s="40"/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3:42" s="27" customFormat="1" x14ac:dyDescent="0.25">
      <c r="C281" s="40"/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3:42" s="27" customFormat="1" x14ac:dyDescent="0.25">
      <c r="C282" s="40"/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3:42" s="27" customFormat="1" x14ac:dyDescent="0.25">
      <c r="C283" s="40"/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3:42" s="27" customFormat="1" x14ac:dyDescent="0.25">
      <c r="C284" s="40"/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3:42" s="27" customFormat="1" x14ac:dyDescent="0.25">
      <c r="C285" s="40"/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3:42" s="27" customFormat="1" x14ac:dyDescent="0.25">
      <c r="C286" s="40"/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3:42" s="27" customFormat="1" x14ac:dyDescent="0.25">
      <c r="C287" s="40"/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3:42" s="27" customFormat="1" x14ac:dyDescent="0.25">
      <c r="C288" s="40"/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3:42" s="27" customFormat="1" x14ac:dyDescent="0.25">
      <c r="C289" s="40"/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3:42" s="27" customFormat="1" x14ac:dyDescent="0.25">
      <c r="C290" s="40"/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3:42" s="27" customFormat="1" x14ac:dyDescent="0.25">
      <c r="C291" s="40"/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3:42" s="27" customFormat="1" x14ac:dyDescent="0.25">
      <c r="C292" s="40"/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3:42" s="27" customFormat="1" x14ac:dyDescent="0.25">
      <c r="C293" s="40"/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3:42" s="27" customFormat="1" x14ac:dyDescent="0.25">
      <c r="C294" s="40"/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3:42" s="27" customFormat="1" x14ac:dyDescent="0.25">
      <c r="C295" s="40"/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3:42" s="27" customFormat="1" x14ac:dyDescent="0.25">
      <c r="C296" s="40"/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3:42" s="27" customFormat="1" x14ac:dyDescent="0.25">
      <c r="C297" s="40"/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3:42" s="27" customFormat="1" x14ac:dyDescent="0.25">
      <c r="C298" s="40"/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3:42" s="27" customFormat="1" x14ac:dyDescent="0.25">
      <c r="C299" s="40"/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3:42" s="27" customFormat="1" x14ac:dyDescent="0.25">
      <c r="C300" s="40"/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3:42" s="27" customFormat="1" x14ac:dyDescent="0.25">
      <c r="C301" s="40"/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3:42" s="27" customFormat="1" x14ac:dyDescent="0.25">
      <c r="C302" s="40"/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3:42" s="27" customFormat="1" x14ac:dyDescent="0.25">
      <c r="C303" s="40"/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3:42" s="27" customFormat="1" x14ac:dyDescent="0.25">
      <c r="C304" s="40"/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3:42" s="27" customFormat="1" x14ac:dyDescent="0.25">
      <c r="C305" s="40"/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3:42" s="27" customFormat="1" x14ac:dyDescent="0.25">
      <c r="C306" s="40"/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3:42" s="27" customFormat="1" x14ac:dyDescent="0.25">
      <c r="C307" s="40"/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3:42" s="27" customFormat="1" x14ac:dyDescent="0.25">
      <c r="C308" s="40"/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3:42" s="27" customFormat="1" x14ac:dyDescent="0.25">
      <c r="C309" s="40"/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3:42" s="27" customFormat="1" x14ac:dyDescent="0.25">
      <c r="C310" s="40"/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3:42" s="27" customFormat="1" x14ac:dyDescent="0.25">
      <c r="C311" s="40"/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3:42" s="27" customFormat="1" x14ac:dyDescent="0.25">
      <c r="C312" s="40"/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3:42" s="27" customFormat="1" x14ac:dyDescent="0.25">
      <c r="C313" s="40"/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3:42" s="27" customFormat="1" x14ac:dyDescent="0.25">
      <c r="C314" s="40"/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3:42" s="27" customFormat="1" x14ac:dyDescent="0.25">
      <c r="C315" s="40"/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3:42" s="27" customFormat="1" x14ac:dyDescent="0.25">
      <c r="C316" s="40"/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3:42" s="27" customFormat="1" x14ac:dyDescent="0.25">
      <c r="C317" s="40"/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3:42" s="27" customFormat="1" x14ac:dyDescent="0.25">
      <c r="C318" s="40"/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3:42" s="27" customFormat="1" x14ac:dyDescent="0.25">
      <c r="C319" s="40"/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3:42" s="27" customFormat="1" x14ac:dyDescent="0.25">
      <c r="C320" s="40"/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3:42" s="27" customFormat="1" x14ac:dyDescent="0.25">
      <c r="C321" s="40"/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3:42" s="27" customFormat="1" x14ac:dyDescent="0.25">
      <c r="C322" s="40"/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3:42" s="27" customFormat="1" x14ac:dyDescent="0.25">
      <c r="C323" s="40"/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3:42" s="27" customFormat="1" x14ac:dyDescent="0.25">
      <c r="C324" s="40"/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3:42" s="27" customFormat="1" x14ac:dyDescent="0.25">
      <c r="C325" s="40"/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3:42" s="27" customFormat="1" x14ac:dyDescent="0.25">
      <c r="C326" s="40"/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3:42" s="27" customFormat="1" x14ac:dyDescent="0.25">
      <c r="C327" s="40"/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3:42" s="27" customFormat="1" x14ac:dyDescent="0.25">
      <c r="C328" s="40"/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3:42" s="27" customFormat="1" x14ac:dyDescent="0.25">
      <c r="C329" s="40"/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3:42" s="27" customFormat="1" x14ac:dyDescent="0.25">
      <c r="C330" s="40"/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3:42" s="27" customFormat="1" x14ac:dyDescent="0.25">
      <c r="C331" s="40"/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3:42" s="27" customFormat="1" x14ac:dyDescent="0.25">
      <c r="C332" s="40"/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3:42" s="27" customFormat="1" x14ac:dyDescent="0.25">
      <c r="C333" s="40"/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3:42" s="27" customFormat="1" x14ac:dyDescent="0.25">
      <c r="C334" s="40"/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3:42" s="27" customFormat="1" x14ac:dyDescent="0.25">
      <c r="C335" s="40"/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3:42" s="27" customFormat="1" x14ac:dyDescent="0.25">
      <c r="C336" s="40"/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3:42" s="27" customFormat="1" x14ac:dyDescent="0.25">
      <c r="C337" s="40"/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3:42" s="27" customFormat="1" x14ac:dyDescent="0.25">
      <c r="C338" s="40"/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3:42" s="27" customFormat="1" x14ac:dyDescent="0.25">
      <c r="C339" s="40"/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3:42" s="27" customFormat="1" x14ac:dyDescent="0.25">
      <c r="C340" s="40"/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3:42" s="27" customFormat="1" x14ac:dyDescent="0.25">
      <c r="C341" s="40"/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3:42" s="27" customFormat="1" x14ac:dyDescent="0.25">
      <c r="C342" s="40"/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3:42" s="27" customFormat="1" x14ac:dyDescent="0.25">
      <c r="C343" s="40"/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3:42" s="27" customFormat="1" x14ac:dyDescent="0.25">
      <c r="C344" s="40"/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3:42" s="27" customFormat="1" x14ac:dyDescent="0.25">
      <c r="C345" s="40"/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3:42" s="27" customFormat="1" x14ac:dyDescent="0.25">
      <c r="C346" s="40"/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3:42" s="27" customFormat="1" x14ac:dyDescent="0.25">
      <c r="C347" s="40"/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3:42" s="27" customFormat="1" x14ac:dyDescent="0.25">
      <c r="C348" s="40"/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3:42" s="27" customFormat="1" x14ac:dyDescent="0.25">
      <c r="C349" s="40"/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3:42" s="27" customFormat="1" x14ac:dyDescent="0.25">
      <c r="C350" s="40"/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3:42" s="27" customFormat="1" x14ac:dyDescent="0.25">
      <c r="C351" s="40"/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3:42" s="27" customFormat="1" x14ac:dyDescent="0.25">
      <c r="C352" s="40"/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3:42" s="27" customFormat="1" x14ac:dyDescent="0.25">
      <c r="C353" s="40"/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3:42" s="27" customFormat="1" x14ac:dyDescent="0.25">
      <c r="C354" s="40"/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3:42" s="27" customFormat="1" x14ac:dyDescent="0.25">
      <c r="C355" s="40"/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3:42" s="27" customFormat="1" x14ac:dyDescent="0.25">
      <c r="C356" s="40"/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3:42" s="27" customFormat="1" x14ac:dyDescent="0.25">
      <c r="C357" s="40"/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3:42" s="27" customFormat="1" x14ac:dyDescent="0.25">
      <c r="C358" s="40"/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3:42" s="27" customFormat="1" x14ac:dyDescent="0.25">
      <c r="C359" s="40"/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3:42" s="27" customFormat="1" x14ac:dyDescent="0.25">
      <c r="C360" s="40"/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3:42" s="27" customFormat="1" x14ac:dyDescent="0.25">
      <c r="C361" s="40"/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3:42" s="27" customFormat="1" x14ac:dyDescent="0.25">
      <c r="C362" s="40"/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3:42" s="27" customFormat="1" x14ac:dyDescent="0.25">
      <c r="C363" s="40"/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3:42" s="27" customFormat="1" x14ac:dyDescent="0.25">
      <c r="C364" s="40"/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3:42" s="27" customFormat="1" x14ac:dyDescent="0.25">
      <c r="C365" s="40"/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3:42" s="27" customFormat="1" x14ac:dyDescent="0.25">
      <c r="C366" s="40"/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3:42" s="27" customFormat="1" x14ac:dyDescent="0.25">
      <c r="C367" s="40"/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3:42" s="27" customFormat="1" x14ac:dyDescent="0.25">
      <c r="C368" s="40"/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3:42" s="27" customFormat="1" x14ac:dyDescent="0.25">
      <c r="C369" s="40"/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3:42" s="27" customFormat="1" x14ac:dyDescent="0.25">
      <c r="C370" s="40"/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3:42" s="27" customFormat="1" x14ac:dyDescent="0.25">
      <c r="C371" s="40"/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3:42" s="27" customFormat="1" x14ac:dyDescent="0.25">
      <c r="C372" s="40"/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3:42" s="27" customFormat="1" x14ac:dyDescent="0.25">
      <c r="C373" s="40"/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3:42" s="27" customFormat="1" x14ac:dyDescent="0.25">
      <c r="C374" s="40"/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3:42" s="27" customFormat="1" x14ac:dyDescent="0.25">
      <c r="C375" s="40"/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3:42" s="27" customFormat="1" x14ac:dyDescent="0.25">
      <c r="C376" s="40"/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3:42" s="27" customFormat="1" x14ac:dyDescent="0.25">
      <c r="C377" s="40"/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3:42" s="27" customFormat="1" x14ac:dyDescent="0.25">
      <c r="C378" s="40"/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3:42" s="27" customFormat="1" x14ac:dyDescent="0.25">
      <c r="C379" s="40"/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3:42" s="27" customFormat="1" x14ac:dyDescent="0.25">
      <c r="C380" s="40"/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3:42" s="27" customFormat="1" x14ac:dyDescent="0.25">
      <c r="C381" s="40"/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3:42" s="27" customFormat="1" x14ac:dyDescent="0.25">
      <c r="C382" s="40"/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3:42" s="27" customFormat="1" x14ac:dyDescent="0.25">
      <c r="C383" s="40"/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3:42" s="27" customFormat="1" x14ac:dyDescent="0.25">
      <c r="C384" s="40"/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3:42" s="27" customFormat="1" x14ac:dyDescent="0.25">
      <c r="C385" s="40"/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3:42" s="27" customFormat="1" x14ac:dyDescent="0.25">
      <c r="C386" s="40"/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3:42" s="27" customFormat="1" x14ac:dyDescent="0.25">
      <c r="C387" s="40"/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3:42" s="27" customFormat="1" x14ac:dyDescent="0.25">
      <c r="C388" s="40"/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3:42" s="27" customFormat="1" x14ac:dyDescent="0.25">
      <c r="C389" s="40"/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3:42" s="27" customFormat="1" x14ac:dyDescent="0.25">
      <c r="C390" s="40"/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3:42" s="27" customFormat="1" x14ac:dyDescent="0.25">
      <c r="C391" s="40"/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3:42" s="27" customFormat="1" x14ac:dyDescent="0.25">
      <c r="C392" s="40"/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3:42" s="27" customFormat="1" x14ac:dyDescent="0.25">
      <c r="C393" s="40"/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3:42" s="27" customFormat="1" x14ac:dyDescent="0.25">
      <c r="C394" s="40"/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3:42" s="27" customFormat="1" x14ac:dyDescent="0.25">
      <c r="C395" s="40"/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3:42" s="27" customFormat="1" x14ac:dyDescent="0.25">
      <c r="C396" s="40"/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3:42" s="27" customFormat="1" x14ac:dyDescent="0.25">
      <c r="C397" s="40"/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3:42" s="27" customFormat="1" x14ac:dyDescent="0.25">
      <c r="C398" s="40"/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3:42" s="27" customFormat="1" x14ac:dyDescent="0.25">
      <c r="C399" s="40"/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3:42" s="27" customFormat="1" x14ac:dyDescent="0.25">
      <c r="C400" s="40"/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3:42" s="27" customFormat="1" x14ac:dyDescent="0.25">
      <c r="C401" s="40"/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3:42" s="27" customFormat="1" x14ac:dyDescent="0.25">
      <c r="C402" s="40"/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3:42" s="27" customFormat="1" x14ac:dyDescent="0.25">
      <c r="C403" s="40"/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3:42" s="27" customFormat="1" x14ac:dyDescent="0.25">
      <c r="C404" s="40"/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3:42" s="27" customFormat="1" x14ac:dyDescent="0.25">
      <c r="C405" s="40"/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3:42" s="27" customFormat="1" x14ac:dyDescent="0.25">
      <c r="C406" s="40"/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3:42" s="27" customFormat="1" x14ac:dyDescent="0.25">
      <c r="C407" s="40"/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3:42" s="27" customFormat="1" x14ac:dyDescent="0.25">
      <c r="C408" s="40"/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3:42" s="27" customFormat="1" x14ac:dyDescent="0.25">
      <c r="C409" s="40"/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3:42" s="27" customFormat="1" x14ac:dyDescent="0.25">
      <c r="C410" s="40"/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3:42" s="27" customFormat="1" x14ac:dyDescent="0.25">
      <c r="C411" s="40"/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3:42" s="27" customFormat="1" x14ac:dyDescent="0.25">
      <c r="C412" s="40"/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3:42" s="27" customFormat="1" x14ac:dyDescent="0.25">
      <c r="C413" s="40"/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3:42" s="27" customFormat="1" x14ac:dyDescent="0.25">
      <c r="C414" s="40"/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3:42" s="27" customFormat="1" x14ac:dyDescent="0.25">
      <c r="C415" s="40"/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3:42" s="27" customFormat="1" x14ac:dyDescent="0.25">
      <c r="C416" s="40"/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3:42" s="27" customFormat="1" x14ac:dyDescent="0.25">
      <c r="C417" s="40"/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3:42" s="27" customFormat="1" x14ac:dyDescent="0.25">
      <c r="C418" s="40"/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3:42" s="27" customFormat="1" x14ac:dyDescent="0.25">
      <c r="C419" s="40"/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3:42" s="27" customFormat="1" x14ac:dyDescent="0.25">
      <c r="C420" s="40"/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3:42" s="27" customFormat="1" x14ac:dyDescent="0.25">
      <c r="C421" s="40"/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3:42" s="27" customFormat="1" x14ac:dyDescent="0.25">
      <c r="C422" s="40"/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3:42" s="27" customFormat="1" x14ac:dyDescent="0.25">
      <c r="C423" s="40"/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3:42" s="27" customFormat="1" x14ac:dyDescent="0.25">
      <c r="C424" s="40"/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3:42" s="27" customFormat="1" x14ac:dyDescent="0.25">
      <c r="C425" s="40"/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3:42" s="27" customFormat="1" x14ac:dyDescent="0.25">
      <c r="C426" s="40"/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3:42" s="27" customFormat="1" x14ac:dyDescent="0.25">
      <c r="C427" s="40"/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3:42" s="27" customFormat="1" x14ac:dyDescent="0.25">
      <c r="C428" s="40"/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3:42" s="27" customFormat="1" x14ac:dyDescent="0.25">
      <c r="C429" s="40"/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3:42" s="27" customFormat="1" x14ac:dyDescent="0.25">
      <c r="C430" s="40"/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3:42" s="27" customFormat="1" x14ac:dyDescent="0.25">
      <c r="C431" s="40"/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3:42" s="27" customFormat="1" x14ac:dyDescent="0.25">
      <c r="C432" s="40"/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3:42" s="27" customFormat="1" x14ac:dyDescent="0.25">
      <c r="C433" s="40"/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3:42" s="27" customFormat="1" x14ac:dyDescent="0.25">
      <c r="C434" s="40"/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3:42" s="27" customFormat="1" x14ac:dyDescent="0.25">
      <c r="C435" s="40"/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3:42" s="27" customFormat="1" x14ac:dyDescent="0.25">
      <c r="C436" s="40"/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3:42" s="27" customFormat="1" x14ac:dyDescent="0.25">
      <c r="C437" s="40"/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3:42" s="27" customFormat="1" x14ac:dyDescent="0.25">
      <c r="C438" s="40"/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3:42" s="27" customFormat="1" x14ac:dyDescent="0.25">
      <c r="C439" s="40"/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3:42" s="27" customFormat="1" x14ac:dyDescent="0.25">
      <c r="C440" s="40"/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3:42" s="27" customFormat="1" x14ac:dyDescent="0.25">
      <c r="C441" s="40"/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3:42" s="27" customFormat="1" x14ac:dyDescent="0.25">
      <c r="C442" s="40"/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3:42" s="27" customFormat="1" x14ac:dyDescent="0.25">
      <c r="C443" s="40"/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3:42" s="27" customFormat="1" x14ac:dyDescent="0.25">
      <c r="C444" s="40"/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3:42" s="27" customFormat="1" x14ac:dyDescent="0.25">
      <c r="C445" s="40"/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3:42" s="27" customFormat="1" x14ac:dyDescent="0.25">
      <c r="C446" s="40"/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3:42" s="27" customFormat="1" x14ac:dyDescent="0.25">
      <c r="C447" s="40"/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3:42" s="27" customFormat="1" x14ac:dyDescent="0.25">
      <c r="C448" s="40"/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3:42" s="27" customFormat="1" x14ac:dyDescent="0.25">
      <c r="C449" s="40"/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3:42" s="27" customFormat="1" x14ac:dyDescent="0.25">
      <c r="C450" s="40"/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3:42" s="27" customFormat="1" x14ac:dyDescent="0.25">
      <c r="C451" s="40"/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3:42" s="27" customFormat="1" x14ac:dyDescent="0.25">
      <c r="C452" s="40"/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3:42" s="27" customFormat="1" x14ac:dyDescent="0.25">
      <c r="C453" s="40"/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3:42" s="27" customFormat="1" x14ac:dyDescent="0.25">
      <c r="C454" s="40"/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3:42" s="27" customFormat="1" x14ac:dyDescent="0.25">
      <c r="C455" s="40"/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3:42" s="27" customFormat="1" x14ac:dyDescent="0.25">
      <c r="C456" s="40"/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3:42" s="27" customFormat="1" x14ac:dyDescent="0.25">
      <c r="C457" s="40"/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3:42" s="27" customFormat="1" x14ac:dyDescent="0.25">
      <c r="C458" s="40"/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3:42" s="27" customFormat="1" x14ac:dyDescent="0.25">
      <c r="C459" s="40"/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3:42" s="27" customFormat="1" x14ac:dyDescent="0.25">
      <c r="C460" s="40"/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3:42" s="27" customFormat="1" x14ac:dyDescent="0.25">
      <c r="C461" s="40"/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3:42" s="27" customFormat="1" x14ac:dyDescent="0.25">
      <c r="C462" s="40"/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3:42" s="27" customFormat="1" x14ac:dyDescent="0.25">
      <c r="C463" s="40"/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3:42" s="27" customFormat="1" x14ac:dyDescent="0.25">
      <c r="C464" s="40"/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3:42" s="27" customFormat="1" x14ac:dyDescent="0.25">
      <c r="C465" s="40"/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3:42" s="27" customFormat="1" x14ac:dyDescent="0.25">
      <c r="C466" s="40"/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3:42" s="27" customFormat="1" x14ac:dyDescent="0.25">
      <c r="C467" s="40"/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3:42" s="27" customFormat="1" x14ac:dyDescent="0.25">
      <c r="C468" s="40"/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3:42" s="27" customFormat="1" x14ac:dyDescent="0.25">
      <c r="C469" s="40"/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3:42" s="27" customFormat="1" x14ac:dyDescent="0.25">
      <c r="C470" s="40"/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3:42" s="27" customFormat="1" x14ac:dyDescent="0.25">
      <c r="C471" s="40"/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3:42" s="27" customFormat="1" x14ac:dyDescent="0.25">
      <c r="C472" s="40"/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3:42" s="27" customFormat="1" x14ac:dyDescent="0.25">
      <c r="C473" s="40"/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3:42" s="27" customFormat="1" x14ac:dyDescent="0.25">
      <c r="C474" s="40"/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3:42" s="27" customFormat="1" x14ac:dyDescent="0.25">
      <c r="C475" s="40"/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3:42" s="27" customFormat="1" x14ac:dyDescent="0.25">
      <c r="C476" s="40"/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3:42" s="27" customFormat="1" x14ac:dyDescent="0.25">
      <c r="C477" s="40"/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3:42" s="27" customFormat="1" x14ac:dyDescent="0.25">
      <c r="C478" s="40"/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3:42" s="27" customFormat="1" x14ac:dyDescent="0.25">
      <c r="C479" s="40"/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3:42" s="27" customFormat="1" x14ac:dyDescent="0.25">
      <c r="C480" s="40"/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3:42" s="27" customFormat="1" x14ac:dyDescent="0.25">
      <c r="C481" s="40"/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3:42" s="27" customFormat="1" x14ac:dyDescent="0.25">
      <c r="C482" s="40"/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3:42" s="27" customFormat="1" x14ac:dyDescent="0.25">
      <c r="C483" s="40"/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3:42" s="27" customFormat="1" x14ac:dyDescent="0.25">
      <c r="C484" s="40"/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3:42" s="27" customFormat="1" x14ac:dyDescent="0.25">
      <c r="C485" s="40"/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3:42" s="27" customFormat="1" x14ac:dyDescent="0.25">
      <c r="C486" s="40"/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3:42" s="27" customFormat="1" x14ac:dyDescent="0.25">
      <c r="C487" s="40"/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3:42" s="27" customFormat="1" x14ac:dyDescent="0.25">
      <c r="C488" s="40"/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3:42" s="27" customFormat="1" x14ac:dyDescent="0.25">
      <c r="C489" s="40"/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3:42" s="27" customFormat="1" x14ac:dyDescent="0.25">
      <c r="C490" s="40"/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3:42" s="27" customFormat="1" x14ac:dyDescent="0.25">
      <c r="C491" s="40"/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3:42" s="27" customFormat="1" x14ac:dyDescent="0.25">
      <c r="C492" s="40"/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3:42" s="27" customFormat="1" x14ac:dyDescent="0.25">
      <c r="C493" s="40"/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3:42" s="27" customFormat="1" x14ac:dyDescent="0.25">
      <c r="C494" s="40"/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3:42" s="27" customFormat="1" x14ac:dyDescent="0.25">
      <c r="C495" s="40"/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3:42" s="27" customFormat="1" x14ac:dyDescent="0.25">
      <c r="C496" s="40"/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3:42" s="27" customFormat="1" x14ac:dyDescent="0.25">
      <c r="C497" s="40"/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3:42" s="27" customFormat="1" x14ac:dyDescent="0.25">
      <c r="C498" s="40"/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3:42" s="27" customFormat="1" x14ac:dyDescent="0.25">
      <c r="C499" s="40"/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3:42" s="27" customFormat="1" x14ac:dyDescent="0.25">
      <c r="C500" s="40"/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3:42" s="27" customFormat="1" x14ac:dyDescent="0.25">
      <c r="C501" s="40"/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3:42" s="27" customFormat="1" x14ac:dyDescent="0.25">
      <c r="C502" s="40"/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3:42" s="27" customFormat="1" x14ac:dyDescent="0.25">
      <c r="C503" s="40"/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3:42" s="27" customFormat="1" x14ac:dyDescent="0.25">
      <c r="C504" s="40"/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3:42" s="27" customFormat="1" x14ac:dyDescent="0.25">
      <c r="C505" s="40"/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3:42" s="27" customFormat="1" x14ac:dyDescent="0.25">
      <c r="C506" s="40"/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3:42" s="27" customFormat="1" x14ac:dyDescent="0.25">
      <c r="C507" s="40"/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3:42" s="27" customFormat="1" x14ac:dyDescent="0.25">
      <c r="C508" s="40"/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3:42" s="27" customFormat="1" x14ac:dyDescent="0.25">
      <c r="C509" s="40"/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3:42" s="27" customFormat="1" x14ac:dyDescent="0.25">
      <c r="C510" s="40"/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3:42" s="27" customFormat="1" x14ac:dyDescent="0.25">
      <c r="C511" s="40"/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3:42" s="27" customFormat="1" x14ac:dyDescent="0.25">
      <c r="C512" s="40"/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3:42" s="27" customFormat="1" x14ac:dyDescent="0.25">
      <c r="C513" s="40"/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3:42" s="27" customFormat="1" x14ac:dyDescent="0.25">
      <c r="C514" s="40"/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3:42" s="27" customFormat="1" x14ac:dyDescent="0.25">
      <c r="C515" s="40"/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3:42" s="27" customFormat="1" x14ac:dyDescent="0.25">
      <c r="C516" s="40"/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3:42" s="27" customFormat="1" x14ac:dyDescent="0.25">
      <c r="C517" s="40"/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3:42" s="27" customFormat="1" x14ac:dyDescent="0.25">
      <c r="C518" s="40"/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3:42" s="27" customFormat="1" x14ac:dyDescent="0.25">
      <c r="C519" s="40"/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3:42" s="27" customFormat="1" x14ac:dyDescent="0.25">
      <c r="C520" s="40"/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3:42" s="27" customFormat="1" x14ac:dyDescent="0.25">
      <c r="C521" s="40"/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3:42" s="27" customFormat="1" x14ac:dyDescent="0.25">
      <c r="C522" s="40"/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3:42" s="27" customFormat="1" x14ac:dyDescent="0.25">
      <c r="C523" s="40"/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3:42" s="27" customFormat="1" x14ac:dyDescent="0.25">
      <c r="C524" s="40"/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3:42" s="27" customFormat="1" x14ac:dyDescent="0.25">
      <c r="C525" s="40"/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3:42" s="27" customFormat="1" x14ac:dyDescent="0.25">
      <c r="C526" s="40"/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3:42" s="27" customFormat="1" x14ac:dyDescent="0.25">
      <c r="C527" s="40"/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3:42" s="27" customFormat="1" x14ac:dyDescent="0.25">
      <c r="C528" s="40"/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3:42" s="27" customFormat="1" x14ac:dyDescent="0.25">
      <c r="C529" s="40"/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3:42" s="27" customFormat="1" x14ac:dyDescent="0.25">
      <c r="C530" s="40"/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3:42" s="27" customFormat="1" x14ac:dyDescent="0.25">
      <c r="C531" s="40"/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3:42" s="27" customFormat="1" x14ac:dyDescent="0.25">
      <c r="C532" s="40"/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3:42" s="27" customFormat="1" x14ac:dyDescent="0.25">
      <c r="C533" s="40"/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3:42" s="27" customFormat="1" x14ac:dyDescent="0.25">
      <c r="C534" s="40"/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3:42" s="27" customFormat="1" x14ac:dyDescent="0.25">
      <c r="C535" s="40"/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3:42" s="27" customFormat="1" x14ac:dyDescent="0.25">
      <c r="C536" s="40"/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3:42" s="27" customFormat="1" x14ac:dyDescent="0.25">
      <c r="C537" s="40"/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3:42" s="27" customFormat="1" x14ac:dyDescent="0.25">
      <c r="C538" s="40"/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3:42" s="27" customFormat="1" x14ac:dyDescent="0.25">
      <c r="C539" s="40"/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3:42" s="27" customFormat="1" x14ac:dyDescent="0.25">
      <c r="C540" s="40"/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3:42" s="27" customFormat="1" x14ac:dyDescent="0.25">
      <c r="C541" s="40"/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3:42" s="27" customFormat="1" x14ac:dyDescent="0.25">
      <c r="C542" s="40"/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3:42" s="27" customFormat="1" x14ac:dyDescent="0.25">
      <c r="C543" s="40"/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3:42" s="27" customFormat="1" x14ac:dyDescent="0.25">
      <c r="C544" s="40"/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3:42" s="27" customFormat="1" x14ac:dyDescent="0.25">
      <c r="C545" s="40"/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3:42" s="27" customFormat="1" x14ac:dyDescent="0.25">
      <c r="C546" s="40"/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3:42" s="27" customFormat="1" x14ac:dyDescent="0.25">
      <c r="C547" s="40"/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3:42" s="27" customFormat="1" x14ac:dyDescent="0.25">
      <c r="C548" s="40"/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3:42" s="27" customFormat="1" x14ac:dyDescent="0.25">
      <c r="C549" s="40"/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3:42" s="27" customFormat="1" x14ac:dyDescent="0.25">
      <c r="C550" s="40"/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3:42" s="27" customFormat="1" x14ac:dyDescent="0.25">
      <c r="C551" s="40"/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3:42" s="27" customFormat="1" x14ac:dyDescent="0.25">
      <c r="C552" s="40"/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3:42" s="27" customFormat="1" x14ac:dyDescent="0.25">
      <c r="C553" s="40"/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3:42" s="27" customFormat="1" x14ac:dyDescent="0.25">
      <c r="C554" s="40"/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3:42" s="27" customFormat="1" x14ac:dyDescent="0.25">
      <c r="C555" s="40"/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3:42" s="27" customFormat="1" x14ac:dyDescent="0.25">
      <c r="C556" s="40"/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3:42" s="27" customFormat="1" x14ac:dyDescent="0.25">
      <c r="C557" s="40"/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3:42" s="27" customFormat="1" x14ac:dyDescent="0.25">
      <c r="C558" s="40"/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3:42" s="27" customFormat="1" x14ac:dyDescent="0.25">
      <c r="C559" s="40"/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3:42" s="27" customFormat="1" x14ac:dyDescent="0.25">
      <c r="C560" s="40"/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3:42" s="27" customFormat="1" x14ac:dyDescent="0.25">
      <c r="C561" s="40"/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3:42" s="27" customFormat="1" x14ac:dyDescent="0.25">
      <c r="C562" s="40"/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3:42" s="27" customFormat="1" x14ac:dyDescent="0.25">
      <c r="C563" s="40"/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3:42" s="27" customFormat="1" x14ac:dyDescent="0.25">
      <c r="C564" s="40"/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3:42" s="27" customFormat="1" x14ac:dyDescent="0.25">
      <c r="C565" s="40"/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3:42" s="27" customFormat="1" x14ac:dyDescent="0.25">
      <c r="C566" s="40"/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3:42" s="27" customFormat="1" x14ac:dyDescent="0.25">
      <c r="C567" s="40"/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3:42" s="27" customFormat="1" x14ac:dyDescent="0.25">
      <c r="C568" s="40"/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3:42" s="27" customFormat="1" x14ac:dyDescent="0.25">
      <c r="C569" s="40"/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3:42" s="27" customFormat="1" x14ac:dyDescent="0.25">
      <c r="C570" s="40"/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3:42" s="27" customFormat="1" x14ac:dyDescent="0.25">
      <c r="C571" s="40"/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3:42" s="27" customFormat="1" x14ac:dyDescent="0.25">
      <c r="C572" s="40"/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3:42" s="27" customFormat="1" x14ac:dyDescent="0.25">
      <c r="C573" s="40"/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3:42" s="27" customFormat="1" x14ac:dyDescent="0.25">
      <c r="C574" s="40"/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3:42" s="27" customFormat="1" x14ac:dyDescent="0.25">
      <c r="C575" s="40"/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3:42" s="27" customFormat="1" x14ac:dyDescent="0.25">
      <c r="C576" s="40"/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3:42" s="27" customFormat="1" x14ac:dyDescent="0.25">
      <c r="C577" s="40"/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3:42" s="27" customFormat="1" x14ac:dyDescent="0.25">
      <c r="C578" s="40"/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3:42" s="27" customFormat="1" x14ac:dyDescent="0.25">
      <c r="C579" s="40"/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3:42" s="27" customFormat="1" x14ac:dyDescent="0.25">
      <c r="C580" s="40"/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3:42" s="27" customFormat="1" x14ac:dyDescent="0.25">
      <c r="C581" s="40"/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3:42" s="27" customFormat="1" x14ac:dyDescent="0.25">
      <c r="C582" s="40"/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3:42" s="27" customFormat="1" x14ac:dyDescent="0.25">
      <c r="C583" s="40"/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3:42" s="27" customFormat="1" x14ac:dyDescent="0.25">
      <c r="C584" s="40"/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3:42" s="27" customFormat="1" x14ac:dyDescent="0.25">
      <c r="C585" s="40"/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3:42" s="27" customFormat="1" x14ac:dyDescent="0.25">
      <c r="C586" s="40"/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3:42" s="27" customFormat="1" x14ac:dyDescent="0.25">
      <c r="C587" s="40"/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3:42" s="27" customFormat="1" x14ac:dyDescent="0.25">
      <c r="C588" s="40"/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3:42" s="27" customFormat="1" x14ac:dyDescent="0.25">
      <c r="C589" s="40"/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3:42" s="27" customFormat="1" x14ac:dyDescent="0.25">
      <c r="C590" s="40"/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3:42" s="27" customFormat="1" x14ac:dyDescent="0.25">
      <c r="C591" s="40"/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3:42" s="27" customFormat="1" x14ac:dyDescent="0.25">
      <c r="C592" s="40"/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3:42" s="27" customFormat="1" x14ac:dyDescent="0.25">
      <c r="C593" s="40"/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3:42" s="27" customFormat="1" x14ac:dyDescent="0.25">
      <c r="C594" s="40"/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3:42" s="27" customFormat="1" x14ac:dyDescent="0.25">
      <c r="C595" s="40"/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3:42" s="27" customFormat="1" x14ac:dyDescent="0.25">
      <c r="C596" s="40"/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3:42" s="27" customFormat="1" x14ac:dyDescent="0.25">
      <c r="C597" s="40"/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3:42" s="27" customFormat="1" x14ac:dyDescent="0.25">
      <c r="C598" s="40"/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3:42" s="27" customFormat="1" x14ac:dyDescent="0.25">
      <c r="C599" s="40"/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3:42" s="27" customFormat="1" x14ac:dyDescent="0.25">
      <c r="C600" s="40"/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3:42" s="27" customFormat="1" x14ac:dyDescent="0.25">
      <c r="C601" s="40"/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3:42" s="27" customFormat="1" x14ac:dyDescent="0.25">
      <c r="C602" s="40"/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3:42" s="27" customFormat="1" x14ac:dyDescent="0.25">
      <c r="C603" s="40"/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3:42" s="27" customFormat="1" x14ac:dyDescent="0.25">
      <c r="C604" s="40"/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3:42" s="27" customFormat="1" x14ac:dyDescent="0.25">
      <c r="C605" s="40"/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3:42" s="27" customFormat="1" x14ac:dyDescent="0.25">
      <c r="C606" s="40"/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3:42" s="27" customFormat="1" x14ac:dyDescent="0.25">
      <c r="C607" s="40"/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3:42" s="27" customFormat="1" x14ac:dyDescent="0.25">
      <c r="C608" s="40"/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3:42" s="27" customFormat="1" x14ac:dyDescent="0.25">
      <c r="C609" s="40"/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3:42" s="27" customFormat="1" x14ac:dyDescent="0.25">
      <c r="C610" s="40"/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3:42" s="27" customFormat="1" x14ac:dyDescent="0.25">
      <c r="C611" s="40"/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3:42" s="27" customFormat="1" x14ac:dyDescent="0.25">
      <c r="C612" s="40"/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3:42" s="27" customFormat="1" x14ac:dyDescent="0.25">
      <c r="C613" s="40"/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3:42" s="27" customFormat="1" x14ac:dyDescent="0.25">
      <c r="C614" s="40"/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3:42" s="27" customFormat="1" x14ac:dyDescent="0.25">
      <c r="C615" s="40"/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3:42" s="27" customFormat="1" x14ac:dyDescent="0.25">
      <c r="C616" s="40"/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3:42" s="27" customFormat="1" x14ac:dyDescent="0.25">
      <c r="C617" s="40"/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3:42" s="27" customFormat="1" x14ac:dyDescent="0.25">
      <c r="C618" s="40"/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3:42" s="27" customFormat="1" x14ac:dyDescent="0.25">
      <c r="C619" s="40"/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3:42" s="27" customFormat="1" x14ac:dyDescent="0.25">
      <c r="C620" s="40"/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3:42" s="27" customFormat="1" x14ac:dyDescent="0.25">
      <c r="C621" s="40"/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3:42" s="27" customFormat="1" x14ac:dyDescent="0.25">
      <c r="C622" s="40"/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3:42" s="27" customFormat="1" x14ac:dyDescent="0.25">
      <c r="C623" s="40"/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3:42" s="27" customFormat="1" x14ac:dyDescent="0.25">
      <c r="C624" s="40"/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3:42" s="27" customFormat="1" x14ac:dyDescent="0.25">
      <c r="C625" s="40"/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3:42" s="27" customFormat="1" x14ac:dyDescent="0.25">
      <c r="C626" s="40"/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3:42" s="27" customFormat="1" x14ac:dyDescent="0.25">
      <c r="C627" s="40"/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3:42" s="27" customFormat="1" x14ac:dyDescent="0.25">
      <c r="C628" s="40"/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3:42" s="27" customFormat="1" x14ac:dyDescent="0.25">
      <c r="C629" s="40"/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3:42" s="27" customFormat="1" x14ac:dyDescent="0.25">
      <c r="C630" s="40"/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3:42" s="27" customFormat="1" x14ac:dyDescent="0.25">
      <c r="C631" s="40"/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3:42" s="27" customFormat="1" x14ac:dyDescent="0.25">
      <c r="C632" s="40"/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3:42" s="27" customFormat="1" x14ac:dyDescent="0.25">
      <c r="C633" s="40"/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3:42" s="27" customFormat="1" x14ac:dyDescent="0.25">
      <c r="C634" s="40"/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3:42" s="27" customFormat="1" x14ac:dyDescent="0.25">
      <c r="C635" s="40"/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3:42" s="27" customFormat="1" x14ac:dyDescent="0.25">
      <c r="C636" s="40"/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3:42" s="27" customFormat="1" x14ac:dyDescent="0.25">
      <c r="C637" s="40"/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3:42" s="27" customFormat="1" x14ac:dyDescent="0.25">
      <c r="C638" s="40"/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3:42" s="27" customFormat="1" x14ac:dyDescent="0.25">
      <c r="C639" s="40"/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3:42" s="27" customFormat="1" x14ac:dyDescent="0.25">
      <c r="C640" s="40"/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3:42" s="27" customFormat="1" x14ac:dyDescent="0.25">
      <c r="C641" s="40"/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3:42" s="27" customFormat="1" x14ac:dyDescent="0.25">
      <c r="C642" s="40"/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3:42" s="27" customFormat="1" x14ac:dyDescent="0.25">
      <c r="C643" s="40"/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3:42" s="27" customFormat="1" x14ac:dyDescent="0.25">
      <c r="C644" s="40"/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3:42" s="27" customFormat="1" x14ac:dyDescent="0.25">
      <c r="C645" s="40"/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3:42" s="27" customFormat="1" x14ac:dyDescent="0.25">
      <c r="C646" s="40"/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3:42" s="27" customFormat="1" x14ac:dyDescent="0.25">
      <c r="C647" s="40"/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3:42" s="27" customFormat="1" x14ac:dyDescent="0.25">
      <c r="C648" s="40"/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3:42" s="27" customFormat="1" x14ac:dyDescent="0.25">
      <c r="C649" s="40"/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3:42" s="27" customFormat="1" x14ac:dyDescent="0.25">
      <c r="C650" s="40"/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3:42" s="27" customFormat="1" x14ac:dyDescent="0.25">
      <c r="C651" s="40"/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3:42" s="27" customFormat="1" x14ac:dyDescent="0.25">
      <c r="C652" s="40"/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3:42" s="27" customFormat="1" x14ac:dyDescent="0.25">
      <c r="C653" s="40"/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3:42" s="27" customFormat="1" x14ac:dyDescent="0.25">
      <c r="C654" s="40"/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3:42" s="27" customFormat="1" x14ac:dyDescent="0.25">
      <c r="C655" s="40"/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3:42" s="27" customFormat="1" x14ac:dyDescent="0.25">
      <c r="C656" s="40"/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3:42" s="27" customFormat="1" x14ac:dyDescent="0.25">
      <c r="C657" s="40"/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3:42" s="27" customFormat="1" x14ac:dyDescent="0.25">
      <c r="C658" s="40"/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3:42" s="27" customFormat="1" x14ac:dyDescent="0.25">
      <c r="C659" s="40"/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3:42" s="27" customFormat="1" x14ac:dyDescent="0.25">
      <c r="C660" s="40"/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3:42" s="27" customFormat="1" x14ac:dyDescent="0.25">
      <c r="C661" s="40"/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3:42" s="27" customFormat="1" x14ac:dyDescent="0.25">
      <c r="C662" s="40"/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3:42" s="27" customFormat="1" x14ac:dyDescent="0.25">
      <c r="C663" s="40"/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3:42" s="27" customFormat="1" x14ac:dyDescent="0.25">
      <c r="C664" s="40"/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3:42" s="27" customFormat="1" x14ac:dyDescent="0.25">
      <c r="C665" s="40"/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3:42" s="27" customFormat="1" x14ac:dyDescent="0.25">
      <c r="C666" s="40"/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3:42" s="27" customFormat="1" x14ac:dyDescent="0.25">
      <c r="C667" s="40"/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3:42" s="27" customFormat="1" x14ac:dyDescent="0.25">
      <c r="C668" s="40"/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3:42" s="27" customFormat="1" x14ac:dyDescent="0.25">
      <c r="C669" s="40"/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3:42" s="27" customFormat="1" x14ac:dyDescent="0.25">
      <c r="C670" s="40"/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3:42" s="27" customFormat="1" x14ac:dyDescent="0.25">
      <c r="C671" s="40"/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3:42" s="27" customFormat="1" x14ac:dyDescent="0.25">
      <c r="C672" s="40"/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3:42" s="27" customFormat="1" x14ac:dyDescent="0.25">
      <c r="C673" s="40"/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3:42" s="27" customFormat="1" x14ac:dyDescent="0.25">
      <c r="C674" s="40"/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3:42" s="27" customFormat="1" x14ac:dyDescent="0.25">
      <c r="C675" s="40"/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3:42" s="27" customFormat="1" x14ac:dyDescent="0.25">
      <c r="C676" s="40"/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3:42" s="27" customFormat="1" x14ac:dyDescent="0.25">
      <c r="C677" s="40"/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3:42" s="27" customFormat="1" x14ac:dyDescent="0.25">
      <c r="C678" s="40"/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3:42" s="27" customFormat="1" x14ac:dyDescent="0.25">
      <c r="C679" s="40"/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3:42" s="27" customFormat="1" x14ac:dyDescent="0.25">
      <c r="C680" s="40"/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3:42" s="27" customFormat="1" x14ac:dyDescent="0.25">
      <c r="C681" s="40"/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3:42" s="27" customFormat="1" x14ac:dyDescent="0.25">
      <c r="C682" s="40"/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3:42" s="27" customFormat="1" x14ac:dyDescent="0.25">
      <c r="C683" s="40"/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3:42" s="27" customFormat="1" x14ac:dyDescent="0.25">
      <c r="C684" s="40"/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3:42" s="27" customFormat="1" x14ac:dyDescent="0.25">
      <c r="C685" s="40"/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3:42" s="27" customFormat="1" x14ac:dyDescent="0.25">
      <c r="C686" s="40"/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3:42" s="27" customFormat="1" x14ac:dyDescent="0.25">
      <c r="C687" s="40"/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3:42" s="27" customFormat="1" x14ac:dyDescent="0.25">
      <c r="C688" s="40"/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3:42" s="27" customFormat="1" x14ac:dyDescent="0.25">
      <c r="C689" s="40"/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3:42" s="27" customFormat="1" x14ac:dyDescent="0.25">
      <c r="C690" s="40"/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3:42" s="27" customFormat="1" x14ac:dyDescent="0.25">
      <c r="C691" s="40"/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3:42" s="27" customFormat="1" x14ac:dyDescent="0.25">
      <c r="C692" s="40"/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3:42" s="27" customFormat="1" x14ac:dyDescent="0.25">
      <c r="C693" s="40"/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3:42" s="27" customFormat="1" x14ac:dyDescent="0.25">
      <c r="C694" s="40"/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3:42" s="27" customFormat="1" x14ac:dyDescent="0.25">
      <c r="C695" s="40"/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3:42" s="27" customFormat="1" x14ac:dyDescent="0.25">
      <c r="C696" s="40"/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3:42" s="27" customFormat="1" x14ac:dyDescent="0.25">
      <c r="C697" s="40"/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3:42" s="27" customFormat="1" x14ac:dyDescent="0.25">
      <c r="C698" s="40"/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3:42" s="27" customFormat="1" x14ac:dyDescent="0.25">
      <c r="C699" s="40"/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3:42" s="27" customFormat="1" x14ac:dyDescent="0.25">
      <c r="C700" s="40"/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3:42" s="27" customFormat="1" x14ac:dyDescent="0.25">
      <c r="C701" s="40"/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3:42" s="27" customFormat="1" x14ac:dyDescent="0.25">
      <c r="C702" s="40"/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3:42" s="27" customFormat="1" x14ac:dyDescent="0.25">
      <c r="C703" s="40"/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3:42" s="27" customFormat="1" x14ac:dyDescent="0.25">
      <c r="C704" s="40"/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3:42" s="27" customFormat="1" x14ac:dyDescent="0.25">
      <c r="C705" s="40"/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3:42" s="27" customFormat="1" x14ac:dyDescent="0.25">
      <c r="C706" s="40"/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3:42" s="27" customFormat="1" x14ac:dyDescent="0.25">
      <c r="C707" s="40"/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3:42" s="27" customFormat="1" x14ac:dyDescent="0.25">
      <c r="C708" s="40"/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3:42" s="27" customFormat="1" x14ac:dyDescent="0.25">
      <c r="C709" s="40"/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3:42" s="27" customFormat="1" x14ac:dyDescent="0.25">
      <c r="C710" s="40"/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3:42" s="27" customFormat="1" x14ac:dyDescent="0.25">
      <c r="C711" s="40"/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3:42" s="27" customFormat="1" x14ac:dyDescent="0.25">
      <c r="C712" s="40"/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3:42" s="27" customFormat="1" x14ac:dyDescent="0.25">
      <c r="C713" s="40"/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3:42" s="27" customFormat="1" x14ac:dyDescent="0.25">
      <c r="C714" s="40"/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3:42" s="27" customFormat="1" x14ac:dyDescent="0.25">
      <c r="C715" s="40"/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3:42" s="27" customFormat="1" x14ac:dyDescent="0.25">
      <c r="C716" s="40"/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3:42" s="27" customFormat="1" x14ac:dyDescent="0.25">
      <c r="C717" s="40"/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3:42" s="27" customFormat="1" x14ac:dyDescent="0.25">
      <c r="C718" s="40"/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3:42" s="27" customFormat="1" x14ac:dyDescent="0.25">
      <c r="C719" s="40"/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3:42" s="27" customFormat="1" x14ac:dyDescent="0.25">
      <c r="C720" s="40"/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3:42" s="27" customFormat="1" x14ac:dyDescent="0.25">
      <c r="C721" s="40"/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3:42" s="27" customFormat="1" x14ac:dyDescent="0.25">
      <c r="C722" s="40"/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3:42" s="27" customFormat="1" x14ac:dyDescent="0.25">
      <c r="C723" s="40"/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3:42" s="27" customFormat="1" x14ac:dyDescent="0.25">
      <c r="C724" s="40"/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3:42" s="27" customFormat="1" x14ac:dyDescent="0.25">
      <c r="C725" s="40"/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3:42" s="27" customFormat="1" x14ac:dyDescent="0.25">
      <c r="C726" s="40"/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3:42" s="27" customFormat="1" x14ac:dyDescent="0.25">
      <c r="C727" s="40"/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3:42" s="27" customFormat="1" x14ac:dyDescent="0.25">
      <c r="C728" s="40"/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3:42" s="27" customFormat="1" x14ac:dyDescent="0.25">
      <c r="C729" s="40"/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3:42" s="27" customFormat="1" x14ac:dyDescent="0.25">
      <c r="C730" s="40"/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3:42" s="27" customFormat="1" x14ac:dyDescent="0.25">
      <c r="C731" s="40"/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3:42" s="27" customFormat="1" x14ac:dyDescent="0.25">
      <c r="C732" s="40"/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3:42" s="27" customFormat="1" x14ac:dyDescent="0.25">
      <c r="C733" s="40"/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3:42" s="27" customFormat="1" x14ac:dyDescent="0.25">
      <c r="C734" s="40"/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3:42" s="27" customFormat="1" x14ac:dyDescent="0.25">
      <c r="C735" s="40"/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3:42" s="27" customFormat="1" x14ac:dyDescent="0.25">
      <c r="C736" s="40"/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3:42" s="27" customFormat="1" x14ac:dyDescent="0.25">
      <c r="C737" s="40"/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3:42" s="27" customFormat="1" x14ac:dyDescent="0.25">
      <c r="C738" s="40"/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3:42" s="27" customFormat="1" x14ac:dyDescent="0.25">
      <c r="C739" s="40"/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3:42" s="27" customFormat="1" x14ac:dyDescent="0.25">
      <c r="C740" s="40"/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3:42" s="27" customFormat="1" x14ac:dyDescent="0.25">
      <c r="C741" s="40"/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3:42" s="27" customFormat="1" x14ac:dyDescent="0.25">
      <c r="C742" s="40"/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3:42" s="27" customFormat="1" x14ac:dyDescent="0.25">
      <c r="C743" s="40"/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3:42" s="27" customFormat="1" x14ac:dyDescent="0.25">
      <c r="C744" s="40"/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3:42" s="27" customFormat="1" x14ac:dyDescent="0.25">
      <c r="C745" s="40"/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3:42" s="27" customFormat="1" x14ac:dyDescent="0.25">
      <c r="C746" s="40"/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3:42" s="27" customFormat="1" x14ac:dyDescent="0.25">
      <c r="C747" s="40"/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3:42" s="27" customFormat="1" x14ac:dyDescent="0.25">
      <c r="C748" s="40"/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3:42" s="27" customFormat="1" x14ac:dyDescent="0.25">
      <c r="C749" s="40"/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3:42" s="27" customFormat="1" x14ac:dyDescent="0.25">
      <c r="C750" s="40"/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3:42" s="27" customFormat="1" x14ac:dyDescent="0.25">
      <c r="C751" s="40"/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3:42" s="27" customFormat="1" x14ac:dyDescent="0.25">
      <c r="C752" s="40"/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3:42" s="27" customFormat="1" x14ac:dyDescent="0.25">
      <c r="C753" s="40"/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3:42" s="27" customFormat="1" x14ac:dyDescent="0.25">
      <c r="C754" s="40"/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3:42" s="27" customFormat="1" x14ac:dyDescent="0.25">
      <c r="C755" s="40"/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3:42" s="27" customFormat="1" x14ac:dyDescent="0.25">
      <c r="C756" s="40"/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3:42" s="27" customFormat="1" x14ac:dyDescent="0.25">
      <c r="C757" s="40"/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3:42" s="27" customFormat="1" x14ac:dyDescent="0.25">
      <c r="C758" s="40"/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3:42" s="27" customFormat="1" x14ac:dyDescent="0.25">
      <c r="C759" s="40"/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3:42" s="27" customFormat="1" x14ac:dyDescent="0.25">
      <c r="C760" s="40"/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3:42" s="27" customFormat="1" x14ac:dyDescent="0.25">
      <c r="C761" s="40"/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3:42" s="27" customFormat="1" x14ac:dyDescent="0.25">
      <c r="C762" s="40"/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3:42" s="27" customFormat="1" x14ac:dyDescent="0.25">
      <c r="C763" s="40"/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3:42" s="27" customFormat="1" x14ac:dyDescent="0.25">
      <c r="C764" s="40"/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3:42" s="27" customFormat="1" x14ac:dyDescent="0.25">
      <c r="C765" s="40"/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3:42" s="27" customFormat="1" x14ac:dyDescent="0.25">
      <c r="C766" s="40"/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3:42" s="27" customFormat="1" x14ac:dyDescent="0.25">
      <c r="C767" s="40"/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3:42" s="27" customFormat="1" x14ac:dyDescent="0.25">
      <c r="C768" s="40"/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3:42" s="27" customFormat="1" x14ac:dyDescent="0.25">
      <c r="C769" s="40"/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3:42" s="27" customFormat="1" x14ac:dyDescent="0.25">
      <c r="C770" s="40"/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3:42" s="27" customFormat="1" x14ac:dyDescent="0.25">
      <c r="C771" s="40"/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3:42" s="27" customFormat="1" x14ac:dyDescent="0.25">
      <c r="C772" s="40"/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3:42" s="27" customFormat="1" x14ac:dyDescent="0.25">
      <c r="C773" s="40"/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3:42" s="27" customFormat="1" x14ac:dyDescent="0.25">
      <c r="C774" s="40"/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3:42" s="27" customFormat="1" x14ac:dyDescent="0.25">
      <c r="C775" s="40"/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3:42" s="27" customFormat="1" x14ac:dyDescent="0.25">
      <c r="C776" s="40"/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3:42" s="27" customFormat="1" x14ac:dyDescent="0.25">
      <c r="C777" s="40"/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3:42" s="27" customFormat="1" x14ac:dyDescent="0.25">
      <c r="C778" s="40"/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3:42" s="27" customFormat="1" x14ac:dyDescent="0.25">
      <c r="C779" s="40"/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3:42" s="27" customFormat="1" x14ac:dyDescent="0.25">
      <c r="C780" s="40"/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3:42" s="27" customFormat="1" x14ac:dyDescent="0.25">
      <c r="C781" s="40"/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3:42" s="27" customFormat="1" x14ac:dyDescent="0.25">
      <c r="C782" s="40"/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3:42" s="27" customFormat="1" x14ac:dyDescent="0.25">
      <c r="C783" s="40"/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3:42" s="27" customFormat="1" x14ac:dyDescent="0.25">
      <c r="C784" s="40"/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3:42" s="27" customFormat="1" x14ac:dyDescent="0.25">
      <c r="C785" s="40"/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3:42" s="27" customFormat="1" x14ac:dyDescent="0.25">
      <c r="C786" s="40"/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3:42" s="27" customFormat="1" x14ac:dyDescent="0.25">
      <c r="C787" s="40"/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3:42" s="27" customFormat="1" x14ac:dyDescent="0.25">
      <c r="C788" s="40"/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3:42" s="27" customFormat="1" x14ac:dyDescent="0.25">
      <c r="C789" s="40"/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3:42" s="27" customFormat="1" x14ac:dyDescent="0.25">
      <c r="C790" s="40"/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3:42" s="27" customFormat="1" x14ac:dyDescent="0.25">
      <c r="C791" s="40"/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3:42" s="27" customFormat="1" x14ac:dyDescent="0.25">
      <c r="C792" s="40"/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3:42" s="27" customFormat="1" x14ac:dyDescent="0.25">
      <c r="C793" s="40"/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3:42" s="27" customFormat="1" x14ac:dyDescent="0.25">
      <c r="C794" s="40"/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3:42" s="27" customFormat="1" x14ac:dyDescent="0.25">
      <c r="C795" s="40"/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3:42" s="27" customFormat="1" x14ac:dyDescent="0.25">
      <c r="C796" s="40"/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3:42" s="27" customFormat="1" x14ac:dyDescent="0.25">
      <c r="C797" s="40"/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3:42" s="27" customFormat="1" x14ac:dyDescent="0.25">
      <c r="C798" s="40"/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3:42" s="27" customFormat="1" x14ac:dyDescent="0.25">
      <c r="C799" s="40"/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3:42" s="27" customFormat="1" x14ac:dyDescent="0.25">
      <c r="C800" s="40"/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3:42" s="27" customFormat="1" x14ac:dyDescent="0.25">
      <c r="C801" s="40"/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3:42" s="27" customFormat="1" x14ac:dyDescent="0.25">
      <c r="C802" s="40"/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3:42" s="27" customFormat="1" x14ac:dyDescent="0.25">
      <c r="C803" s="40"/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3:42" s="27" customFormat="1" x14ac:dyDescent="0.25">
      <c r="C804" s="40"/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3:42" s="27" customFormat="1" x14ac:dyDescent="0.25">
      <c r="C805" s="40"/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3:42" s="27" customFormat="1" x14ac:dyDescent="0.25">
      <c r="C806" s="40"/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3:42" s="27" customFormat="1" x14ac:dyDescent="0.25">
      <c r="C807" s="40"/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3:42" s="27" customFormat="1" x14ac:dyDescent="0.25">
      <c r="C808" s="40"/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3:42" s="27" customFormat="1" x14ac:dyDescent="0.25">
      <c r="C809" s="40"/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3:42" s="27" customFormat="1" x14ac:dyDescent="0.25">
      <c r="C810" s="40"/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3:42" s="27" customFormat="1" x14ac:dyDescent="0.25">
      <c r="C811" s="40"/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3:42" s="27" customFormat="1" x14ac:dyDescent="0.25">
      <c r="C812" s="40"/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3:42" s="27" customFormat="1" x14ac:dyDescent="0.25">
      <c r="C813" s="40"/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3:42" s="27" customFormat="1" x14ac:dyDescent="0.25">
      <c r="C814" s="40"/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3:42" s="27" customFormat="1" x14ac:dyDescent="0.25">
      <c r="C815" s="40"/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3:42" s="27" customFormat="1" x14ac:dyDescent="0.25">
      <c r="C816" s="40"/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3:42" s="27" customFormat="1" x14ac:dyDescent="0.25">
      <c r="C817" s="40"/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3:42" s="27" customFormat="1" x14ac:dyDescent="0.25">
      <c r="C818" s="40"/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3:42" s="27" customFormat="1" x14ac:dyDescent="0.25">
      <c r="C819" s="40"/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3:42" s="27" customFormat="1" x14ac:dyDescent="0.25">
      <c r="C820" s="40"/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3:42" s="27" customFormat="1" x14ac:dyDescent="0.25">
      <c r="C821" s="40"/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3:42" s="27" customFormat="1" x14ac:dyDescent="0.25">
      <c r="C822" s="40"/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3:42" s="27" customFormat="1" x14ac:dyDescent="0.25">
      <c r="C823" s="40"/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3:42" s="27" customFormat="1" x14ac:dyDescent="0.25">
      <c r="C824" s="40"/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3:42" s="27" customFormat="1" x14ac:dyDescent="0.25">
      <c r="C825" s="40"/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3:42" s="27" customFormat="1" x14ac:dyDescent="0.25">
      <c r="C826" s="40"/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3:42" s="27" customFormat="1" x14ac:dyDescent="0.25">
      <c r="C827" s="40"/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3:42" s="27" customFormat="1" x14ac:dyDescent="0.25">
      <c r="C828" s="40"/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3:42" s="27" customFormat="1" x14ac:dyDescent="0.25">
      <c r="C829" s="40"/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3:42" s="27" customFormat="1" x14ac:dyDescent="0.25">
      <c r="C830" s="40"/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3:42" s="27" customFormat="1" x14ac:dyDescent="0.25">
      <c r="C831" s="40"/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3:42" s="27" customFormat="1" x14ac:dyDescent="0.25">
      <c r="C832" s="40"/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3:42" s="27" customFormat="1" x14ac:dyDescent="0.25">
      <c r="C833" s="40"/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3:42" s="27" customFormat="1" x14ac:dyDescent="0.25">
      <c r="C834" s="40"/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3:42" s="27" customFormat="1" x14ac:dyDescent="0.25">
      <c r="C835" s="40"/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3:42" s="27" customFormat="1" x14ac:dyDescent="0.25">
      <c r="C836" s="40"/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3:42" s="27" customFormat="1" x14ac:dyDescent="0.25">
      <c r="C837" s="40"/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3:42" s="27" customFormat="1" x14ac:dyDescent="0.25">
      <c r="C838" s="40"/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3:42" s="27" customFormat="1" x14ac:dyDescent="0.25">
      <c r="C839" s="40"/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3:42" s="27" customFormat="1" x14ac:dyDescent="0.25">
      <c r="C840" s="40"/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3:42" s="27" customFormat="1" x14ac:dyDescent="0.25">
      <c r="C841" s="40"/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3:42" s="27" customFormat="1" x14ac:dyDescent="0.25">
      <c r="C842" s="40"/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3:42" s="27" customFormat="1" x14ac:dyDescent="0.25">
      <c r="C843" s="40"/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3:42" s="27" customFormat="1" x14ac:dyDescent="0.25">
      <c r="C844" s="40"/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3:42" s="27" customFormat="1" x14ac:dyDescent="0.25">
      <c r="C845" s="40"/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3:42" s="27" customFormat="1" x14ac:dyDescent="0.25">
      <c r="C846" s="40"/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3:42" s="27" customFormat="1" x14ac:dyDescent="0.25">
      <c r="C847" s="40"/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3:42" s="27" customFormat="1" x14ac:dyDescent="0.25">
      <c r="C848" s="40"/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3:42" s="27" customFormat="1" x14ac:dyDescent="0.25">
      <c r="C849" s="40"/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3:42" s="27" customFormat="1" x14ac:dyDescent="0.25">
      <c r="C850" s="40"/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3:42" s="27" customFormat="1" x14ac:dyDescent="0.25">
      <c r="C851" s="40"/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3:42" s="27" customFormat="1" x14ac:dyDescent="0.25">
      <c r="C852" s="40"/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3:42" s="27" customFormat="1" x14ac:dyDescent="0.25">
      <c r="C853" s="40"/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3:42" s="27" customFormat="1" x14ac:dyDescent="0.25">
      <c r="C854" s="40"/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3:42" s="27" customFormat="1" x14ac:dyDescent="0.25">
      <c r="C855" s="40"/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3:42" s="27" customFormat="1" x14ac:dyDescent="0.25">
      <c r="C856" s="40"/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3:42" s="27" customFormat="1" x14ac:dyDescent="0.25">
      <c r="C857" s="40"/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3:42" s="27" customFormat="1" x14ac:dyDescent="0.25">
      <c r="C858" s="40"/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3:42" s="27" customFormat="1" x14ac:dyDescent="0.25">
      <c r="C859" s="40"/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3:42" s="27" customFormat="1" x14ac:dyDescent="0.25">
      <c r="C860" s="40"/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3:42" s="27" customFormat="1" x14ac:dyDescent="0.25">
      <c r="C861" s="40"/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3:42" s="27" customFormat="1" x14ac:dyDescent="0.25">
      <c r="C862" s="40"/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3:42" s="27" customFormat="1" x14ac:dyDescent="0.25">
      <c r="C863" s="40"/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3:42" s="27" customFormat="1" x14ac:dyDescent="0.25">
      <c r="C864" s="40"/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3:42" s="27" customFormat="1" x14ac:dyDescent="0.25">
      <c r="C865" s="40"/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3:42" s="27" customFormat="1" x14ac:dyDescent="0.25">
      <c r="C866" s="40"/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3:42" s="27" customFormat="1" x14ac:dyDescent="0.25">
      <c r="C867" s="40"/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3:42" s="27" customFormat="1" x14ac:dyDescent="0.25">
      <c r="C868" s="40"/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3:42" s="27" customFormat="1" x14ac:dyDescent="0.25">
      <c r="C869" s="40"/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3:42" s="27" customFormat="1" x14ac:dyDescent="0.25">
      <c r="C870" s="40"/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3:42" s="27" customFormat="1" x14ac:dyDescent="0.25">
      <c r="C871" s="40"/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3:42" s="27" customFormat="1" x14ac:dyDescent="0.25">
      <c r="C872" s="40"/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3:42" s="27" customFormat="1" x14ac:dyDescent="0.25">
      <c r="C873" s="40"/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3:42" s="27" customFormat="1" x14ac:dyDescent="0.25">
      <c r="C874" s="40"/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3:42" s="27" customFormat="1" x14ac:dyDescent="0.25">
      <c r="C875" s="40"/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3:42" s="27" customFormat="1" x14ac:dyDescent="0.25">
      <c r="C876" s="40"/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3:42" s="27" customFormat="1" x14ac:dyDescent="0.25">
      <c r="C877" s="40"/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3:42" s="27" customFormat="1" x14ac:dyDescent="0.25">
      <c r="C878" s="40"/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3:42" s="27" customFormat="1" x14ac:dyDescent="0.25">
      <c r="C879" s="40"/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3:42" s="27" customFormat="1" x14ac:dyDescent="0.25">
      <c r="C880" s="40"/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3:42" s="27" customFormat="1" x14ac:dyDescent="0.25">
      <c r="C881" s="40"/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3:42" s="27" customFormat="1" x14ac:dyDescent="0.25">
      <c r="C882" s="40"/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3:42" s="27" customFormat="1" x14ac:dyDescent="0.25">
      <c r="C883" s="40"/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3:42" s="27" customFormat="1" x14ac:dyDescent="0.25">
      <c r="C884" s="40"/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3:42" s="27" customFormat="1" x14ac:dyDescent="0.25">
      <c r="C885" s="40"/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3:42" s="27" customFormat="1" x14ac:dyDescent="0.25">
      <c r="C886" s="40"/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3:42" s="27" customFormat="1" x14ac:dyDescent="0.25">
      <c r="C887" s="40"/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3:42" s="27" customFormat="1" x14ac:dyDescent="0.25">
      <c r="C888" s="40"/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3:42" s="27" customFormat="1" x14ac:dyDescent="0.25">
      <c r="C889" s="40"/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3:42" s="27" customFormat="1" x14ac:dyDescent="0.25">
      <c r="C890" s="40"/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3:42" s="27" customFormat="1" x14ac:dyDescent="0.25">
      <c r="C891" s="40"/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3:42" s="27" customFormat="1" x14ac:dyDescent="0.25">
      <c r="C892" s="40"/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3:42" s="27" customFormat="1" x14ac:dyDescent="0.25">
      <c r="C893" s="40"/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3:42" s="27" customFormat="1" x14ac:dyDescent="0.25">
      <c r="C894" s="40"/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3:42" s="27" customFormat="1" x14ac:dyDescent="0.25">
      <c r="C895" s="40"/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3:42" s="27" customFormat="1" x14ac:dyDescent="0.25">
      <c r="C896" s="40"/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3:42" s="27" customFormat="1" x14ac:dyDescent="0.25">
      <c r="C897" s="40"/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3:42" s="27" customFormat="1" x14ac:dyDescent="0.25">
      <c r="C898" s="40"/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3:42" s="27" customFormat="1" x14ac:dyDescent="0.25">
      <c r="C899" s="40"/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3:42" s="27" customFormat="1" x14ac:dyDescent="0.25">
      <c r="C900" s="40"/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3:42" s="27" customFormat="1" x14ac:dyDescent="0.25">
      <c r="C901" s="40"/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3:42" s="27" customFormat="1" x14ac:dyDescent="0.25">
      <c r="C902" s="40"/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3:42" s="27" customFormat="1" x14ac:dyDescent="0.25">
      <c r="C903" s="40"/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3:42" s="27" customFormat="1" x14ac:dyDescent="0.25">
      <c r="C904" s="40"/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3:42" s="27" customFormat="1" x14ac:dyDescent="0.25">
      <c r="C905" s="40"/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3:42" s="27" customFormat="1" x14ac:dyDescent="0.25">
      <c r="C906" s="40"/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3:42" s="27" customFormat="1" x14ac:dyDescent="0.25">
      <c r="C907" s="40"/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3:42" s="27" customFormat="1" x14ac:dyDescent="0.25">
      <c r="C908" s="40"/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3:42" s="27" customFormat="1" x14ac:dyDescent="0.25">
      <c r="C909" s="40"/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3:42" s="27" customFormat="1" x14ac:dyDescent="0.25">
      <c r="C910" s="40"/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3:42" s="27" customFormat="1" x14ac:dyDescent="0.25">
      <c r="C911" s="40"/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3:42" s="27" customFormat="1" x14ac:dyDescent="0.25">
      <c r="C912" s="40"/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3:42" s="27" customFormat="1" x14ac:dyDescent="0.25">
      <c r="C913" s="40"/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3:42" s="27" customFormat="1" x14ac:dyDescent="0.25">
      <c r="C914" s="40"/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3:42" s="27" customFormat="1" x14ac:dyDescent="0.25">
      <c r="C915" s="40"/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3:42" s="27" customFormat="1" x14ac:dyDescent="0.25">
      <c r="C916" s="40"/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3:42" s="27" customFormat="1" x14ac:dyDescent="0.25">
      <c r="C917" s="40"/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3:42" s="27" customFormat="1" x14ac:dyDescent="0.25">
      <c r="C918" s="40"/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3:42" s="27" customFormat="1" x14ac:dyDescent="0.25">
      <c r="C919" s="40"/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3:42" s="27" customFormat="1" x14ac:dyDescent="0.25">
      <c r="C920" s="40"/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3:42" s="27" customFormat="1" x14ac:dyDescent="0.25">
      <c r="C921" s="40"/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3:42" s="27" customFormat="1" x14ac:dyDescent="0.25">
      <c r="C922" s="40"/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3:42" s="27" customFormat="1" x14ac:dyDescent="0.25">
      <c r="C923" s="40"/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3:42" s="27" customFormat="1" x14ac:dyDescent="0.25">
      <c r="C924" s="40"/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3:42" s="27" customFormat="1" x14ac:dyDescent="0.25">
      <c r="C925" s="40"/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3:42" s="27" customFormat="1" x14ac:dyDescent="0.25">
      <c r="C926" s="40"/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3:42" s="27" customFormat="1" x14ac:dyDescent="0.25">
      <c r="C927" s="40"/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3:42" s="27" customFormat="1" x14ac:dyDescent="0.25">
      <c r="C928" s="40"/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3:42" s="27" customFormat="1" x14ac:dyDescent="0.25">
      <c r="C929" s="40"/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3:42" s="27" customFormat="1" x14ac:dyDescent="0.25">
      <c r="C930" s="40"/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3:42" s="27" customFormat="1" x14ac:dyDescent="0.25">
      <c r="C931" s="40"/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3:42" s="27" customFormat="1" x14ac:dyDescent="0.25">
      <c r="C932" s="40"/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3:42" s="27" customFormat="1" x14ac:dyDescent="0.25">
      <c r="C933" s="40"/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3:42" s="27" customFormat="1" x14ac:dyDescent="0.25">
      <c r="C934" s="40"/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3:42" s="27" customFormat="1" x14ac:dyDescent="0.25">
      <c r="C935" s="40"/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3:42" s="27" customFormat="1" x14ac:dyDescent="0.25">
      <c r="C936" s="40"/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3:42" s="27" customFormat="1" x14ac:dyDescent="0.25">
      <c r="C937" s="40"/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3:42" s="27" customFormat="1" x14ac:dyDescent="0.25">
      <c r="C938" s="40"/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3:42" s="27" customFormat="1" x14ac:dyDescent="0.25">
      <c r="C939" s="40"/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3:42" s="27" customFormat="1" x14ac:dyDescent="0.25">
      <c r="C940" s="40"/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3:42" s="27" customFormat="1" x14ac:dyDescent="0.25">
      <c r="C941" s="40"/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3:42" s="27" customFormat="1" x14ac:dyDescent="0.25">
      <c r="C942" s="40"/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3:42" s="27" customFormat="1" x14ac:dyDescent="0.25">
      <c r="C943" s="40"/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3:42" s="27" customFormat="1" x14ac:dyDescent="0.25">
      <c r="C944" s="40"/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3:42" s="27" customFormat="1" x14ac:dyDescent="0.25">
      <c r="C945" s="40"/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3:42" s="27" customFormat="1" x14ac:dyDescent="0.25">
      <c r="C946" s="40"/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3:42" s="27" customFormat="1" x14ac:dyDescent="0.25">
      <c r="C947" s="40"/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3:42" s="27" customFormat="1" x14ac:dyDescent="0.25">
      <c r="C948" s="40"/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3:42" s="27" customFormat="1" x14ac:dyDescent="0.25">
      <c r="C949" s="40"/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3:42" s="27" customFormat="1" x14ac:dyDescent="0.25">
      <c r="C950" s="40"/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3:42" s="27" customFormat="1" x14ac:dyDescent="0.25">
      <c r="C951" s="40"/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3:42" s="27" customFormat="1" x14ac:dyDescent="0.25">
      <c r="C952" s="40"/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3:42" s="27" customFormat="1" x14ac:dyDescent="0.25">
      <c r="C953" s="40"/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3:42" s="27" customFormat="1" x14ac:dyDescent="0.25">
      <c r="C954" s="40"/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3:42" s="27" customFormat="1" x14ac:dyDescent="0.25">
      <c r="C955" s="40"/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3:42" s="27" customFormat="1" x14ac:dyDescent="0.25">
      <c r="C956" s="40"/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3:42" s="27" customFormat="1" x14ac:dyDescent="0.25">
      <c r="C957" s="40"/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3:42" s="27" customFormat="1" x14ac:dyDescent="0.25">
      <c r="C958" s="40"/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3:42" s="27" customFormat="1" x14ac:dyDescent="0.25">
      <c r="C959" s="40"/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3:42" s="27" customFormat="1" x14ac:dyDescent="0.25">
      <c r="C960" s="40"/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3:42" s="27" customFormat="1" x14ac:dyDescent="0.25">
      <c r="C961" s="40"/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3:42" s="27" customFormat="1" x14ac:dyDescent="0.25">
      <c r="C962" s="40"/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3:42" s="27" customFormat="1" x14ac:dyDescent="0.25">
      <c r="C963" s="40"/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3:42" s="27" customFormat="1" x14ac:dyDescent="0.25">
      <c r="C964" s="40"/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3:42" s="27" customFormat="1" x14ac:dyDescent="0.25">
      <c r="C965" s="40"/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3:42" s="27" customFormat="1" x14ac:dyDescent="0.25">
      <c r="C966" s="40"/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3:42" s="27" customFormat="1" x14ac:dyDescent="0.25">
      <c r="C967" s="40"/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3:42" s="27" customFormat="1" x14ac:dyDescent="0.25">
      <c r="C968" s="40"/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3:42" s="27" customFormat="1" x14ac:dyDescent="0.25">
      <c r="C969" s="40"/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3:42" s="27" customFormat="1" x14ac:dyDescent="0.25">
      <c r="C970" s="40"/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3:42" s="27" customFormat="1" x14ac:dyDescent="0.25">
      <c r="C971" s="40"/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3:42" s="27" customFormat="1" x14ac:dyDescent="0.25">
      <c r="C972" s="40"/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3:42" s="27" customFormat="1" x14ac:dyDescent="0.25">
      <c r="C973" s="40"/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3:42" s="27" customFormat="1" x14ac:dyDescent="0.25">
      <c r="C974" s="40"/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3:42" s="27" customFormat="1" x14ac:dyDescent="0.25">
      <c r="C975" s="40"/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3:42" s="27" customFormat="1" x14ac:dyDescent="0.25">
      <c r="C976" s="40"/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3:42" s="27" customFormat="1" x14ac:dyDescent="0.25">
      <c r="C977" s="40"/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3:42" s="27" customFormat="1" x14ac:dyDescent="0.25">
      <c r="C978" s="40"/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3:42" s="27" customFormat="1" x14ac:dyDescent="0.25">
      <c r="C979" s="40"/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3:42" s="27" customFormat="1" x14ac:dyDescent="0.25">
      <c r="C980" s="40"/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3:42" s="27" customFormat="1" x14ac:dyDescent="0.25">
      <c r="C981" s="40"/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3:42" s="27" customFormat="1" x14ac:dyDescent="0.25">
      <c r="C982" s="40"/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3:42" s="27" customFormat="1" x14ac:dyDescent="0.25">
      <c r="C983" s="40"/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3:42" s="27" customFormat="1" x14ac:dyDescent="0.25">
      <c r="C984" s="40"/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3:42" s="27" customFormat="1" x14ac:dyDescent="0.25">
      <c r="C985" s="40"/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3:42" s="27" customFormat="1" x14ac:dyDescent="0.25">
      <c r="C986" s="40"/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3:42" s="27" customFormat="1" x14ac:dyDescent="0.25">
      <c r="C987" s="40"/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3:42" s="27" customFormat="1" x14ac:dyDescent="0.25">
      <c r="C988" s="40"/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3:42" s="27" customFormat="1" x14ac:dyDescent="0.25">
      <c r="C989" s="40"/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3:42" s="27" customFormat="1" x14ac:dyDescent="0.25">
      <c r="C990" s="40"/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3:42" s="27" customFormat="1" x14ac:dyDescent="0.25">
      <c r="C991" s="40"/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3:42" s="27" customFormat="1" x14ac:dyDescent="0.25">
      <c r="C992" s="40"/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3:42" s="27" customFormat="1" x14ac:dyDescent="0.25">
      <c r="C993" s="40"/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3:42" s="27" customFormat="1" x14ac:dyDescent="0.25">
      <c r="C994" s="40"/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3:42" s="27" customFormat="1" x14ac:dyDescent="0.25">
      <c r="C995" s="40"/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3:42" s="27" customFormat="1" x14ac:dyDescent="0.25">
      <c r="C996" s="40"/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3:42" s="27" customFormat="1" x14ac:dyDescent="0.25">
      <c r="C997" s="40"/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3:42" s="27" customFormat="1" x14ac:dyDescent="0.25">
      <c r="C998" s="40"/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3:42" s="27" customFormat="1" x14ac:dyDescent="0.25">
      <c r="C999" s="40"/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3:42" s="27" customFormat="1" x14ac:dyDescent="0.25">
      <c r="C1000" s="40"/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3:42" s="27" customFormat="1" x14ac:dyDescent="0.25">
      <c r="C1001" s="40"/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3:42" s="27" customFormat="1" x14ac:dyDescent="0.25">
      <c r="C1002" s="40"/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3:42" s="27" customFormat="1" x14ac:dyDescent="0.25">
      <c r="C1003" s="40"/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3:42" s="27" customFormat="1" x14ac:dyDescent="0.25">
      <c r="C1004" s="40"/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3:42" s="27" customFormat="1" x14ac:dyDescent="0.25">
      <c r="C1005" s="40"/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3:42" s="27" customFormat="1" x14ac:dyDescent="0.25">
      <c r="C1006" s="40"/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3:42" s="27" customFormat="1" x14ac:dyDescent="0.25">
      <c r="C1007" s="40"/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3:42" s="27" customFormat="1" x14ac:dyDescent="0.25">
      <c r="C1008" s="40"/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3:42" s="27" customFormat="1" x14ac:dyDescent="0.25">
      <c r="C1009" s="40"/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3:42" s="27" customFormat="1" x14ac:dyDescent="0.25">
      <c r="C1010" s="40"/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3:42" s="27" customFormat="1" x14ac:dyDescent="0.25">
      <c r="C1011" s="40"/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3:42" s="27" customFormat="1" x14ac:dyDescent="0.25">
      <c r="C1012" s="40"/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3:42" s="27" customFormat="1" x14ac:dyDescent="0.25">
      <c r="C1013" s="40"/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3:42" s="27" customFormat="1" x14ac:dyDescent="0.25">
      <c r="C1014" s="40"/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3:42" s="27" customFormat="1" x14ac:dyDescent="0.25">
      <c r="C1015" s="40"/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3:42" s="27" customFormat="1" x14ac:dyDescent="0.25">
      <c r="C1016" s="40"/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3:42" s="27" customFormat="1" x14ac:dyDescent="0.25">
      <c r="C1017" s="40"/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3:42" s="27" customFormat="1" x14ac:dyDescent="0.25">
      <c r="C1018" s="40"/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3:42" s="27" customFormat="1" x14ac:dyDescent="0.25">
      <c r="C1019" s="40"/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3:42" s="27" customFormat="1" x14ac:dyDescent="0.25">
      <c r="C1020" s="40"/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3:42" s="27" customFormat="1" x14ac:dyDescent="0.25">
      <c r="C1021" s="40"/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3:42" s="27" customFormat="1" x14ac:dyDescent="0.25">
      <c r="C1022" s="40"/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3:42" s="27" customFormat="1" x14ac:dyDescent="0.25">
      <c r="C1023" s="40"/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3:42" s="27" customFormat="1" x14ac:dyDescent="0.25">
      <c r="C1024" s="40"/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3:42" s="27" customFormat="1" x14ac:dyDescent="0.25">
      <c r="C1025" s="40"/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3:42" s="27" customFormat="1" x14ac:dyDescent="0.25">
      <c r="C1026" s="40"/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3:42" s="27" customFormat="1" x14ac:dyDescent="0.25">
      <c r="C1027" s="40"/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3:42" s="27" customFormat="1" x14ac:dyDescent="0.25">
      <c r="C1028" s="40"/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3:42" s="27" customFormat="1" x14ac:dyDescent="0.25">
      <c r="C1029" s="40"/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3:42" s="27" customFormat="1" x14ac:dyDescent="0.25">
      <c r="C1030" s="40"/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3:42" s="27" customFormat="1" x14ac:dyDescent="0.25">
      <c r="C1031" s="40"/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3:42" s="27" customFormat="1" x14ac:dyDescent="0.25">
      <c r="C1032" s="40"/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3:42" s="27" customFormat="1" x14ac:dyDescent="0.25">
      <c r="C1033" s="40"/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3:42" s="27" customFormat="1" x14ac:dyDescent="0.25">
      <c r="C1034" s="40"/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3:42" s="27" customFormat="1" x14ac:dyDescent="0.25">
      <c r="C1035" s="40"/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3:42" s="27" customFormat="1" x14ac:dyDescent="0.25">
      <c r="C1036" s="40"/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3:42" s="27" customFormat="1" x14ac:dyDescent="0.25">
      <c r="C1037" s="40"/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3:42" s="27" customFormat="1" x14ac:dyDescent="0.25">
      <c r="C1038" s="40"/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3:42" s="27" customFormat="1" x14ac:dyDescent="0.25">
      <c r="C1039" s="40"/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3:42" s="27" customFormat="1" x14ac:dyDescent="0.25">
      <c r="C1040" s="40"/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3:42" s="27" customFormat="1" x14ac:dyDescent="0.25">
      <c r="C1041" s="40"/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3:42" s="27" customFormat="1" x14ac:dyDescent="0.25">
      <c r="C1042" s="40"/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3:42" s="27" customFormat="1" x14ac:dyDescent="0.25">
      <c r="C1043" s="40"/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3:42" s="27" customFormat="1" x14ac:dyDescent="0.25">
      <c r="C1044" s="40"/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3:42" s="27" customFormat="1" x14ac:dyDescent="0.25">
      <c r="C1045" s="40"/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3:42" s="27" customFormat="1" x14ac:dyDescent="0.25">
      <c r="C1046" s="40"/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3:42" s="27" customFormat="1" x14ac:dyDescent="0.25">
      <c r="C1047" s="40"/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3:42" s="27" customFormat="1" x14ac:dyDescent="0.25">
      <c r="C1048" s="40"/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3:42" s="27" customFormat="1" x14ac:dyDescent="0.25">
      <c r="C1049" s="40"/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3:42" s="27" customFormat="1" x14ac:dyDescent="0.25">
      <c r="C1050" s="40"/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3:42" s="27" customFormat="1" x14ac:dyDescent="0.25">
      <c r="C1051" s="40"/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3:42" s="27" customFormat="1" x14ac:dyDescent="0.25">
      <c r="C1052" s="40"/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3:42" s="27" customFormat="1" x14ac:dyDescent="0.25">
      <c r="C1053" s="40"/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3:42" s="27" customFormat="1" x14ac:dyDescent="0.25">
      <c r="C1054" s="40"/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3:42" s="27" customFormat="1" x14ac:dyDescent="0.25">
      <c r="C1055" s="40"/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3:42" s="27" customFormat="1" x14ac:dyDescent="0.25">
      <c r="C1056" s="40"/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3:42" s="27" customFormat="1" x14ac:dyDescent="0.25">
      <c r="C1057" s="40"/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3:42" s="27" customFormat="1" x14ac:dyDescent="0.25">
      <c r="C1058" s="40"/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3:42" s="27" customFormat="1" x14ac:dyDescent="0.25">
      <c r="C1059" s="40"/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3:42" s="27" customFormat="1" x14ac:dyDescent="0.25">
      <c r="C1060" s="40"/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3:42" s="27" customFormat="1" x14ac:dyDescent="0.25">
      <c r="C1061" s="40"/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3:42" s="27" customFormat="1" x14ac:dyDescent="0.25">
      <c r="C1062" s="40"/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3:42" s="27" customFormat="1" x14ac:dyDescent="0.25">
      <c r="C1063" s="40"/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3:42" s="27" customFormat="1" x14ac:dyDescent="0.25">
      <c r="C1064" s="40"/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3:42" s="27" customFormat="1" x14ac:dyDescent="0.25">
      <c r="C1065" s="40"/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3:42" s="27" customFormat="1" x14ac:dyDescent="0.25">
      <c r="C1066" s="40"/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3:42" s="27" customFormat="1" x14ac:dyDescent="0.25">
      <c r="C1067" s="40"/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3:42" s="27" customFormat="1" x14ac:dyDescent="0.25">
      <c r="C1068" s="40"/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3:42" s="27" customFormat="1" x14ac:dyDescent="0.25">
      <c r="C1069" s="40"/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3:42" s="27" customFormat="1" x14ac:dyDescent="0.25">
      <c r="C1070" s="40"/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3:42" s="27" customFormat="1" x14ac:dyDescent="0.25">
      <c r="C1071" s="40"/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3:42" s="27" customFormat="1" x14ac:dyDescent="0.25">
      <c r="C1072" s="40"/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3:42" s="27" customFormat="1" x14ac:dyDescent="0.25">
      <c r="C1073" s="40"/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3:42" s="27" customFormat="1" x14ac:dyDescent="0.25">
      <c r="C1074" s="40"/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3:42" s="27" customFormat="1" x14ac:dyDescent="0.25">
      <c r="C1075" s="40"/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3:42" s="27" customFormat="1" x14ac:dyDescent="0.25">
      <c r="C1076" s="40"/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3:42" s="27" customFormat="1" x14ac:dyDescent="0.25">
      <c r="C1077" s="40"/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3:42" s="27" customFormat="1" x14ac:dyDescent="0.25">
      <c r="C1078" s="40"/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3:42" s="27" customFormat="1" x14ac:dyDescent="0.25">
      <c r="C1079" s="40"/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3:42" s="27" customFormat="1" x14ac:dyDescent="0.25">
      <c r="C1080" s="40"/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3:42" s="27" customFormat="1" x14ac:dyDescent="0.25">
      <c r="C1081" s="40"/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3:42" s="27" customFormat="1" x14ac:dyDescent="0.25">
      <c r="C1082" s="40"/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3:42" s="27" customFormat="1" x14ac:dyDescent="0.25">
      <c r="C1083" s="40"/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3:42" s="27" customFormat="1" x14ac:dyDescent="0.25">
      <c r="C1084" s="40"/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3:42" s="27" customFormat="1" x14ac:dyDescent="0.25">
      <c r="C1085" s="40"/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3:42" s="27" customFormat="1" x14ac:dyDescent="0.25">
      <c r="C1086" s="40"/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3:42" s="27" customFormat="1" x14ac:dyDescent="0.25">
      <c r="C1087" s="40"/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3:42" s="27" customFormat="1" x14ac:dyDescent="0.25">
      <c r="C1088" s="40"/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3:42" s="27" customFormat="1" x14ac:dyDescent="0.25">
      <c r="C1089" s="40"/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3:42" s="27" customFormat="1" x14ac:dyDescent="0.25">
      <c r="C1090" s="40"/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3:42" s="27" customFormat="1" x14ac:dyDescent="0.25">
      <c r="C1091" s="40"/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3:42" s="27" customFormat="1" x14ac:dyDescent="0.25">
      <c r="C1092" s="40"/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3:42" s="27" customFormat="1" x14ac:dyDescent="0.25">
      <c r="C1093" s="40"/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3:42" s="27" customFormat="1" x14ac:dyDescent="0.25">
      <c r="C1094" s="40"/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3:42" s="27" customFormat="1" x14ac:dyDescent="0.25">
      <c r="C1095" s="40"/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3:42" s="27" customFormat="1" x14ac:dyDescent="0.25">
      <c r="C1096" s="40"/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3:42" s="27" customFormat="1" x14ac:dyDescent="0.25">
      <c r="C1097" s="40"/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3:42" s="27" customFormat="1" x14ac:dyDescent="0.25">
      <c r="C1098" s="40"/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3:42" s="27" customFormat="1" x14ac:dyDescent="0.25">
      <c r="C1099" s="40"/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3:42" s="27" customFormat="1" x14ac:dyDescent="0.25">
      <c r="C1100" s="40"/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3:42" s="27" customFormat="1" x14ac:dyDescent="0.25">
      <c r="C1101" s="40"/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3:42" s="27" customFormat="1" x14ac:dyDescent="0.25">
      <c r="C1102" s="40"/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3:42" s="27" customFormat="1" x14ac:dyDescent="0.25">
      <c r="C1103" s="40"/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3:42" s="27" customFormat="1" x14ac:dyDescent="0.25">
      <c r="C1104" s="40"/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3:42" s="27" customFormat="1" x14ac:dyDescent="0.25">
      <c r="C1105" s="40"/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3:42" s="27" customFormat="1" x14ac:dyDescent="0.25">
      <c r="C1106" s="40"/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3:42" s="27" customFormat="1" x14ac:dyDescent="0.25">
      <c r="C1107" s="40"/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3:42" s="27" customFormat="1" x14ac:dyDescent="0.25">
      <c r="C1108" s="40"/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3:42" s="27" customFormat="1" x14ac:dyDescent="0.25">
      <c r="C1109" s="40"/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3:42" s="27" customFormat="1" x14ac:dyDescent="0.25">
      <c r="C1110" s="40"/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3:42" s="27" customFormat="1" x14ac:dyDescent="0.25">
      <c r="C1111" s="40"/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3:42" s="27" customFormat="1" x14ac:dyDescent="0.25">
      <c r="C1112" s="40"/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3:42" s="27" customFormat="1" x14ac:dyDescent="0.25">
      <c r="C1113" s="40"/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3:42" s="27" customFormat="1" x14ac:dyDescent="0.25">
      <c r="C1114" s="40"/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3:42" s="27" customFormat="1" x14ac:dyDescent="0.25">
      <c r="C1115" s="40"/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3:42" s="27" customFormat="1" x14ac:dyDescent="0.25">
      <c r="C1116" s="40"/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3:42" s="27" customFormat="1" x14ac:dyDescent="0.25">
      <c r="C1117" s="40"/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3:42" s="27" customFormat="1" x14ac:dyDescent="0.25">
      <c r="C1118" s="40"/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3:42" s="27" customFormat="1" x14ac:dyDescent="0.25">
      <c r="C1119" s="40"/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3:42" s="27" customFormat="1" x14ac:dyDescent="0.25">
      <c r="C1120" s="40"/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3:42" s="27" customFormat="1" x14ac:dyDescent="0.25">
      <c r="C1121" s="40"/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3:42" s="27" customFormat="1" x14ac:dyDescent="0.25">
      <c r="C1122" s="40"/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3:42" s="27" customFormat="1" x14ac:dyDescent="0.25">
      <c r="C1123" s="40"/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3:42" s="27" customFormat="1" x14ac:dyDescent="0.25">
      <c r="C1124" s="40"/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3:42" s="27" customFormat="1" x14ac:dyDescent="0.25">
      <c r="C1125" s="40"/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3:42" s="27" customFormat="1" x14ac:dyDescent="0.25">
      <c r="C1126" s="40"/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3:42" s="27" customFormat="1" x14ac:dyDescent="0.25">
      <c r="C1127" s="40"/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3:42" s="27" customFormat="1" x14ac:dyDescent="0.25">
      <c r="C1128" s="40"/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3:42" s="27" customFormat="1" x14ac:dyDescent="0.25">
      <c r="C1129" s="40"/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3:42" s="27" customFormat="1" x14ac:dyDescent="0.25">
      <c r="C1130" s="40"/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3:42" s="27" customFormat="1" x14ac:dyDescent="0.25">
      <c r="C1131" s="40"/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3:42" s="27" customFormat="1" x14ac:dyDescent="0.25">
      <c r="C1132" s="40"/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3:42" s="27" customFormat="1" x14ac:dyDescent="0.25">
      <c r="C1133" s="40"/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3:42" s="27" customFormat="1" x14ac:dyDescent="0.25">
      <c r="C1134" s="40"/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3:42" s="27" customFormat="1" x14ac:dyDescent="0.25">
      <c r="C1135" s="40"/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3:42" s="27" customFormat="1" x14ac:dyDescent="0.25">
      <c r="C1136" s="40"/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3:42" s="27" customFormat="1" x14ac:dyDescent="0.25">
      <c r="C1137" s="40"/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3:42" s="27" customFormat="1" x14ac:dyDescent="0.25">
      <c r="C1138" s="40"/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3:42" s="27" customFormat="1" x14ac:dyDescent="0.25">
      <c r="C1139" s="40"/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3:42" s="27" customFormat="1" x14ac:dyDescent="0.25">
      <c r="C1140" s="40"/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3:42" s="27" customFormat="1" x14ac:dyDescent="0.25">
      <c r="C1141" s="40"/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3:42" s="27" customFormat="1" x14ac:dyDescent="0.25">
      <c r="C1142" s="40"/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3:42" s="27" customFormat="1" x14ac:dyDescent="0.25">
      <c r="C1143" s="40"/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3:42" s="27" customFormat="1" x14ac:dyDescent="0.25">
      <c r="C1144" s="40"/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3:42" s="27" customFormat="1" x14ac:dyDescent="0.25">
      <c r="C1145" s="40"/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3:42" s="27" customFormat="1" x14ac:dyDescent="0.25">
      <c r="C1146" s="40"/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3:42" s="27" customFormat="1" x14ac:dyDescent="0.25">
      <c r="C1147" s="40"/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3:42" s="27" customFormat="1" x14ac:dyDescent="0.25">
      <c r="C1148" s="40"/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3:42" s="27" customFormat="1" x14ac:dyDescent="0.25">
      <c r="C1149" s="40"/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3:42" s="27" customFormat="1" x14ac:dyDescent="0.25">
      <c r="C1150" s="40"/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3:42" s="27" customFormat="1" x14ac:dyDescent="0.25">
      <c r="C1151" s="40"/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3:42" s="27" customFormat="1" x14ac:dyDescent="0.25">
      <c r="C1152" s="40"/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3:42" s="27" customFormat="1" x14ac:dyDescent="0.25">
      <c r="C1153" s="40"/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3:42" s="27" customFormat="1" x14ac:dyDescent="0.25">
      <c r="C1154" s="40"/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3:42" s="27" customFormat="1" x14ac:dyDescent="0.25">
      <c r="C1155" s="40"/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3:42" s="27" customFormat="1" x14ac:dyDescent="0.25">
      <c r="C1156" s="40"/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3:42" s="27" customFormat="1" x14ac:dyDescent="0.25">
      <c r="C1157" s="40"/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3:42" s="27" customFormat="1" x14ac:dyDescent="0.25">
      <c r="C1158" s="40"/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3:42" s="27" customFormat="1" x14ac:dyDescent="0.25">
      <c r="C1159" s="40"/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3:42" s="27" customFormat="1" x14ac:dyDescent="0.25">
      <c r="C1160" s="40"/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3:42" s="27" customFormat="1" x14ac:dyDescent="0.25">
      <c r="C1161" s="40"/>
      <c r="D1161" s="22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3:42" s="27" customFormat="1" x14ac:dyDescent="0.25">
      <c r="C1162" s="40"/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3:42" s="27" customFormat="1" x14ac:dyDescent="0.25">
      <c r="C1163" s="40"/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3:42" s="27" customFormat="1" x14ac:dyDescent="0.25">
      <c r="C1164" s="40"/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3:42" s="27" customFormat="1" x14ac:dyDescent="0.25">
      <c r="C1165" s="40"/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3:42" s="27" customFormat="1" x14ac:dyDescent="0.25">
      <c r="C1166" s="40"/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3:42" s="27" customFormat="1" x14ac:dyDescent="0.25">
      <c r="C1167" s="40"/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3:42" s="27" customFormat="1" x14ac:dyDescent="0.25">
      <c r="C1168" s="40"/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3:42" s="27" customFormat="1" x14ac:dyDescent="0.25">
      <c r="C1169" s="40"/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3:42" s="27" customFormat="1" x14ac:dyDescent="0.25">
      <c r="C1170" s="40"/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3:42" s="27" customFormat="1" x14ac:dyDescent="0.25">
      <c r="C1171" s="40"/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3:42" s="27" customFormat="1" x14ac:dyDescent="0.25">
      <c r="C1172" s="40"/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3:42" s="27" customFormat="1" x14ac:dyDescent="0.25">
      <c r="C1173" s="40"/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3:42" s="27" customFormat="1" x14ac:dyDescent="0.25">
      <c r="C1174" s="40"/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3:42" s="27" customFormat="1" x14ac:dyDescent="0.25">
      <c r="C1175" s="40"/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3:42" s="27" customFormat="1" x14ac:dyDescent="0.25">
      <c r="C1176" s="40"/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3:42" s="27" customFormat="1" x14ac:dyDescent="0.25">
      <c r="C1177" s="40"/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3:42" s="27" customFormat="1" x14ac:dyDescent="0.25">
      <c r="C1178" s="40"/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3:42" s="27" customFormat="1" x14ac:dyDescent="0.25">
      <c r="C1179" s="40"/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3:42" s="27" customFormat="1" x14ac:dyDescent="0.25">
      <c r="C1180" s="40"/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3:42" s="27" customFormat="1" x14ac:dyDescent="0.25">
      <c r="C1181" s="40"/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3:42" s="27" customFormat="1" x14ac:dyDescent="0.25">
      <c r="C1182" s="40"/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3:42" s="27" customFormat="1" x14ac:dyDescent="0.25">
      <c r="C1183" s="40"/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3:42" s="27" customFormat="1" x14ac:dyDescent="0.25">
      <c r="C1184" s="40"/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3:42" s="27" customFormat="1" x14ac:dyDescent="0.25">
      <c r="C1185" s="40"/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3:42" s="27" customFormat="1" x14ac:dyDescent="0.25">
      <c r="C1186" s="40"/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3:42" s="27" customFormat="1" x14ac:dyDescent="0.25">
      <c r="C1187" s="40"/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3:42" s="27" customFormat="1" x14ac:dyDescent="0.25">
      <c r="C1188" s="40"/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3:42" s="27" customFormat="1" x14ac:dyDescent="0.25">
      <c r="C1189" s="40"/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3:42" s="27" customFormat="1" x14ac:dyDescent="0.25">
      <c r="C1190" s="40"/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3:42" s="27" customFormat="1" x14ac:dyDescent="0.25">
      <c r="C1191" s="40"/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3:42" s="27" customFormat="1" x14ac:dyDescent="0.25">
      <c r="C1192" s="40"/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3:42" s="27" customFormat="1" x14ac:dyDescent="0.25">
      <c r="C1193" s="40"/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3:42" s="27" customFormat="1" x14ac:dyDescent="0.25">
      <c r="C1194" s="40"/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3:42" s="27" customFormat="1" x14ac:dyDescent="0.25">
      <c r="C1195" s="40"/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3:42" s="27" customFormat="1" x14ac:dyDescent="0.25">
      <c r="C1196" s="40"/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3:42" s="27" customFormat="1" x14ac:dyDescent="0.25">
      <c r="C1197" s="40"/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3:42" s="27" customFormat="1" x14ac:dyDescent="0.25">
      <c r="C1198" s="40"/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3:42" s="27" customFormat="1" x14ac:dyDescent="0.25">
      <c r="C1199" s="40"/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3:42" s="27" customFormat="1" x14ac:dyDescent="0.25">
      <c r="C1200" s="40"/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3:42" s="27" customFormat="1" x14ac:dyDescent="0.25">
      <c r="C1201" s="40"/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3:42" s="27" customFormat="1" x14ac:dyDescent="0.25">
      <c r="C1202" s="40"/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3:42" s="27" customFormat="1" x14ac:dyDescent="0.25">
      <c r="C1203" s="40"/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3:42" s="27" customFormat="1" x14ac:dyDescent="0.25">
      <c r="C1204" s="40"/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3:42" s="27" customFormat="1" x14ac:dyDescent="0.25">
      <c r="C1205" s="40"/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3:42" s="27" customFormat="1" x14ac:dyDescent="0.25">
      <c r="C1206" s="40"/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3:42" s="27" customFormat="1" x14ac:dyDescent="0.25">
      <c r="C1207" s="40"/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3:42" s="27" customFormat="1" x14ac:dyDescent="0.25">
      <c r="C1208" s="40"/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3:42" s="27" customFormat="1" x14ac:dyDescent="0.25">
      <c r="C1209" s="40"/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3:42" s="27" customFormat="1" x14ac:dyDescent="0.25">
      <c r="C1210" s="40"/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3:42" s="27" customFormat="1" x14ac:dyDescent="0.25">
      <c r="C1211" s="40"/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3:42" s="27" customFormat="1" x14ac:dyDescent="0.25">
      <c r="C1212" s="40"/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3:42" s="27" customFormat="1" x14ac:dyDescent="0.25">
      <c r="C1213" s="40"/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3:42" s="27" customFormat="1" x14ac:dyDescent="0.25">
      <c r="C1214" s="40"/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3:42" s="27" customFormat="1" x14ac:dyDescent="0.25">
      <c r="C1215" s="40"/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3:42" s="27" customFormat="1" x14ac:dyDescent="0.25">
      <c r="C1216" s="40"/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3:42" s="27" customFormat="1" x14ac:dyDescent="0.25">
      <c r="C1217" s="40"/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3:42" s="27" customFormat="1" x14ac:dyDescent="0.25">
      <c r="C1218" s="40"/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3:42" s="27" customFormat="1" x14ac:dyDescent="0.25">
      <c r="C1219" s="40"/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3:42" s="27" customFormat="1" x14ac:dyDescent="0.25">
      <c r="C1220" s="40"/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3:42" s="27" customFormat="1" x14ac:dyDescent="0.25">
      <c r="C1221" s="40"/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3:42" s="27" customFormat="1" x14ac:dyDescent="0.25">
      <c r="C1222" s="40"/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3:42" s="27" customFormat="1" x14ac:dyDescent="0.25">
      <c r="C1223" s="40"/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3:42" s="27" customFormat="1" x14ac:dyDescent="0.25">
      <c r="C1224" s="40"/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3:42" s="27" customFormat="1" x14ac:dyDescent="0.25">
      <c r="C1225" s="40"/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3:42" s="27" customFormat="1" x14ac:dyDescent="0.25">
      <c r="C1226" s="40"/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3:42" s="27" customFormat="1" x14ac:dyDescent="0.25">
      <c r="C1227" s="40"/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3:42" s="27" customFormat="1" x14ac:dyDescent="0.25">
      <c r="C1228" s="40"/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3:42" s="27" customFormat="1" x14ac:dyDescent="0.25">
      <c r="C1229" s="40"/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3:42" s="27" customFormat="1" x14ac:dyDescent="0.25">
      <c r="C1230" s="40"/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3:42" s="27" customFormat="1" x14ac:dyDescent="0.25">
      <c r="C1231" s="40"/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3:42" s="27" customFormat="1" x14ac:dyDescent="0.25">
      <c r="C1232" s="40"/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3:42" s="27" customFormat="1" x14ac:dyDescent="0.25">
      <c r="C1233" s="40"/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3:42" s="27" customFormat="1" x14ac:dyDescent="0.25">
      <c r="C1234" s="40"/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3:42" s="27" customFormat="1" x14ac:dyDescent="0.25">
      <c r="C1235" s="40"/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3:42" s="27" customFormat="1" x14ac:dyDescent="0.25">
      <c r="C1236" s="40"/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3:42" s="27" customFormat="1" x14ac:dyDescent="0.25">
      <c r="C1237" s="40"/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3:42" s="27" customFormat="1" x14ac:dyDescent="0.25">
      <c r="C1238" s="40"/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3:42" s="27" customFormat="1" x14ac:dyDescent="0.25">
      <c r="C1239" s="40"/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3:42" s="27" customFormat="1" x14ac:dyDescent="0.25">
      <c r="C1240" s="40"/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3:42" s="27" customFormat="1" x14ac:dyDescent="0.25">
      <c r="C1241" s="40"/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3:42" s="27" customFormat="1" x14ac:dyDescent="0.25">
      <c r="C1242" s="40"/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3:42" s="27" customFormat="1" x14ac:dyDescent="0.25">
      <c r="C1243" s="40"/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3:42" s="27" customFormat="1" x14ac:dyDescent="0.25">
      <c r="C1244" s="40"/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3:42" s="27" customFormat="1" x14ac:dyDescent="0.25">
      <c r="C1245" s="40"/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3:42" s="27" customFormat="1" x14ac:dyDescent="0.25">
      <c r="C1246" s="40"/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3:42" s="27" customFormat="1" x14ac:dyDescent="0.25">
      <c r="C1247" s="40"/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3:42" s="27" customFormat="1" x14ac:dyDescent="0.25">
      <c r="C1248" s="40"/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3:42" s="27" customFormat="1" x14ac:dyDescent="0.25">
      <c r="C1249" s="40"/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3:42" s="27" customFormat="1" x14ac:dyDescent="0.25">
      <c r="C1250" s="40"/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3:42" s="27" customFormat="1" x14ac:dyDescent="0.25">
      <c r="C1251" s="40"/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3:42" s="27" customFormat="1" x14ac:dyDescent="0.25">
      <c r="C1252" s="40"/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3:42" s="27" customFormat="1" x14ac:dyDescent="0.25">
      <c r="C1253" s="40"/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3:42" s="27" customFormat="1" x14ac:dyDescent="0.25">
      <c r="C1254" s="40"/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3:42" s="27" customFormat="1" x14ac:dyDescent="0.25">
      <c r="C1255" s="40"/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3:42" s="27" customFormat="1" x14ac:dyDescent="0.25">
      <c r="C1256" s="40"/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3:42" s="27" customFormat="1" x14ac:dyDescent="0.25">
      <c r="C1257" s="40"/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3:42" s="27" customFormat="1" x14ac:dyDescent="0.25">
      <c r="C1258" s="40"/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3:42" s="27" customFormat="1" x14ac:dyDescent="0.25">
      <c r="C1259" s="40"/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3:42" s="27" customFormat="1" x14ac:dyDescent="0.25">
      <c r="C1260" s="40"/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3:42" s="27" customFormat="1" x14ac:dyDescent="0.25">
      <c r="C1261" s="40"/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3:42" s="27" customFormat="1" x14ac:dyDescent="0.25">
      <c r="C1262" s="40"/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3:42" s="27" customFormat="1" x14ac:dyDescent="0.25">
      <c r="C1263" s="40"/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3:42" s="27" customFormat="1" x14ac:dyDescent="0.25">
      <c r="C1264" s="40"/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3:42" s="27" customFormat="1" x14ac:dyDescent="0.25">
      <c r="C1265" s="40"/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3:42" s="27" customFormat="1" x14ac:dyDescent="0.25">
      <c r="C1266" s="40"/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3:42" s="27" customFormat="1" x14ac:dyDescent="0.25">
      <c r="C1267" s="40"/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3:42" s="27" customFormat="1" x14ac:dyDescent="0.25">
      <c r="C1268" s="40"/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3:42" s="27" customFormat="1" x14ac:dyDescent="0.25">
      <c r="C1269" s="40"/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3:42" s="27" customFormat="1" x14ac:dyDescent="0.25">
      <c r="C1270" s="40"/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3:42" s="27" customFormat="1" x14ac:dyDescent="0.25">
      <c r="C1271" s="40"/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3:42" s="27" customFormat="1" x14ac:dyDescent="0.25">
      <c r="C1272" s="40"/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3:42" s="27" customFormat="1" x14ac:dyDescent="0.25">
      <c r="C1273" s="40"/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3:42" s="27" customFormat="1" x14ac:dyDescent="0.25">
      <c r="C1274" s="40"/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3:42" s="27" customFormat="1" x14ac:dyDescent="0.25">
      <c r="C1275" s="40"/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3:42" s="27" customFormat="1" x14ac:dyDescent="0.25">
      <c r="C1276" s="40"/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3:42" s="27" customFormat="1" x14ac:dyDescent="0.25">
      <c r="C1277" s="40"/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3:42" s="27" customFormat="1" x14ac:dyDescent="0.25">
      <c r="C1278" s="40"/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3:42" s="27" customFormat="1" x14ac:dyDescent="0.25">
      <c r="C1279" s="40"/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3:42" s="27" customFormat="1" x14ac:dyDescent="0.25">
      <c r="C1280" s="40"/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3:42" s="27" customFormat="1" x14ac:dyDescent="0.25">
      <c r="C1281" s="40"/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3:42" s="27" customFormat="1" x14ac:dyDescent="0.25">
      <c r="C1282" s="40"/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3:42" s="27" customFormat="1" x14ac:dyDescent="0.25">
      <c r="C1283" s="40"/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3:42" s="27" customFormat="1" x14ac:dyDescent="0.25">
      <c r="C1284" s="40"/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3:42" s="27" customFormat="1" x14ac:dyDescent="0.25">
      <c r="C1285" s="40"/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3:42" s="27" customFormat="1" x14ac:dyDescent="0.25">
      <c r="C1286" s="40"/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3:42" s="27" customFormat="1" x14ac:dyDescent="0.25">
      <c r="C1287" s="40"/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3:42" s="27" customFormat="1" x14ac:dyDescent="0.25">
      <c r="C1288" s="40"/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3:42" s="27" customFormat="1" x14ac:dyDescent="0.25">
      <c r="C1289" s="40"/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3:42" s="27" customFormat="1" x14ac:dyDescent="0.25">
      <c r="C1290" s="40"/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3:42" s="27" customFormat="1" x14ac:dyDescent="0.25">
      <c r="C1291" s="40"/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3:42" s="27" customFormat="1" x14ac:dyDescent="0.25">
      <c r="C1292" s="40"/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3:42" s="27" customFormat="1" x14ac:dyDescent="0.25">
      <c r="C1293" s="40"/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3:42" s="27" customFormat="1" x14ac:dyDescent="0.25">
      <c r="C1294" s="40"/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3:42" s="27" customFormat="1" x14ac:dyDescent="0.25">
      <c r="C1295" s="40"/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3:42" s="27" customFormat="1" x14ac:dyDescent="0.25">
      <c r="C1296" s="40"/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3:42" s="27" customFormat="1" x14ac:dyDescent="0.25">
      <c r="C1297" s="40"/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3:42" s="27" customFormat="1" x14ac:dyDescent="0.25">
      <c r="C1298" s="40"/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3:42" s="27" customFormat="1" x14ac:dyDescent="0.25">
      <c r="C1299" s="40"/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3:42" s="27" customFormat="1" x14ac:dyDescent="0.25">
      <c r="C1300" s="40"/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3:42" s="27" customFormat="1" x14ac:dyDescent="0.25">
      <c r="C1301" s="40"/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3:42" s="27" customFormat="1" x14ac:dyDescent="0.25">
      <c r="C1302" s="40"/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3:42" s="27" customFormat="1" x14ac:dyDescent="0.25">
      <c r="C1303" s="40"/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3:42" s="27" customFormat="1" x14ac:dyDescent="0.25">
      <c r="C1304" s="40"/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3:42" s="27" customFormat="1" x14ac:dyDescent="0.25">
      <c r="C1305" s="40"/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3:42" s="27" customFormat="1" x14ac:dyDescent="0.25">
      <c r="C1306" s="40"/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3:42" s="27" customFormat="1" x14ac:dyDescent="0.25">
      <c r="C1307" s="40"/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3:42" s="27" customFormat="1" x14ac:dyDescent="0.25">
      <c r="C1308" s="40"/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3:42" s="27" customFormat="1" x14ac:dyDescent="0.25">
      <c r="C1309" s="40"/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3:42" s="27" customFormat="1" x14ac:dyDescent="0.25">
      <c r="C1310" s="40"/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3:42" s="27" customFormat="1" x14ac:dyDescent="0.25">
      <c r="C1311" s="40"/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3:42" s="27" customFormat="1" x14ac:dyDescent="0.25">
      <c r="C1312" s="40"/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3:42" s="27" customFormat="1" x14ac:dyDescent="0.25">
      <c r="C1313" s="40"/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3:42" s="27" customFormat="1" x14ac:dyDescent="0.25">
      <c r="C1314" s="40"/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3:42" s="27" customFormat="1" x14ac:dyDescent="0.25">
      <c r="C1315" s="40"/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3:42" s="27" customFormat="1" x14ac:dyDescent="0.25">
      <c r="C1316" s="40"/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3:42" s="27" customFormat="1" x14ac:dyDescent="0.25">
      <c r="C1317" s="40"/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3:42" s="27" customFormat="1" x14ac:dyDescent="0.25">
      <c r="C1318" s="40"/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3:42" s="27" customFormat="1" x14ac:dyDescent="0.25">
      <c r="C1319" s="40"/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3:42" s="27" customFormat="1" x14ac:dyDescent="0.25">
      <c r="C1320" s="40"/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3:42" s="27" customFormat="1" x14ac:dyDescent="0.25">
      <c r="C1321" s="40"/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3:42" s="27" customFormat="1" x14ac:dyDescent="0.25">
      <c r="C1322" s="40"/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3:42" s="27" customFormat="1" x14ac:dyDescent="0.25">
      <c r="C1323" s="40"/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3:42" s="27" customFormat="1" x14ac:dyDescent="0.25">
      <c r="C1324" s="40"/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3:42" s="27" customFormat="1" x14ac:dyDescent="0.25">
      <c r="C1325" s="40"/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3:42" s="27" customFormat="1" x14ac:dyDescent="0.25">
      <c r="C1326" s="40"/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3:42" s="27" customFormat="1" x14ac:dyDescent="0.25">
      <c r="C1327" s="40"/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3:42" s="27" customFormat="1" x14ac:dyDescent="0.25">
      <c r="C1328" s="40"/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3:42" s="27" customFormat="1" x14ac:dyDescent="0.25">
      <c r="C1329" s="40"/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3:42" s="27" customFormat="1" x14ac:dyDescent="0.25">
      <c r="C1330" s="40"/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3:42" s="27" customFormat="1" x14ac:dyDescent="0.25">
      <c r="C1331" s="40"/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3:42" s="27" customFormat="1" x14ac:dyDescent="0.25">
      <c r="C1332" s="40"/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3:42" s="27" customFormat="1" x14ac:dyDescent="0.25">
      <c r="C1333" s="40"/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3:42" s="27" customFormat="1" x14ac:dyDescent="0.25">
      <c r="C1334" s="40"/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3:42" s="27" customFormat="1" x14ac:dyDescent="0.25">
      <c r="C1335" s="40"/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3:42" s="27" customFormat="1" x14ac:dyDescent="0.25">
      <c r="C1336" s="40"/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3:42" s="27" customFormat="1" x14ac:dyDescent="0.25">
      <c r="C1337" s="40"/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3:42" s="27" customFormat="1" x14ac:dyDescent="0.25">
      <c r="C1338" s="40"/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3:42" s="27" customFormat="1" x14ac:dyDescent="0.25">
      <c r="C1339" s="40"/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3:42" s="27" customFormat="1" x14ac:dyDescent="0.25">
      <c r="C1340" s="40"/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3:42" s="27" customFormat="1" x14ac:dyDescent="0.25">
      <c r="C1341" s="40"/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3:42" s="27" customFormat="1" x14ac:dyDescent="0.25">
      <c r="C1342" s="40"/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3:42" s="27" customFormat="1" x14ac:dyDescent="0.25">
      <c r="C1343" s="40"/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3:42" s="27" customFormat="1" x14ac:dyDescent="0.25">
      <c r="C1344" s="40"/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3:42" s="27" customFormat="1" x14ac:dyDescent="0.25">
      <c r="C1345" s="40"/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3:42" s="27" customFormat="1" x14ac:dyDescent="0.25">
      <c r="C1346" s="40"/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3:42" s="27" customFormat="1" x14ac:dyDescent="0.25">
      <c r="C1347" s="40"/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3:42" s="27" customFormat="1" x14ac:dyDescent="0.25">
      <c r="C1348" s="40"/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3:42" s="27" customFormat="1" x14ac:dyDescent="0.25">
      <c r="C1349" s="40"/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3:42" s="27" customFormat="1" x14ac:dyDescent="0.25">
      <c r="C1350" s="40"/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3:42" s="27" customFormat="1" x14ac:dyDescent="0.25">
      <c r="C1351" s="40"/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3:42" s="27" customFormat="1" x14ac:dyDescent="0.25">
      <c r="C1352" s="40"/>
      <c r="D1352" s="30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3:42" s="27" customFormat="1" x14ac:dyDescent="0.25">
      <c r="C1353" s="40"/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3:42" s="27" customFormat="1" x14ac:dyDescent="0.25">
      <c r="C1354" s="40"/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3:42" s="27" customFormat="1" x14ac:dyDescent="0.25">
      <c r="C1355" s="40"/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3:42" s="27" customFormat="1" x14ac:dyDescent="0.25">
      <c r="C1356" s="40"/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3:42" s="27" customFormat="1" x14ac:dyDescent="0.25">
      <c r="C1357" s="40"/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3:42" s="27" customFormat="1" x14ac:dyDescent="0.25">
      <c r="C1358" s="40"/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3:42" s="27" customFormat="1" x14ac:dyDescent="0.25">
      <c r="C1359" s="40"/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3:42" s="27" customFormat="1" x14ac:dyDescent="0.25">
      <c r="C1360" s="40"/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3:42" s="27" customFormat="1" x14ac:dyDescent="0.25">
      <c r="C1361" s="40"/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3:42" s="27" customFormat="1" x14ac:dyDescent="0.25">
      <c r="C1362" s="40"/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3:42" s="27" customFormat="1" x14ac:dyDescent="0.25">
      <c r="C1363" s="40"/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3:42" s="27" customFormat="1" x14ac:dyDescent="0.25">
      <c r="C1364" s="40"/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3:42" s="27" customFormat="1" x14ac:dyDescent="0.25">
      <c r="C1365" s="40"/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3:42" s="27" customFormat="1" x14ac:dyDescent="0.25">
      <c r="C1366" s="40"/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3:42" s="27" customFormat="1" x14ac:dyDescent="0.25">
      <c r="C1367" s="40"/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3:42" s="27" customFormat="1" x14ac:dyDescent="0.25">
      <c r="C1368" s="40"/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3:42" s="27" customFormat="1" x14ac:dyDescent="0.25">
      <c r="C1369" s="40"/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3:42" s="27" customFormat="1" x14ac:dyDescent="0.25">
      <c r="C1370" s="40"/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3:42" s="27" customFormat="1" x14ac:dyDescent="0.25">
      <c r="C1371" s="40"/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3:42" s="27" customFormat="1" x14ac:dyDescent="0.25">
      <c r="C1372" s="40"/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3:42" s="27" customFormat="1" x14ac:dyDescent="0.25">
      <c r="C1373" s="40"/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3:42" s="27" customFormat="1" x14ac:dyDescent="0.25">
      <c r="C1374" s="40"/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3:42" s="27" customFormat="1" x14ac:dyDescent="0.25">
      <c r="C1375" s="40"/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3:42" s="27" customFormat="1" x14ac:dyDescent="0.25">
      <c r="C1376" s="40"/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3:42" s="27" customFormat="1" x14ac:dyDescent="0.25">
      <c r="C1377" s="40"/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3:42" s="27" customFormat="1" x14ac:dyDescent="0.25">
      <c r="C1378" s="40"/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3:42" s="27" customFormat="1" x14ac:dyDescent="0.25">
      <c r="C1379" s="40"/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3:42" s="27" customFormat="1" x14ac:dyDescent="0.25">
      <c r="C1380" s="40"/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3:42" s="27" customFormat="1" x14ac:dyDescent="0.25">
      <c r="C1381" s="40"/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3:42" s="27" customFormat="1" x14ac:dyDescent="0.25">
      <c r="C1382" s="40"/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3:42" s="27" customFormat="1" x14ac:dyDescent="0.25">
      <c r="C1383" s="40"/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3:42" s="27" customFormat="1" x14ac:dyDescent="0.25">
      <c r="C1384" s="40"/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3:42" s="27" customFormat="1" x14ac:dyDescent="0.25">
      <c r="C1385" s="40"/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3:42" s="27" customFormat="1" x14ac:dyDescent="0.25">
      <c r="C1386" s="40"/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3:42" s="27" customFormat="1" x14ac:dyDescent="0.25">
      <c r="C1387" s="40"/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3:42" s="27" customFormat="1" x14ac:dyDescent="0.25">
      <c r="C1388" s="40"/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3:42" s="27" customFormat="1" x14ac:dyDescent="0.25">
      <c r="C1389" s="40"/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3:42" s="27" customFormat="1" x14ac:dyDescent="0.25">
      <c r="C1390" s="40"/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3:42" s="27" customFormat="1" x14ac:dyDescent="0.25">
      <c r="C1391" s="40"/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3:42" s="27" customFormat="1" x14ac:dyDescent="0.25">
      <c r="C1392" s="40"/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3:42" s="27" customFormat="1" x14ac:dyDescent="0.25">
      <c r="C1393" s="40"/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3:42" s="27" customFormat="1" x14ac:dyDescent="0.25">
      <c r="C1394" s="40"/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3:42" s="27" customFormat="1" x14ac:dyDescent="0.25">
      <c r="C1395" s="40"/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3:42" s="27" customFormat="1" x14ac:dyDescent="0.25">
      <c r="C1396" s="40"/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3:42" s="27" customFormat="1" x14ac:dyDescent="0.25">
      <c r="C1397" s="40"/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3:42" s="27" customFormat="1" x14ac:dyDescent="0.25">
      <c r="C1398" s="40"/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3:42" s="27" customFormat="1" x14ac:dyDescent="0.25">
      <c r="C1399" s="40"/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3:42" s="27" customFormat="1" x14ac:dyDescent="0.25">
      <c r="C1400" s="40"/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3:42" s="27" customFormat="1" x14ac:dyDescent="0.25">
      <c r="C1401" s="40"/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3:42" s="27" customFormat="1" x14ac:dyDescent="0.25">
      <c r="C1402" s="40"/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3:42" s="27" customFormat="1" x14ac:dyDescent="0.25">
      <c r="C1403" s="40"/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3:42" s="27" customFormat="1" x14ac:dyDescent="0.25">
      <c r="C1404" s="40"/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3:42" s="27" customFormat="1" x14ac:dyDescent="0.25">
      <c r="C1405" s="40"/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3:42" s="27" customFormat="1" x14ac:dyDescent="0.25">
      <c r="C1406" s="40"/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3:42" s="27" customFormat="1" x14ac:dyDescent="0.25">
      <c r="C1407" s="40"/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3:42" s="27" customFormat="1" x14ac:dyDescent="0.25">
      <c r="C1408" s="40"/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3:42" s="27" customFormat="1" x14ac:dyDescent="0.25">
      <c r="C1409" s="40"/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3:42" s="27" customFormat="1" x14ac:dyDescent="0.25">
      <c r="C1410" s="40"/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3:42" s="27" customFormat="1" x14ac:dyDescent="0.25">
      <c r="C1411" s="40"/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3:42" s="27" customFormat="1" x14ac:dyDescent="0.25">
      <c r="C1412" s="40"/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3:42" s="27" customFormat="1" x14ac:dyDescent="0.25">
      <c r="C1413" s="40"/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3:42" s="27" customFormat="1" x14ac:dyDescent="0.25">
      <c r="C1414" s="40"/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3:42" s="27" customFormat="1" x14ac:dyDescent="0.25">
      <c r="C1415" s="40"/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3:42" s="27" customFormat="1" x14ac:dyDescent="0.25">
      <c r="C1416" s="40"/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3:42" s="27" customFormat="1" x14ac:dyDescent="0.25">
      <c r="C1417" s="40"/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3:42" s="27" customFormat="1" x14ac:dyDescent="0.25">
      <c r="C1418" s="40"/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3:42" s="27" customFormat="1" x14ac:dyDescent="0.25">
      <c r="C1419" s="40"/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3:42" s="27" customFormat="1" x14ac:dyDescent="0.25">
      <c r="C1420" s="40"/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3:42" s="27" customFormat="1" x14ac:dyDescent="0.25">
      <c r="C1421" s="40"/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3:42" s="27" customFormat="1" x14ac:dyDescent="0.25">
      <c r="C1422" s="40"/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3:42" s="27" customFormat="1" x14ac:dyDescent="0.25">
      <c r="C1423" s="40"/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3:42" s="27" customFormat="1" x14ac:dyDescent="0.25">
      <c r="C1424" s="40"/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3:42" s="27" customFormat="1" x14ac:dyDescent="0.25">
      <c r="C1425" s="40"/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3:42" s="27" customFormat="1" x14ac:dyDescent="0.25">
      <c r="C1426" s="40"/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3:42" s="27" customFormat="1" x14ac:dyDescent="0.25">
      <c r="C1427" s="40"/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3:42" s="27" customFormat="1" x14ac:dyDescent="0.25">
      <c r="C1428" s="40"/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3:42" s="27" customFormat="1" x14ac:dyDescent="0.25">
      <c r="C1429" s="40"/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3:42" s="27" customFormat="1" x14ac:dyDescent="0.25">
      <c r="C1430" s="40"/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3:42" s="27" customFormat="1" x14ac:dyDescent="0.25">
      <c r="C1431" s="40"/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3:42" s="27" customFormat="1" x14ac:dyDescent="0.25">
      <c r="C1432" s="40"/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3:42" s="27" customFormat="1" x14ac:dyDescent="0.25">
      <c r="C1433" s="40"/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3:42" s="27" customFormat="1" x14ac:dyDescent="0.25">
      <c r="C1434" s="40"/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3:42" s="27" customFormat="1" x14ac:dyDescent="0.25">
      <c r="C1435" s="40"/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3:42" s="27" customFormat="1" x14ac:dyDescent="0.25">
      <c r="C1436" s="40"/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3:42" s="27" customFormat="1" x14ac:dyDescent="0.25">
      <c r="C1437" s="40"/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3:42" s="27" customFormat="1" x14ac:dyDescent="0.25">
      <c r="C1438" s="40"/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3:42" s="27" customFormat="1" x14ac:dyDescent="0.25">
      <c r="C1439" s="40"/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3:42" s="27" customFormat="1" x14ac:dyDescent="0.25">
      <c r="C1440" s="40"/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3:42" s="27" customFormat="1" x14ac:dyDescent="0.25">
      <c r="C1441" s="40"/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3:42" s="27" customFormat="1" x14ac:dyDescent="0.25">
      <c r="C1442" s="40"/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3:42" s="27" customFormat="1" x14ac:dyDescent="0.25">
      <c r="C1443" s="40"/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3:42" s="27" customFormat="1" x14ac:dyDescent="0.25">
      <c r="C1444" s="40"/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3:42" s="27" customFormat="1" x14ac:dyDescent="0.25">
      <c r="C1445" s="40"/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3:42" s="27" customFormat="1" x14ac:dyDescent="0.25">
      <c r="C1446" s="40"/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3:42" s="27" customFormat="1" x14ac:dyDescent="0.25">
      <c r="C1447" s="40"/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3:42" s="27" customFormat="1" x14ac:dyDescent="0.25">
      <c r="C1448" s="40"/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3:42" s="27" customFormat="1" x14ac:dyDescent="0.25">
      <c r="C1449" s="40"/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3:42" s="27" customFormat="1" x14ac:dyDescent="0.25">
      <c r="C1450" s="40"/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3:42" s="27" customFormat="1" x14ac:dyDescent="0.25">
      <c r="C1451" s="40"/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3:42" s="27" customFormat="1" x14ac:dyDescent="0.25">
      <c r="C1452" s="40"/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3:42" s="27" customFormat="1" x14ac:dyDescent="0.25">
      <c r="C1453" s="40"/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3:42" s="27" customFormat="1" x14ac:dyDescent="0.25">
      <c r="C1454" s="40"/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3:42" s="27" customFormat="1" x14ac:dyDescent="0.25">
      <c r="C1455" s="40"/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3:42" s="27" customFormat="1" x14ac:dyDescent="0.25">
      <c r="C1456" s="40"/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3:42" s="27" customFormat="1" x14ac:dyDescent="0.25">
      <c r="C1457" s="40"/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3:42" s="27" customFormat="1" x14ac:dyDescent="0.25">
      <c r="C1458" s="40"/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3:42" s="27" customFormat="1" x14ac:dyDescent="0.25">
      <c r="C1459" s="40"/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3:42" s="27" customFormat="1" x14ac:dyDescent="0.25">
      <c r="C1460" s="40"/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3:42" s="27" customFormat="1" x14ac:dyDescent="0.25">
      <c r="C1461" s="40"/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3:42" s="27" customFormat="1" x14ac:dyDescent="0.25">
      <c r="C1462" s="40"/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3:42" s="27" customFormat="1" x14ac:dyDescent="0.25">
      <c r="C1463" s="40"/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3:42" s="27" customFormat="1" x14ac:dyDescent="0.25">
      <c r="C1464" s="40"/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3:42" s="27" customFormat="1" x14ac:dyDescent="0.25">
      <c r="C1465" s="40"/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3:42" s="27" customFormat="1" x14ac:dyDescent="0.25">
      <c r="C1466" s="40"/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3:42" s="27" customFormat="1" x14ac:dyDescent="0.25">
      <c r="C1467" s="40"/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3:42" s="27" customFormat="1" x14ac:dyDescent="0.25">
      <c r="C1468" s="40"/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3:42" s="27" customFormat="1" x14ac:dyDescent="0.25">
      <c r="C1469" s="40"/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3:42" s="27" customFormat="1" x14ac:dyDescent="0.25">
      <c r="C1470" s="40"/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3:42" s="27" customFormat="1" x14ac:dyDescent="0.25">
      <c r="C1471" s="40"/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3:42" s="27" customFormat="1" x14ac:dyDescent="0.25">
      <c r="C1472" s="40"/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3:42" s="27" customFormat="1" x14ac:dyDescent="0.25">
      <c r="C1473" s="40"/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3:42" s="27" customFormat="1" x14ac:dyDescent="0.25">
      <c r="C1474" s="40"/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3:42" s="27" customFormat="1" x14ac:dyDescent="0.25">
      <c r="C1475" s="40"/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3:42" s="27" customFormat="1" x14ac:dyDescent="0.25">
      <c r="C1476" s="40"/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3:42" s="27" customFormat="1" x14ac:dyDescent="0.25">
      <c r="C1477" s="40"/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3:42" s="27" customFormat="1" x14ac:dyDescent="0.25">
      <c r="C1478" s="40"/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3:42" s="27" customFormat="1" x14ac:dyDescent="0.25">
      <c r="C1479" s="40"/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3:42" s="27" customFormat="1" x14ac:dyDescent="0.25">
      <c r="C1480" s="40"/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3:42" s="27" customFormat="1" x14ac:dyDescent="0.25">
      <c r="C1481" s="40"/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3:42" s="27" customFormat="1" x14ac:dyDescent="0.25">
      <c r="C1482" s="40"/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3:42" s="27" customFormat="1" x14ac:dyDescent="0.25">
      <c r="C1483" s="40"/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3:42" s="27" customFormat="1" x14ac:dyDescent="0.25">
      <c r="C1484" s="40"/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3:42" s="27" customFormat="1" x14ac:dyDescent="0.25">
      <c r="C1485" s="40"/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3:42" s="27" customFormat="1" x14ac:dyDescent="0.25">
      <c r="C1486" s="40"/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3:42" s="27" customFormat="1" x14ac:dyDescent="0.25">
      <c r="C1487" s="40"/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3:42" s="27" customFormat="1" x14ac:dyDescent="0.25">
      <c r="C1488" s="40"/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3:42" s="27" customFormat="1" x14ac:dyDescent="0.25">
      <c r="C1489" s="40"/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3:42" s="27" customFormat="1" x14ac:dyDescent="0.25">
      <c r="C1490" s="40"/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3:42" s="27" customFormat="1" x14ac:dyDescent="0.25">
      <c r="C1491" s="40"/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3:42" s="27" customFormat="1" x14ac:dyDescent="0.25">
      <c r="C1492" s="40"/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3:42" s="27" customFormat="1" x14ac:dyDescent="0.25">
      <c r="C1493" s="40"/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3:42" s="27" customFormat="1" x14ac:dyDescent="0.25">
      <c r="C1494" s="40"/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3:42" s="27" customFormat="1" x14ac:dyDescent="0.25">
      <c r="C1495" s="40"/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3:42" s="27" customFormat="1" x14ac:dyDescent="0.25">
      <c r="C1496" s="40"/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3:42" s="27" customFormat="1" x14ac:dyDescent="0.25">
      <c r="C1497" s="40"/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3:42" s="27" customFormat="1" x14ac:dyDescent="0.25">
      <c r="C1498" s="40"/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3:42" s="27" customFormat="1" x14ac:dyDescent="0.25">
      <c r="C1499" s="40"/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3:42" s="27" customFormat="1" x14ac:dyDescent="0.25">
      <c r="C1500" s="40"/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3:42" s="27" customFormat="1" x14ac:dyDescent="0.25">
      <c r="C1501" s="40"/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3:42" s="27" customFormat="1" x14ac:dyDescent="0.25">
      <c r="C1502" s="40"/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3:42" s="27" customFormat="1" x14ac:dyDescent="0.25">
      <c r="C1503" s="40"/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3:42" s="27" customFormat="1" x14ac:dyDescent="0.25">
      <c r="C1504" s="40"/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3:42" s="27" customFormat="1" x14ac:dyDescent="0.25">
      <c r="C1505" s="40"/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3:42" s="27" customFormat="1" x14ac:dyDescent="0.25">
      <c r="C1506" s="40"/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3:42" s="27" customFormat="1" x14ac:dyDescent="0.25">
      <c r="C1507" s="40"/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3:42" s="27" customFormat="1" x14ac:dyDescent="0.25">
      <c r="C1508" s="40"/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3:42" s="27" customFormat="1" x14ac:dyDescent="0.25">
      <c r="C1509" s="40"/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3:42" s="27" customFormat="1" x14ac:dyDescent="0.25">
      <c r="C1510" s="40"/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3:42" s="27" customFormat="1" x14ac:dyDescent="0.25">
      <c r="C1511" s="40"/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3:42" s="27" customFormat="1" x14ac:dyDescent="0.25">
      <c r="C1512" s="40"/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3:42" s="27" customFormat="1" x14ac:dyDescent="0.25">
      <c r="C1513" s="40"/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3:42" s="27" customFormat="1" x14ac:dyDescent="0.25">
      <c r="C1514" s="40"/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3:42" s="27" customFormat="1" x14ac:dyDescent="0.25">
      <c r="C1515" s="40"/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3:42" s="27" customFormat="1" x14ac:dyDescent="0.25">
      <c r="C1516" s="40"/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3:42" s="27" customFormat="1" x14ac:dyDescent="0.25">
      <c r="C1517" s="40"/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3:42" s="27" customFormat="1" x14ac:dyDescent="0.25">
      <c r="C1518" s="40"/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3:42" s="27" customFormat="1" x14ac:dyDescent="0.25">
      <c r="C1519" s="40"/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3:42" s="27" customFormat="1" x14ac:dyDescent="0.25">
      <c r="C1520" s="40"/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3:42" s="27" customFormat="1" x14ac:dyDescent="0.25">
      <c r="C1521" s="40"/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3:42" s="27" customFormat="1" x14ac:dyDescent="0.25">
      <c r="C1522" s="40"/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3:42" s="27" customFormat="1" x14ac:dyDescent="0.25">
      <c r="C1523" s="40"/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3:42" s="27" customFormat="1" x14ac:dyDescent="0.25">
      <c r="C1524" s="40"/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3:42" s="27" customFormat="1" x14ac:dyDescent="0.25">
      <c r="C1525" s="40"/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3:42" s="27" customFormat="1" x14ac:dyDescent="0.25">
      <c r="C1526" s="40"/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3:42" s="27" customFormat="1" x14ac:dyDescent="0.25">
      <c r="C1527" s="40"/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3:42" s="27" customFormat="1" x14ac:dyDescent="0.25">
      <c r="C1528" s="40"/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3:42" s="27" customFormat="1" x14ac:dyDescent="0.25">
      <c r="C1529" s="40"/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3:42" s="27" customFormat="1" x14ac:dyDescent="0.25">
      <c r="C1530" s="40"/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3:42" s="27" customFormat="1" x14ac:dyDescent="0.25">
      <c r="C1531" s="40"/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3:42" s="27" customFormat="1" x14ac:dyDescent="0.25">
      <c r="C1532" s="40"/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3:42" s="27" customFormat="1" x14ac:dyDescent="0.25">
      <c r="C1533" s="40"/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3:42" s="27" customFormat="1" x14ac:dyDescent="0.25">
      <c r="C1534" s="40"/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3:42" s="27" customFormat="1" x14ac:dyDescent="0.25">
      <c r="C1535" s="40"/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3:42" s="27" customFormat="1" x14ac:dyDescent="0.25">
      <c r="C1536" s="40"/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3:42" s="27" customFormat="1" x14ac:dyDescent="0.25">
      <c r="C1537" s="40"/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3:42" s="27" customFormat="1" x14ac:dyDescent="0.25">
      <c r="C1538" s="40"/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3:42" s="27" customFormat="1" x14ac:dyDescent="0.25">
      <c r="C1539" s="40"/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3:42" s="27" customFormat="1" x14ac:dyDescent="0.25">
      <c r="C1540" s="40"/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3:42" s="27" customFormat="1" x14ac:dyDescent="0.25">
      <c r="C1541" s="40"/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3:42" s="27" customFormat="1" x14ac:dyDescent="0.25">
      <c r="C1542" s="40"/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3:42" s="27" customFormat="1" x14ac:dyDescent="0.25">
      <c r="C1543" s="40"/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3:42" s="27" customFormat="1" x14ac:dyDescent="0.25">
      <c r="C1544" s="40"/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3:42" s="27" customFormat="1" x14ac:dyDescent="0.25">
      <c r="C1545" s="40"/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3:42" s="27" customFormat="1" x14ac:dyDescent="0.25">
      <c r="C1546" s="40"/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3:42" s="27" customFormat="1" x14ac:dyDescent="0.25">
      <c r="C1547" s="40"/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3:42" s="27" customFormat="1" x14ac:dyDescent="0.25">
      <c r="C1548" s="40"/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3:42" s="27" customFormat="1" x14ac:dyDescent="0.25">
      <c r="C1549" s="40"/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3:42" s="27" customFormat="1" x14ac:dyDescent="0.25">
      <c r="C1550" s="40"/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3:42" s="27" customFormat="1" x14ac:dyDescent="0.25">
      <c r="C1551" s="40"/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3:42" s="27" customFormat="1" x14ac:dyDescent="0.25">
      <c r="C1552" s="40"/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3:42" s="27" customFormat="1" x14ac:dyDescent="0.25">
      <c r="C1553" s="40"/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3:42" s="27" customFormat="1" x14ac:dyDescent="0.25">
      <c r="C1554" s="40"/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3:42" s="27" customFormat="1" x14ac:dyDescent="0.25">
      <c r="C1555" s="40"/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3:42" s="27" customFormat="1" x14ac:dyDescent="0.25">
      <c r="C1556" s="40"/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3:42" s="27" customFormat="1" x14ac:dyDescent="0.25">
      <c r="C1557" s="40"/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3:42" s="27" customFormat="1" x14ac:dyDescent="0.25">
      <c r="C1558" s="40"/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3:42" s="27" customFormat="1" x14ac:dyDescent="0.25">
      <c r="C1559" s="40"/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3:42" s="27" customFormat="1" x14ac:dyDescent="0.25">
      <c r="C1560" s="40"/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3:42" s="27" customFormat="1" x14ac:dyDescent="0.25">
      <c r="C1561" s="40"/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3:42" s="27" customFormat="1" x14ac:dyDescent="0.25">
      <c r="C1562" s="40"/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3:42" s="27" customFormat="1" x14ac:dyDescent="0.25">
      <c r="C1563" s="40"/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3:42" s="27" customFormat="1" x14ac:dyDescent="0.25">
      <c r="C1564" s="40"/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3:42" s="27" customFormat="1" x14ac:dyDescent="0.25">
      <c r="C1565" s="40"/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3:42" s="27" customFormat="1" x14ac:dyDescent="0.25">
      <c r="C1566" s="40"/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3:42" s="27" customFormat="1" x14ac:dyDescent="0.25">
      <c r="C1567" s="40"/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3:42" s="27" customFormat="1" x14ac:dyDescent="0.25">
      <c r="C1568" s="40"/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3:42" s="27" customFormat="1" x14ac:dyDescent="0.25">
      <c r="C1569" s="40"/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3:42" s="27" customFormat="1" x14ac:dyDescent="0.25">
      <c r="C1570" s="40"/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3:42" s="27" customFormat="1" x14ac:dyDescent="0.25">
      <c r="C1571" s="40"/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3:42" s="27" customFormat="1" x14ac:dyDescent="0.25">
      <c r="C1572" s="40"/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3:42" s="27" customFormat="1" x14ac:dyDescent="0.25">
      <c r="C1573" s="40"/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3:42" s="27" customFormat="1" x14ac:dyDescent="0.25">
      <c r="C1574" s="40"/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3:42" s="27" customFormat="1" x14ac:dyDescent="0.25">
      <c r="C1575" s="40"/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3:42" s="27" customFormat="1" x14ac:dyDescent="0.25">
      <c r="C1576" s="40"/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3:42" s="27" customFormat="1" x14ac:dyDescent="0.25">
      <c r="C1577" s="40"/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3:42" s="27" customFormat="1" x14ac:dyDescent="0.25">
      <c r="C1578" s="40"/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3:42" s="27" customFormat="1" x14ac:dyDescent="0.25">
      <c r="C1579" s="40"/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3:42" s="27" customFormat="1" x14ac:dyDescent="0.25">
      <c r="C1580" s="40"/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3:42" s="27" customFormat="1" x14ac:dyDescent="0.25">
      <c r="C1581" s="40"/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3:42" s="27" customFormat="1" x14ac:dyDescent="0.25">
      <c r="C1582" s="40"/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3:42" s="27" customFormat="1" x14ac:dyDescent="0.25">
      <c r="C1583" s="40"/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3:42" s="27" customFormat="1" x14ac:dyDescent="0.25">
      <c r="C1584" s="40"/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3:42" s="27" customFormat="1" x14ac:dyDescent="0.25">
      <c r="C1585" s="40"/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3:42" s="27" customFormat="1" x14ac:dyDescent="0.25">
      <c r="C1586" s="40"/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3:42" s="27" customFormat="1" x14ac:dyDescent="0.25">
      <c r="C1587" s="40"/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3:42" s="27" customFormat="1" x14ac:dyDescent="0.25">
      <c r="C1588" s="40"/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3:42" s="27" customFormat="1" x14ac:dyDescent="0.25">
      <c r="C1589" s="40"/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3:42" s="27" customFormat="1" x14ac:dyDescent="0.25">
      <c r="C1590" s="40"/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3:42" s="27" customFormat="1" x14ac:dyDescent="0.25">
      <c r="C1591" s="40"/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3:42" s="27" customFormat="1" x14ac:dyDescent="0.25">
      <c r="C1592" s="40"/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3:42" s="27" customFormat="1" x14ac:dyDescent="0.25">
      <c r="C1593" s="40"/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3:42" s="27" customFormat="1" x14ac:dyDescent="0.25">
      <c r="C1594" s="40"/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3:42" s="27" customFormat="1" x14ac:dyDescent="0.25">
      <c r="C1595" s="40"/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3:42" s="27" customFormat="1" x14ac:dyDescent="0.25">
      <c r="C1596" s="40"/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3:42" s="27" customFormat="1" x14ac:dyDescent="0.25">
      <c r="C1597" s="40"/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3:42" s="27" customFormat="1" x14ac:dyDescent="0.25">
      <c r="C1598" s="40"/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3:42" s="27" customFormat="1" x14ac:dyDescent="0.25">
      <c r="C1599" s="40"/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3:42" s="27" customFormat="1" x14ac:dyDescent="0.25">
      <c r="C1600" s="40"/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3:42" s="27" customFormat="1" x14ac:dyDescent="0.25">
      <c r="C1601" s="40"/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3:42" s="27" customFormat="1" x14ac:dyDescent="0.25">
      <c r="C1602" s="40"/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3:42" s="27" customFormat="1" x14ac:dyDescent="0.25">
      <c r="C1603" s="40"/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3:42" s="27" customFormat="1" x14ac:dyDescent="0.25">
      <c r="C1604" s="40"/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3:42" s="27" customFormat="1" x14ac:dyDescent="0.25">
      <c r="C1605" s="40"/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3:42" s="27" customFormat="1" x14ac:dyDescent="0.25">
      <c r="C1606" s="40"/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3:42" s="27" customFormat="1" x14ac:dyDescent="0.25">
      <c r="C1607" s="40"/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3:42" s="27" customFormat="1" x14ac:dyDescent="0.25">
      <c r="C1608" s="40"/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3:42" s="27" customFormat="1" x14ac:dyDescent="0.25">
      <c r="C1609" s="40"/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3:42" s="27" customFormat="1" x14ac:dyDescent="0.25">
      <c r="C1610" s="40"/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3:42" s="27" customFormat="1" x14ac:dyDescent="0.25">
      <c r="C1611" s="40"/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3:42" s="27" customFormat="1" x14ac:dyDescent="0.25">
      <c r="C1612" s="40"/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3:42" s="27" customFormat="1" x14ac:dyDescent="0.25">
      <c r="C1613" s="40"/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3:42" s="27" customFormat="1" x14ac:dyDescent="0.25">
      <c r="C1614" s="40"/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3:42" s="27" customFormat="1" x14ac:dyDescent="0.25">
      <c r="C1615" s="40"/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3:42" s="27" customFormat="1" x14ac:dyDescent="0.25">
      <c r="C1616" s="40"/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3:42" s="27" customFormat="1" x14ac:dyDescent="0.25">
      <c r="C1617" s="40"/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3:42" s="27" customFormat="1" x14ac:dyDescent="0.25">
      <c r="C1618" s="40"/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3:42" s="27" customFormat="1" x14ac:dyDescent="0.25">
      <c r="C1619" s="40"/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3:42" s="27" customFormat="1" x14ac:dyDescent="0.25">
      <c r="C1620" s="40"/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3:42" s="27" customFormat="1" x14ac:dyDescent="0.25">
      <c r="C1621" s="40"/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3:42" s="27" customFormat="1" x14ac:dyDescent="0.25">
      <c r="C1622" s="40"/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3:42" s="27" customFormat="1" x14ac:dyDescent="0.25">
      <c r="C1623" s="40"/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3:42" s="27" customFormat="1" x14ac:dyDescent="0.25">
      <c r="C1624" s="40"/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3:42" s="27" customFormat="1" x14ac:dyDescent="0.25">
      <c r="C1625" s="40"/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3:42" s="27" customFormat="1" x14ac:dyDescent="0.25">
      <c r="C1626" s="40"/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3:42" s="27" customFormat="1" x14ac:dyDescent="0.25">
      <c r="C1627" s="40"/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3:42" s="27" customFormat="1" x14ac:dyDescent="0.25">
      <c r="C1628" s="40"/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3:42" s="27" customFormat="1" x14ac:dyDescent="0.25">
      <c r="C1629" s="40"/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3:42" s="27" customFormat="1" x14ac:dyDescent="0.25">
      <c r="C1630" s="40"/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3:42" s="27" customFormat="1" x14ac:dyDescent="0.25">
      <c r="C1631" s="40"/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3:42" s="27" customFormat="1" x14ac:dyDescent="0.25">
      <c r="C1632" s="40"/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3:42" s="27" customFormat="1" x14ac:dyDescent="0.25">
      <c r="C1633" s="40"/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3:42" s="27" customFormat="1" x14ac:dyDescent="0.25">
      <c r="C1634" s="40"/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3:42" s="27" customFormat="1" x14ac:dyDescent="0.25">
      <c r="C1635" s="40"/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3:42" s="27" customFormat="1" x14ac:dyDescent="0.25">
      <c r="C1636" s="40"/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3:42" s="27" customFormat="1" x14ac:dyDescent="0.25">
      <c r="C1637" s="40"/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3:42" s="27" customFormat="1" x14ac:dyDescent="0.25">
      <c r="C1638" s="40"/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3:42" s="27" customFormat="1" x14ac:dyDescent="0.25">
      <c r="C1639" s="40"/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3:42" s="27" customFormat="1" x14ac:dyDescent="0.25">
      <c r="C1640" s="40"/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3:42" s="27" customFormat="1" x14ac:dyDescent="0.25">
      <c r="C1641" s="40"/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3:42" s="27" customFormat="1" x14ac:dyDescent="0.25">
      <c r="C1642" s="40"/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3:42" s="27" customFormat="1" x14ac:dyDescent="0.25">
      <c r="C1643" s="40"/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3:42" s="27" customFormat="1" x14ac:dyDescent="0.25">
      <c r="C1644" s="40"/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3:42" s="27" customFormat="1" x14ac:dyDescent="0.25">
      <c r="C1645" s="40"/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3:42" s="27" customFormat="1" x14ac:dyDescent="0.25">
      <c r="C1646" s="40"/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3:42" s="27" customFormat="1" x14ac:dyDescent="0.25">
      <c r="C1647" s="40"/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3:42" s="27" customFormat="1" x14ac:dyDescent="0.25">
      <c r="C1648" s="40"/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3:42" s="27" customFormat="1" x14ac:dyDescent="0.25">
      <c r="C1649" s="40"/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3:42" s="27" customFormat="1" x14ac:dyDescent="0.25">
      <c r="C1650" s="40"/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3:42" s="27" customFormat="1" x14ac:dyDescent="0.25">
      <c r="C1651" s="40"/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3:42" s="27" customFormat="1" x14ac:dyDescent="0.25">
      <c r="C1652" s="40"/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3:42" s="27" customFormat="1" x14ac:dyDescent="0.25">
      <c r="C1653" s="40"/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3:42" s="27" customFormat="1" x14ac:dyDescent="0.25">
      <c r="C1654" s="40"/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3:42" s="27" customFormat="1" x14ac:dyDescent="0.25">
      <c r="C1655" s="40"/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3:42" s="27" customFormat="1" x14ac:dyDescent="0.25">
      <c r="C1656" s="40"/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3:42" s="27" customFormat="1" x14ac:dyDescent="0.25">
      <c r="C1657" s="40"/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3:42" s="27" customFormat="1" x14ac:dyDescent="0.25">
      <c r="C1658" s="40"/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3:42" s="27" customFormat="1" x14ac:dyDescent="0.25">
      <c r="C1659" s="40"/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3:42" s="27" customFormat="1" x14ac:dyDescent="0.25">
      <c r="C1660" s="40"/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3:42" s="27" customFormat="1" x14ac:dyDescent="0.25">
      <c r="C1661" s="40"/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3:42" s="27" customFormat="1" x14ac:dyDescent="0.25">
      <c r="C1662" s="40"/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3:42" s="27" customFormat="1" x14ac:dyDescent="0.25">
      <c r="C1663" s="40"/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3:42" s="27" customFormat="1" x14ac:dyDescent="0.25">
      <c r="C1664" s="40"/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3:42" s="27" customFormat="1" x14ac:dyDescent="0.25">
      <c r="C1665" s="40"/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3:42" s="27" customFormat="1" x14ac:dyDescent="0.25">
      <c r="C1666" s="40"/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3:42" s="27" customFormat="1" x14ac:dyDescent="0.25">
      <c r="C1667" s="40"/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3:42" s="27" customFormat="1" x14ac:dyDescent="0.25">
      <c r="C1668" s="40"/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3:42" s="27" customFormat="1" x14ac:dyDescent="0.25">
      <c r="C1669" s="40"/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3:42" s="27" customFormat="1" x14ac:dyDescent="0.25">
      <c r="C1670" s="40"/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3:42" s="27" customFormat="1" x14ac:dyDescent="0.25">
      <c r="C1671" s="40"/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3:42" s="27" customFormat="1" x14ac:dyDescent="0.25">
      <c r="C1672" s="40"/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3:42" s="27" customFormat="1" x14ac:dyDescent="0.25">
      <c r="C1673" s="40"/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3:42" s="27" customFormat="1" x14ac:dyDescent="0.25">
      <c r="C1674" s="40"/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3:42" s="27" customFormat="1" x14ac:dyDescent="0.25">
      <c r="C1675" s="40"/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3:42" s="27" customFormat="1" x14ac:dyDescent="0.25">
      <c r="C1676" s="40"/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3:42" s="27" customFormat="1" x14ac:dyDescent="0.25">
      <c r="C1677" s="40"/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3:42" s="27" customFormat="1" x14ac:dyDescent="0.25">
      <c r="C1678" s="40"/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3:42" s="27" customFormat="1" x14ac:dyDescent="0.25">
      <c r="C1679" s="40"/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3:42" s="27" customFormat="1" x14ac:dyDescent="0.25">
      <c r="C1680" s="40"/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3:42" s="27" customFormat="1" x14ac:dyDescent="0.25">
      <c r="C1681" s="40"/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3:42" s="27" customFormat="1" x14ac:dyDescent="0.25">
      <c r="C1682" s="40"/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3:42" s="27" customFormat="1" x14ac:dyDescent="0.25">
      <c r="C1683" s="40"/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3:42" s="27" customFormat="1" x14ac:dyDescent="0.25">
      <c r="C1684" s="40"/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3:42" s="27" customFormat="1" x14ac:dyDescent="0.25">
      <c r="C1685" s="40"/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3:42" s="27" customFormat="1" x14ac:dyDescent="0.25">
      <c r="C1686" s="40"/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3:42" s="27" customFormat="1" x14ac:dyDescent="0.25">
      <c r="C1687" s="40"/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3:42" s="27" customFormat="1" x14ac:dyDescent="0.25">
      <c r="C1688" s="40"/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3:42" s="27" customFormat="1" x14ac:dyDescent="0.25">
      <c r="C1689" s="40"/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3:42" s="27" customFormat="1" x14ac:dyDescent="0.25">
      <c r="C1690" s="40"/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3:42" s="27" customFormat="1" x14ac:dyDescent="0.25">
      <c r="C1691" s="40"/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3:42" s="27" customFormat="1" x14ac:dyDescent="0.25">
      <c r="C1692" s="40"/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3:42" s="27" customFormat="1" x14ac:dyDescent="0.25">
      <c r="C1693" s="40"/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3:42" s="27" customFormat="1" x14ac:dyDescent="0.25">
      <c r="C1694" s="40"/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3:42" s="27" customFormat="1" x14ac:dyDescent="0.25">
      <c r="C1695" s="40"/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3:42" s="27" customFormat="1" x14ac:dyDescent="0.25">
      <c r="C1696" s="40"/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3:42" s="27" customFormat="1" x14ac:dyDescent="0.25">
      <c r="C1697" s="40"/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3:42" s="27" customFormat="1" x14ac:dyDescent="0.25">
      <c r="C1698" s="40"/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3:42" s="27" customFormat="1" x14ac:dyDescent="0.25">
      <c r="C1699" s="40"/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3:42" s="27" customFormat="1" x14ac:dyDescent="0.25">
      <c r="C1700" s="40"/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3:42" s="27" customFormat="1" x14ac:dyDescent="0.25">
      <c r="C1701" s="40"/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3:42" s="27" customFormat="1" x14ac:dyDescent="0.25">
      <c r="C1702" s="40"/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3:42" s="27" customFormat="1" x14ac:dyDescent="0.25">
      <c r="C1703" s="40"/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3:42" s="27" customFormat="1" x14ac:dyDescent="0.25">
      <c r="C1704" s="40"/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3:42" s="27" customFormat="1" x14ac:dyDescent="0.25">
      <c r="C1705" s="40"/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3:42" s="27" customFormat="1" x14ac:dyDescent="0.25">
      <c r="C1706" s="40"/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3:42" s="27" customFormat="1" x14ac:dyDescent="0.25">
      <c r="C1707" s="40"/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3:42" s="27" customFormat="1" x14ac:dyDescent="0.25">
      <c r="C1708" s="40"/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3:42" s="27" customFormat="1" x14ac:dyDescent="0.25">
      <c r="C1709" s="40"/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3:42" s="27" customFormat="1" x14ac:dyDescent="0.25">
      <c r="C1710" s="40"/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3:42" s="27" customFormat="1" x14ac:dyDescent="0.25">
      <c r="C1711" s="40"/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3:42" s="27" customFormat="1" x14ac:dyDescent="0.25">
      <c r="C1712" s="40"/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3:42" s="27" customFormat="1" x14ac:dyDescent="0.25">
      <c r="C1713" s="40"/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3:42" s="27" customFormat="1" x14ac:dyDescent="0.25">
      <c r="C1714" s="40"/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3:42" s="27" customFormat="1" x14ac:dyDescent="0.25">
      <c r="C1715" s="40"/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3:42" s="27" customFormat="1" x14ac:dyDescent="0.25">
      <c r="C1716" s="40"/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3:42" s="27" customFormat="1" x14ac:dyDescent="0.25">
      <c r="C1717" s="40"/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3:42" s="27" customFormat="1" x14ac:dyDescent="0.25">
      <c r="C1718" s="40"/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3:42" s="27" customFormat="1" x14ac:dyDescent="0.25">
      <c r="C1719" s="40"/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3:42" s="27" customFormat="1" x14ac:dyDescent="0.25">
      <c r="C1720" s="40"/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3:42" s="27" customFormat="1" x14ac:dyDescent="0.25">
      <c r="C1721" s="40"/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3:42" s="27" customFormat="1" x14ac:dyDescent="0.25">
      <c r="C1722" s="40"/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3:42" s="27" customFormat="1" x14ac:dyDescent="0.25">
      <c r="C1723" s="40"/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3:42" s="27" customFormat="1" x14ac:dyDescent="0.25">
      <c r="C1724" s="40"/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3:42" s="27" customFormat="1" x14ac:dyDescent="0.25">
      <c r="C1725" s="40"/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3:42" s="27" customFormat="1" x14ac:dyDescent="0.25">
      <c r="C1726" s="40"/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3:42" s="27" customFormat="1" x14ac:dyDescent="0.25">
      <c r="C1727" s="40"/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3:42" s="27" customFormat="1" x14ac:dyDescent="0.25">
      <c r="C1728" s="40"/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3:42" s="27" customFormat="1" x14ac:dyDescent="0.25">
      <c r="C1729" s="40"/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3:42" s="27" customFormat="1" x14ac:dyDescent="0.25">
      <c r="C1730" s="40"/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3:42" s="27" customFormat="1" x14ac:dyDescent="0.25">
      <c r="C1731" s="40"/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3:42" s="27" customFormat="1" x14ac:dyDescent="0.25">
      <c r="C1732" s="40"/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3:42" s="27" customFormat="1" x14ac:dyDescent="0.25">
      <c r="C1733" s="40"/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3:42" s="27" customFormat="1" x14ac:dyDescent="0.25">
      <c r="C1734" s="40"/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3:42" s="27" customFormat="1" x14ac:dyDescent="0.25">
      <c r="C1735" s="40"/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3:42" s="27" customFormat="1" x14ac:dyDescent="0.25">
      <c r="C1736" s="40"/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3:42" s="27" customFormat="1" x14ac:dyDescent="0.25">
      <c r="C1737" s="40"/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3:42" s="27" customFormat="1" x14ac:dyDescent="0.25">
      <c r="C1738" s="40"/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3:42" s="27" customFormat="1" x14ac:dyDescent="0.25">
      <c r="C1739" s="40"/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3:42" s="27" customFormat="1" x14ac:dyDescent="0.25">
      <c r="C1740" s="40"/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3:42" s="27" customFormat="1" x14ac:dyDescent="0.25">
      <c r="C1741" s="40"/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3:42" s="27" customFormat="1" x14ac:dyDescent="0.25">
      <c r="C1742" s="40"/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3:42" s="27" customFormat="1" x14ac:dyDescent="0.25">
      <c r="C1743" s="40"/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3:42" s="27" customFormat="1" x14ac:dyDescent="0.25">
      <c r="C1744" s="40"/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3:42" s="27" customFormat="1" x14ac:dyDescent="0.25">
      <c r="C1745" s="40"/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3:42" s="27" customFormat="1" x14ac:dyDescent="0.25">
      <c r="C1746" s="40"/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3:42" s="27" customFormat="1" x14ac:dyDescent="0.25">
      <c r="C1747" s="40"/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3:42" s="27" customFormat="1" x14ac:dyDescent="0.25">
      <c r="C1748" s="40"/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3:42" s="27" customFormat="1" x14ac:dyDescent="0.25">
      <c r="C1749" s="40"/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3:42" s="27" customFormat="1" x14ac:dyDescent="0.25">
      <c r="C1750" s="40"/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3:42" s="27" customFormat="1" x14ac:dyDescent="0.25">
      <c r="C1751" s="40"/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3:42" s="27" customFormat="1" x14ac:dyDescent="0.25">
      <c r="C1752" s="40"/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3:42" s="27" customFormat="1" x14ac:dyDescent="0.25">
      <c r="C1753" s="40"/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3:42" s="27" customFormat="1" x14ac:dyDescent="0.25">
      <c r="C1754" s="40"/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3:42" s="27" customFormat="1" x14ac:dyDescent="0.25">
      <c r="C1755" s="40"/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3:42" s="27" customFormat="1" x14ac:dyDescent="0.25">
      <c r="C1756" s="40"/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3:42" s="27" customFormat="1" x14ac:dyDescent="0.25">
      <c r="C1757" s="40"/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3:42" s="27" customFormat="1" x14ac:dyDescent="0.25">
      <c r="C1758" s="40"/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3:42" s="27" customFormat="1" x14ac:dyDescent="0.25">
      <c r="C1759" s="40"/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3:42" s="27" customFormat="1" x14ac:dyDescent="0.25">
      <c r="C1760" s="40"/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3:42" s="27" customFormat="1" x14ac:dyDescent="0.25">
      <c r="C1761" s="40"/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3:42" s="27" customFormat="1" x14ac:dyDescent="0.25">
      <c r="C1762" s="40"/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3:42" s="27" customFormat="1" x14ac:dyDescent="0.25">
      <c r="C1763" s="40"/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3:42" s="27" customFormat="1" x14ac:dyDescent="0.25">
      <c r="C1764" s="40"/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3:42" s="27" customFormat="1" x14ac:dyDescent="0.25">
      <c r="C1765" s="40"/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3:42" s="27" customFormat="1" x14ac:dyDescent="0.25">
      <c r="C1766" s="40"/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3:42" s="27" customFormat="1" x14ac:dyDescent="0.25">
      <c r="C1767" s="40"/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3:42" s="27" customFormat="1" x14ac:dyDescent="0.25">
      <c r="C1768" s="40"/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3:42" s="27" customFormat="1" x14ac:dyDescent="0.25">
      <c r="C1769" s="40"/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3:42" s="27" customFormat="1" x14ac:dyDescent="0.25">
      <c r="C1770" s="40"/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3:42" s="27" customFormat="1" x14ac:dyDescent="0.25">
      <c r="C1771" s="40"/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3:42" s="27" customFormat="1" x14ac:dyDescent="0.25">
      <c r="C1772" s="40"/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3:42" s="27" customFormat="1" x14ac:dyDescent="0.25">
      <c r="C1773" s="40"/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3:42" s="27" customFormat="1" x14ac:dyDescent="0.25">
      <c r="C1774" s="40"/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3:42" s="27" customFormat="1" x14ac:dyDescent="0.25">
      <c r="C1775" s="40"/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3:42" s="27" customFormat="1" x14ac:dyDescent="0.25">
      <c r="C1776" s="40"/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3:42" s="27" customFormat="1" x14ac:dyDescent="0.25">
      <c r="C1777" s="40"/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3:42" s="27" customFormat="1" x14ac:dyDescent="0.25">
      <c r="C1778" s="40"/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3:42" s="27" customFormat="1" x14ac:dyDescent="0.25">
      <c r="C1779" s="40"/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3:42" s="27" customFormat="1" x14ac:dyDescent="0.25">
      <c r="C1780" s="40"/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3:42" s="27" customFormat="1" x14ac:dyDescent="0.25">
      <c r="C1781" s="40"/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3:42" s="27" customFormat="1" x14ac:dyDescent="0.25">
      <c r="C1782" s="40"/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3:42" s="27" customFormat="1" x14ac:dyDescent="0.25">
      <c r="C1783" s="40"/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3:42" s="27" customFormat="1" x14ac:dyDescent="0.25">
      <c r="C1784" s="40"/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3:42" s="27" customFormat="1" x14ac:dyDescent="0.25">
      <c r="C1785" s="40"/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3:42" s="27" customFormat="1" x14ac:dyDescent="0.25">
      <c r="C1786" s="40"/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3:42" s="27" customFormat="1" x14ac:dyDescent="0.25">
      <c r="C1787" s="40"/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3:42" s="27" customFormat="1" x14ac:dyDescent="0.25">
      <c r="C1788" s="40"/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3:42" s="27" customFormat="1" x14ac:dyDescent="0.25">
      <c r="C1789" s="40"/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3:42" s="27" customFormat="1" x14ac:dyDescent="0.25">
      <c r="C1790" s="40"/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3:42" s="27" customFormat="1" x14ac:dyDescent="0.25">
      <c r="C1791" s="40"/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3:42" s="27" customFormat="1" x14ac:dyDescent="0.25">
      <c r="C1792" s="40"/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3:42" s="27" customFormat="1" x14ac:dyDescent="0.25">
      <c r="C1793" s="40"/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3:42" s="27" customFormat="1" x14ac:dyDescent="0.25">
      <c r="C1794" s="40"/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3:42" s="27" customFormat="1" x14ac:dyDescent="0.25">
      <c r="C1795" s="40"/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3:42" s="27" customFormat="1" x14ac:dyDescent="0.25">
      <c r="C1796" s="40"/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3:42" s="27" customFormat="1" x14ac:dyDescent="0.25">
      <c r="C1797" s="40"/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3:42" s="27" customFormat="1" x14ac:dyDescent="0.25">
      <c r="C1798" s="40"/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3:42" s="27" customFormat="1" x14ac:dyDescent="0.25">
      <c r="C1799" s="40"/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3:42" s="27" customFormat="1" x14ac:dyDescent="0.25">
      <c r="C1800" s="40"/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3:42" s="27" customFormat="1" x14ac:dyDescent="0.25">
      <c r="C1801" s="40"/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3:42" s="27" customFormat="1" x14ac:dyDescent="0.25">
      <c r="C1802" s="40"/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3:42" s="27" customFormat="1" x14ac:dyDescent="0.25">
      <c r="C1803" s="40"/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3:42" s="27" customFormat="1" x14ac:dyDescent="0.25">
      <c r="C1804" s="40"/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3:42" s="27" customFormat="1" x14ac:dyDescent="0.25">
      <c r="C1805" s="40"/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3:42" s="27" customFormat="1" x14ac:dyDescent="0.25">
      <c r="C1806" s="40"/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3:42" s="27" customFormat="1" x14ac:dyDescent="0.25">
      <c r="C1807" s="40"/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3:42" s="27" customFormat="1" x14ac:dyDescent="0.25">
      <c r="C1808" s="40"/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3:42" s="27" customFormat="1" x14ac:dyDescent="0.25">
      <c r="C1809" s="40"/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3:42" s="27" customFormat="1" x14ac:dyDescent="0.25">
      <c r="C1810" s="40"/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3:42" s="27" customFormat="1" x14ac:dyDescent="0.25">
      <c r="C1811" s="40"/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3:42" s="27" customFormat="1" x14ac:dyDescent="0.25">
      <c r="C1812" s="40"/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3:42" s="27" customFormat="1" x14ac:dyDescent="0.25">
      <c r="C1813" s="40"/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3:42" s="27" customFormat="1" x14ac:dyDescent="0.25">
      <c r="C1814" s="40"/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3:42" s="27" customFormat="1" x14ac:dyDescent="0.25">
      <c r="C1815" s="40"/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3:42" s="27" customFormat="1" x14ac:dyDescent="0.25">
      <c r="C1816" s="40"/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3:42" s="27" customFormat="1" x14ac:dyDescent="0.25">
      <c r="C1817" s="40"/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3:42" s="27" customFormat="1" x14ac:dyDescent="0.25">
      <c r="C1818" s="40"/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3:42" s="27" customFormat="1" x14ac:dyDescent="0.25">
      <c r="C1819" s="40"/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3:42" s="27" customFormat="1" x14ac:dyDescent="0.25">
      <c r="C1820" s="40"/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3:42" s="27" customFormat="1" x14ac:dyDescent="0.25">
      <c r="C1821" s="40"/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3:42" s="27" customFormat="1" x14ac:dyDescent="0.25">
      <c r="C1822" s="40"/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3:42" s="27" customFormat="1" x14ac:dyDescent="0.25">
      <c r="C1823" s="40"/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3:42" s="27" customFormat="1" x14ac:dyDescent="0.25">
      <c r="C1824" s="40"/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3:42" s="27" customFormat="1" x14ac:dyDescent="0.25">
      <c r="C1825" s="40"/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3:42" s="27" customFormat="1" x14ac:dyDescent="0.25">
      <c r="C1826" s="40"/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3:42" s="27" customFormat="1" x14ac:dyDescent="0.25">
      <c r="C1827" s="40"/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3:42" s="27" customFormat="1" x14ac:dyDescent="0.25">
      <c r="C1828" s="40"/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3:42" s="27" customFormat="1" x14ac:dyDescent="0.25">
      <c r="C1829" s="40"/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3:42" s="27" customFormat="1" x14ac:dyDescent="0.25">
      <c r="C1830" s="40"/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3:42" s="27" customFormat="1" x14ac:dyDescent="0.25">
      <c r="C1831" s="40"/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3:42" s="27" customFormat="1" x14ac:dyDescent="0.25">
      <c r="C1832" s="40"/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3:42" s="27" customFormat="1" x14ac:dyDescent="0.25">
      <c r="C1833" s="40"/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3:42" s="27" customFormat="1" x14ac:dyDescent="0.25">
      <c r="C1834" s="40"/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3:42" s="27" customFormat="1" x14ac:dyDescent="0.25">
      <c r="C1835" s="40"/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3:42" s="27" customFormat="1" x14ac:dyDescent="0.25">
      <c r="C1836" s="40"/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3:42" s="27" customFormat="1" x14ac:dyDescent="0.25">
      <c r="C1837" s="40"/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3:42" s="27" customFormat="1" x14ac:dyDescent="0.25">
      <c r="C1838" s="40"/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3:42" s="27" customFormat="1" x14ac:dyDescent="0.25">
      <c r="C1839" s="40"/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3:42" s="27" customFormat="1" x14ac:dyDescent="0.25">
      <c r="C1840" s="40"/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3:42" s="27" customFormat="1" x14ac:dyDescent="0.25">
      <c r="C1841" s="40"/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3:42" s="27" customFormat="1" x14ac:dyDescent="0.25">
      <c r="C1842" s="40"/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3:42" s="27" customFormat="1" x14ac:dyDescent="0.25">
      <c r="C1843" s="40"/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3:42" s="27" customFormat="1" x14ac:dyDescent="0.25">
      <c r="C1844" s="40"/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3:42" s="27" customFormat="1" x14ac:dyDescent="0.25">
      <c r="C1845" s="40"/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3:42" s="27" customFormat="1" x14ac:dyDescent="0.25">
      <c r="C1846" s="40"/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3:42" s="27" customFormat="1" x14ac:dyDescent="0.25">
      <c r="C1847" s="40"/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3:42" s="27" customFormat="1" x14ac:dyDescent="0.25">
      <c r="C1848" s="40"/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3:42" s="27" customFormat="1" x14ac:dyDescent="0.25">
      <c r="C1849" s="40"/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3:42" s="27" customFormat="1" x14ac:dyDescent="0.25">
      <c r="C1850" s="40"/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3:42" s="27" customFormat="1" x14ac:dyDescent="0.25">
      <c r="C1851" s="40"/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3:42" s="27" customFormat="1" x14ac:dyDescent="0.25">
      <c r="C1852" s="40"/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3:42" s="27" customFormat="1" x14ac:dyDescent="0.25">
      <c r="C1853" s="40"/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3:42" s="27" customFormat="1" x14ac:dyDescent="0.25">
      <c r="C1854" s="40"/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3:42" s="27" customFormat="1" x14ac:dyDescent="0.25">
      <c r="C1855" s="40"/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3:42" s="27" customFormat="1" x14ac:dyDescent="0.25">
      <c r="C1856" s="40"/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3:42" s="27" customFormat="1" x14ac:dyDescent="0.25">
      <c r="C1857" s="40"/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3:42" s="27" customFormat="1" x14ac:dyDescent="0.25">
      <c r="C1858" s="40"/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3:42" s="27" customFormat="1" x14ac:dyDescent="0.25">
      <c r="C1859" s="40"/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3:42" s="27" customFormat="1" x14ac:dyDescent="0.25">
      <c r="C1860" s="40"/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3:42" s="27" customFormat="1" x14ac:dyDescent="0.25">
      <c r="C1861" s="40"/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3:42" s="27" customFormat="1" x14ac:dyDescent="0.25">
      <c r="C1862" s="40"/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3:42" s="27" customFormat="1" x14ac:dyDescent="0.25">
      <c r="C1863" s="40"/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3:42" s="27" customFormat="1" x14ac:dyDescent="0.25">
      <c r="C1864" s="40"/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3:42" s="27" customFormat="1" x14ac:dyDescent="0.25">
      <c r="C1865" s="40"/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3:42" s="27" customFormat="1" x14ac:dyDescent="0.25">
      <c r="C1866" s="40"/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3:42" s="27" customFormat="1" x14ac:dyDescent="0.25">
      <c r="C1867" s="40"/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3:42" s="27" customFormat="1" x14ac:dyDescent="0.25">
      <c r="C1868" s="40"/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3:42" s="27" customFormat="1" x14ac:dyDescent="0.25">
      <c r="C1869" s="40"/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3:42" s="27" customFormat="1" x14ac:dyDescent="0.25">
      <c r="C1870" s="40"/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3:42" s="27" customFormat="1" x14ac:dyDescent="0.25">
      <c r="C1871" s="40"/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3:42" s="27" customFormat="1" x14ac:dyDescent="0.25">
      <c r="C1872" s="40"/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3:42" s="27" customFormat="1" x14ac:dyDescent="0.25">
      <c r="C1873" s="40"/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3:42" s="27" customFormat="1" x14ac:dyDescent="0.25">
      <c r="C1874" s="40"/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3:42" s="27" customFormat="1" x14ac:dyDescent="0.25">
      <c r="C1875" s="40"/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3:42" s="27" customFormat="1" x14ac:dyDescent="0.25">
      <c r="C1876" s="40"/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3:42" s="27" customFormat="1" x14ac:dyDescent="0.25">
      <c r="C1877" s="40"/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3:42" s="27" customFormat="1" x14ac:dyDescent="0.25">
      <c r="C1878" s="40"/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3:42" s="27" customFormat="1" x14ac:dyDescent="0.25">
      <c r="C1879" s="40"/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3:42" s="27" customFormat="1" x14ac:dyDescent="0.25">
      <c r="C1880" s="40"/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3:42" s="27" customFormat="1" x14ac:dyDescent="0.25">
      <c r="C1881" s="40"/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3:42" s="27" customFormat="1" x14ac:dyDescent="0.25">
      <c r="C1882" s="40"/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3:42" s="27" customFormat="1" x14ac:dyDescent="0.25">
      <c r="C1883" s="40"/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3:42" s="27" customFormat="1" x14ac:dyDescent="0.25">
      <c r="C1884" s="40"/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3:42" s="27" customFormat="1" x14ac:dyDescent="0.25">
      <c r="C1885" s="40"/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3:42" s="27" customFormat="1" x14ac:dyDescent="0.25">
      <c r="C1886" s="40"/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3:42" s="27" customFormat="1" x14ac:dyDescent="0.25">
      <c r="C1887" s="40"/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3:42" s="27" customFormat="1" x14ac:dyDescent="0.25">
      <c r="C1888" s="40"/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3:42" s="27" customFormat="1" x14ac:dyDescent="0.25">
      <c r="C1889" s="40"/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3:42" s="27" customFormat="1" x14ac:dyDescent="0.25">
      <c r="C1890" s="40"/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3:42" s="27" customFormat="1" x14ac:dyDescent="0.25">
      <c r="C1891" s="40"/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3:42" s="27" customFormat="1" x14ac:dyDescent="0.25">
      <c r="C1892" s="40"/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3:42" s="27" customFormat="1" x14ac:dyDescent="0.25">
      <c r="C1893" s="40"/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3:42" s="27" customFormat="1" x14ac:dyDescent="0.25">
      <c r="C1894" s="40"/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3:42" s="27" customFormat="1" x14ac:dyDescent="0.25">
      <c r="C1895" s="40"/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3:42" s="27" customFormat="1" x14ac:dyDescent="0.25">
      <c r="C1896" s="40"/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3:42" s="27" customFormat="1" x14ac:dyDescent="0.25">
      <c r="C1897" s="40"/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3:42" s="27" customFormat="1" x14ac:dyDescent="0.25">
      <c r="C1898" s="40"/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3:42" s="27" customFormat="1" x14ac:dyDescent="0.25">
      <c r="C1899" s="40"/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3:42" s="27" customFormat="1" x14ac:dyDescent="0.25">
      <c r="C1900" s="40"/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3:42" s="27" customFormat="1" x14ac:dyDescent="0.25">
      <c r="C1901" s="40"/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3:42" s="27" customFormat="1" x14ac:dyDescent="0.25">
      <c r="C1902" s="40"/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3:42" s="27" customFormat="1" x14ac:dyDescent="0.25">
      <c r="C1903" s="40"/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3:42" s="27" customFormat="1" x14ac:dyDescent="0.25">
      <c r="C1904" s="40"/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3:42" s="27" customFormat="1" x14ac:dyDescent="0.25">
      <c r="C1905" s="40"/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3:42" s="27" customFormat="1" x14ac:dyDescent="0.25">
      <c r="C1906" s="40"/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3:42" s="27" customFormat="1" x14ac:dyDescent="0.25">
      <c r="C1907" s="40"/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3:42" s="27" customFormat="1" x14ac:dyDescent="0.25">
      <c r="C1908" s="40"/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3:42" s="27" customFormat="1" x14ac:dyDescent="0.25">
      <c r="C1909" s="40"/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3:42" s="27" customFormat="1" x14ac:dyDescent="0.25">
      <c r="C1910" s="40"/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3:42" s="27" customFormat="1" x14ac:dyDescent="0.25">
      <c r="C1911" s="40"/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3:42" s="27" customFormat="1" x14ac:dyDescent="0.25">
      <c r="C1912" s="40"/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3:42" s="27" customFormat="1" x14ac:dyDescent="0.25">
      <c r="C1913" s="40"/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3:42" s="27" customFormat="1" x14ac:dyDescent="0.25">
      <c r="C1914" s="40"/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3:42" s="27" customFormat="1" x14ac:dyDescent="0.25">
      <c r="C1915" s="40"/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3:42" s="27" customFormat="1" x14ac:dyDescent="0.25">
      <c r="C1916" s="40"/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3:42" s="27" customFormat="1" x14ac:dyDescent="0.25">
      <c r="C1917" s="40"/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3:42" s="27" customFormat="1" x14ac:dyDescent="0.25">
      <c r="C1918" s="40"/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3:42" s="27" customFormat="1" x14ac:dyDescent="0.25">
      <c r="C1919" s="40"/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3:42" s="27" customFormat="1" x14ac:dyDescent="0.25">
      <c r="C1920" s="40"/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3:42" s="27" customFormat="1" x14ac:dyDescent="0.25">
      <c r="C1921" s="40"/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3:42" s="27" customFormat="1" x14ac:dyDescent="0.25">
      <c r="C1922" s="40"/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3:42" s="27" customFormat="1" x14ac:dyDescent="0.25">
      <c r="C1923" s="40"/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3:42" s="27" customFormat="1" x14ac:dyDescent="0.25">
      <c r="C1924" s="40"/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3:42" s="27" customFormat="1" x14ac:dyDescent="0.25">
      <c r="C1925" s="40"/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3:42" s="27" customFormat="1" x14ac:dyDescent="0.25">
      <c r="C1926" s="40"/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3:42" s="27" customFormat="1" x14ac:dyDescent="0.25">
      <c r="C1927" s="40"/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3:42" s="27" customFormat="1" x14ac:dyDescent="0.25">
      <c r="C1928" s="40"/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3:42" s="27" customFormat="1" x14ac:dyDescent="0.25">
      <c r="C1929" s="40"/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3:42" s="27" customFormat="1" x14ac:dyDescent="0.25">
      <c r="C1930" s="40"/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3:42" s="27" customFormat="1" x14ac:dyDescent="0.25">
      <c r="C1931" s="40"/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3:42" s="27" customFormat="1" x14ac:dyDescent="0.25">
      <c r="C1932" s="40"/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3:42" s="27" customFormat="1" x14ac:dyDescent="0.25">
      <c r="C1933" s="40"/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3:42" s="27" customFormat="1" x14ac:dyDescent="0.25">
      <c r="C1934" s="40"/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3:42" s="27" customFormat="1" x14ac:dyDescent="0.25">
      <c r="C1935" s="40"/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3:42" s="27" customFormat="1" x14ac:dyDescent="0.25">
      <c r="C1936" s="40"/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3:42" s="27" customFormat="1" x14ac:dyDescent="0.25">
      <c r="C1937" s="40"/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3:42" s="27" customFormat="1" x14ac:dyDescent="0.25">
      <c r="C1938" s="40"/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3:42" s="27" customFormat="1" x14ac:dyDescent="0.25">
      <c r="C1939" s="40"/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3:42" s="27" customFormat="1" x14ac:dyDescent="0.25">
      <c r="C1940" s="40"/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3:42" s="27" customFormat="1" x14ac:dyDescent="0.25">
      <c r="C1941" s="40"/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3:42" s="27" customFormat="1" x14ac:dyDescent="0.25">
      <c r="C1942" s="40"/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3:42" s="27" customFormat="1" x14ac:dyDescent="0.25">
      <c r="C1943" s="40"/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3:42" s="27" customFormat="1" x14ac:dyDescent="0.25">
      <c r="C1944" s="40"/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3:42" s="27" customFormat="1" x14ac:dyDescent="0.25">
      <c r="C1945" s="40"/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3:42" s="27" customFormat="1" x14ac:dyDescent="0.25">
      <c r="C1946" s="40"/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3:42" s="27" customFormat="1" x14ac:dyDescent="0.25">
      <c r="C1947" s="40"/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3:42" s="27" customFormat="1" x14ac:dyDescent="0.25">
      <c r="C1948" s="40"/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3:42" s="27" customFormat="1" x14ac:dyDescent="0.25">
      <c r="C1949" s="40"/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3:42" s="27" customFormat="1" x14ac:dyDescent="0.25">
      <c r="C1950" s="40"/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3:42" s="27" customFormat="1" x14ac:dyDescent="0.25">
      <c r="C1951" s="40"/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3:42" s="27" customFormat="1" x14ac:dyDescent="0.25">
      <c r="C1952" s="40"/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3:42" s="27" customFormat="1" x14ac:dyDescent="0.25">
      <c r="C1953" s="40"/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3:42" s="27" customFormat="1" x14ac:dyDescent="0.25">
      <c r="C1954" s="40"/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3:42" s="27" customFormat="1" x14ac:dyDescent="0.25">
      <c r="C1955" s="40"/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3:42" s="27" customFormat="1" x14ac:dyDescent="0.25">
      <c r="C1956" s="40"/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3:42" s="27" customFormat="1" x14ac:dyDescent="0.25">
      <c r="C1957" s="40"/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3:42" s="27" customFormat="1" x14ac:dyDescent="0.25">
      <c r="C1958" s="40"/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3:42" s="27" customFormat="1" x14ac:dyDescent="0.25">
      <c r="C1959" s="40"/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3:42" s="27" customFormat="1" x14ac:dyDescent="0.25">
      <c r="C1960" s="40"/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3:42" s="27" customFormat="1" x14ac:dyDescent="0.25">
      <c r="C1961" s="40"/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3:42" s="27" customFormat="1" x14ac:dyDescent="0.25">
      <c r="C1962" s="40"/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3:42" s="27" customFormat="1" x14ac:dyDescent="0.25">
      <c r="C1963" s="40"/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3:42" s="27" customFormat="1" x14ac:dyDescent="0.25">
      <c r="C1964" s="40"/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3:42" s="27" customFormat="1" x14ac:dyDescent="0.25">
      <c r="C1965" s="40"/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3:42" s="27" customFormat="1" x14ac:dyDescent="0.25">
      <c r="C1966" s="40"/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3:42" s="27" customFormat="1" x14ac:dyDescent="0.25">
      <c r="C1967" s="40"/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3:42" s="27" customFormat="1" x14ac:dyDescent="0.25">
      <c r="C1968" s="40"/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3:42" s="27" customFormat="1" x14ac:dyDescent="0.25">
      <c r="C1969" s="40"/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3:42" s="27" customFormat="1" x14ac:dyDescent="0.25">
      <c r="C1970" s="40"/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3:42" s="27" customFormat="1" x14ac:dyDescent="0.25">
      <c r="C1971" s="40"/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3:42" s="27" customFormat="1" x14ac:dyDescent="0.25">
      <c r="C1972" s="40"/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3:42" s="27" customFormat="1" x14ac:dyDescent="0.25">
      <c r="C1973" s="40"/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3:42" s="27" customFormat="1" x14ac:dyDescent="0.25">
      <c r="C1974" s="40"/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3:42" s="27" customFormat="1" x14ac:dyDescent="0.25">
      <c r="C1975" s="40"/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3:42" s="27" customFormat="1" x14ac:dyDescent="0.25">
      <c r="C1976" s="40"/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3:42" s="27" customFormat="1" x14ac:dyDescent="0.25">
      <c r="C1977" s="40"/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3:42" s="27" customFormat="1" x14ac:dyDescent="0.25">
      <c r="C1978" s="40"/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3:42" s="27" customFormat="1" x14ac:dyDescent="0.25">
      <c r="C1979" s="40"/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3:42" s="27" customFormat="1" x14ac:dyDescent="0.25">
      <c r="C1980" s="40"/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3:42" s="27" customFormat="1" x14ac:dyDescent="0.25">
      <c r="C1981" s="40"/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3:42" s="27" customFormat="1" x14ac:dyDescent="0.25">
      <c r="C1982" s="40"/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3:42" s="27" customFormat="1" x14ac:dyDescent="0.25">
      <c r="C1983" s="40"/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3:42" s="27" customFormat="1" x14ac:dyDescent="0.25">
      <c r="C1984" s="40"/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3:42" s="27" customFormat="1" x14ac:dyDescent="0.25">
      <c r="C1985" s="40"/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3:42" s="27" customFormat="1" x14ac:dyDescent="0.25">
      <c r="C1986" s="40"/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3:42" s="27" customFormat="1" x14ac:dyDescent="0.25">
      <c r="C1987" s="40"/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3:42" s="27" customFormat="1" x14ac:dyDescent="0.25">
      <c r="C1988" s="40"/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3:42" s="27" customFormat="1" x14ac:dyDescent="0.25">
      <c r="C1989" s="40"/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3:42" s="27" customFormat="1" x14ac:dyDescent="0.25">
      <c r="C1990" s="40"/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3:42" s="27" customFormat="1" x14ac:dyDescent="0.25">
      <c r="C1991" s="40"/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3:42" s="27" customFormat="1" x14ac:dyDescent="0.25">
      <c r="C1992" s="40"/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3:42" s="27" customFormat="1" x14ac:dyDescent="0.25">
      <c r="C1993" s="40"/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3:42" s="27" customFormat="1" x14ac:dyDescent="0.25">
      <c r="C1994" s="40"/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3:42" s="27" customFormat="1" x14ac:dyDescent="0.25">
      <c r="C1995" s="40"/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3:42" s="27" customFormat="1" x14ac:dyDescent="0.25">
      <c r="C1996" s="40"/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3:42" s="27" customFormat="1" x14ac:dyDescent="0.25">
      <c r="C1997" s="40"/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3:42" s="27" customFormat="1" x14ac:dyDescent="0.25">
      <c r="C1998" s="40"/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3:42" s="27" customFormat="1" x14ac:dyDescent="0.25">
      <c r="C1999" s="40"/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3:42" s="27" customFormat="1" x14ac:dyDescent="0.25">
      <c r="C2000" s="40"/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3:42" s="27" customFormat="1" x14ac:dyDescent="0.25">
      <c r="C2001" s="40"/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3:42" s="27" customFormat="1" x14ac:dyDescent="0.25">
      <c r="C2002" s="40"/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3:42" s="27" customFormat="1" x14ac:dyDescent="0.25">
      <c r="C2003" s="40"/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3:42" s="27" customFormat="1" x14ac:dyDescent="0.25">
      <c r="C2004" s="40"/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3:42" s="27" customFormat="1" x14ac:dyDescent="0.25">
      <c r="C2005" s="40"/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3:42" s="27" customFormat="1" x14ac:dyDescent="0.25">
      <c r="C2006" s="40"/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3:42" s="27" customFormat="1" x14ac:dyDescent="0.25">
      <c r="C2007" s="40"/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3:42" s="27" customFormat="1" x14ac:dyDescent="0.25">
      <c r="C2008" s="40"/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3:42" s="27" customFormat="1" x14ac:dyDescent="0.25">
      <c r="C2009" s="40"/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3:42" s="27" customFormat="1" x14ac:dyDescent="0.25">
      <c r="C2010" s="40"/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3:42" s="27" customFormat="1" x14ac:dyDescent="0.25">
      <c r="C2011" s="40"/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3:42" s="27" customFormat="1" x14ac:dyDescent="0.25">
      <c r="C2012" s="40"/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3:42" s="27" customFormat="1" x14ac:dyDescent="0.25">
      <c r="C2013" s="40"/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3:42" s="27" customFormat="1" x14ac:dyDescent="0.25">
      <c r="C2014" s="40"/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3:42" s="27" customFormat="1" x14ac:dyDescent="0.25">
      <c r="C2015" s="40"/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3:42" s="27" customFormat="1" x14ac:dyDescent="0.25">
      <c r="C2016" s="40"/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3:42" s="27" customFormat="1" x14ac:dyDescent="0.25">
      <c r="C2017" s="40"/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3:42" s="27" customFormat="1" x14ac:dyDescent="0.25">
      <c r="C2018" s="40"/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3:42" s="27" customFormat="1" x14ac:dyDescent="0.25">
      <c r="C2019" s="40"/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3:42" s="27" customFormat="1" x14ac:dyDescent="0.25">
      <c r="C2020" s="40"/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3:42" s="27" customFormat="1" x14ac:dyDescent="0.25">
      <c r="C2021" s="40"/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3:42" s="27" customFormat="1" x14ac:dyDescent="0.25">
      <c r="C2022" s="40"/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3:42" s="27" customFormat="1" x14ac:dyDescent="0.25">
      <c r="C2023" s="40"/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3:42" s="27" customFormat="1" x14ac:dyDescent="0.25">
      <c r="C2024" s="40"/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3:42" s="27" customFormat="1" x14ac:dyDescent="0.25">
      <c r="C2025" s="40"/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3:42" s="27" customFormat="1" x14ac:dyDescent="0.25">
      <c r="C2026" s="40"/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3:42" s="27" customFormat="1" x14ac:dyDescent="0.25">
      <c r="C2027" s="40"/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3:42" s="27" customFormat="1" x14ac:dyDescent="0.25">
      <c r="C2028" s="40"/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3:42" s="27" customFormat="1" x14ac:dyDescent="0.25">
      <c r="C2029" s="40"/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3:42" s="27" customFormat="1" x14ac:dyDescent="0.25">
      <c r="C2030" s="40"/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3:42" s="27" customFormat="1" x14ac:dyDescent="0.25">
      <c r="C2031" s="40"/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3:42" s="27" customFormat="1" x14ac:dyDescent="0.25">
      <c r="C2032" s="40"/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3:42" s="27" customFormat="1" x14ac:dyDescent="0.25">
      <c r="C2033" s="40"/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3:42" s="27" customFormat="1" x14ac:dyDescent="0.25">
      <c r="C2034" s="40"/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3:42" s="27" customFormat="1" x14ac:dyDescent="0.25">
      <c r="C2035" s="40"/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3:42" s="27" customFormat="1" x14ac:dyDescent="0.25">
      <c r="C2036" s="40"/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3:42" s="27" customFormat="1" x14ac:dyDescent="0.25">
      <c r="C2037" s="40"/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3:42" s="27" customFormat="1" x14ac:dyDescent="0.25">
      <c r="C2038" s="40"/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3:42" s="27" customFormat="1" x14ac:dyDescent="0.25">
      <c r="C2039" s="40"/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3:42" s="27" customFormat="1" x14ac:dyDescent="0.25">
      <c r="C2040" s="40"/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3:42" s="27" customFormat="1" x14ac:dyDescent="0.25">
      <c r="C2041" s="40"/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3:42" s="27" customFormat="1" x14ac:dyDescent="0.25">
      <c r="C2042" s="40"/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3:42" s="27" customFormat="1" x14ac:dyDescent="0.25">
      <c r="C2043" s="40"/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3:42" s="27" customFormat="1" x14ac:dyDescent="0.25">
      <c r="C2044" s="40"/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3:42" s="27" customFormat="1" x14ac:dyDescent="0.25">
      <c r="C2045" s="40"/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3:42" s="27" customFormat="1" x14ac:dyDescent="0.25">
      <c r="C2046" s="40"/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3:42" s="27" customFormat="1" x14ac:dyDescent="0.25">
      <c r="C2047" s="40"/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3:42" s="27" customFormat="1" x14ac:dyDescent="0.25">
      <c r="C2048" s="40"/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3:42" s="27" customFormat="1" x14ac:dyDescent="0.25">
      <c r="C2049" s="40"/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3:42" s="27" customFormat="1" x14ac:dyDescent="0.25">
      <c r="C2050" s="40"/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3:42" s="27" customFormat="1" x14ac:dyDescent="0.25">
      <c r="C2051" s="40"/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3:42" s="27" customFormat="1" x14ac:dyDescent="0.25">
      <c r="C2052" s="40"/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3:42" s="27" customFormat="1" x14ac:dyDescent="0.25">
      <c r="C2053" s="40"/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3:42" s="27" customFormat="1" x14ac:dyDescent="0.25">
      <c r="C2054" s="40"/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3:42" s="27" customFormat="1" x14ac:dyDescent="0.25">
      <c r="C2055" s="40"/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3:42" s="27" customFormat="1" x14ac:dyDescent="0.25">
      <c r="C2056" s="40"/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3:42" s="27" customFormat="1" x14ac:dyDescent="0.25">
      <c r="C2057" s="40"/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3:42" s="27" customFormat="1" x14ac:dyDescent="0.25">
      <c r="C2058" s="40"/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3:42" s="27" customFormat="1" x14ac:dyDescent="0.25">
      <c r="C2059" s="40"/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3:42" s="27" customFormat="1" x14ac:dyDescent="0.25">
      <c r="C2060" s="40"/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3:42" s="27" customFormat="1" x14ac:dyDescent="0.25">
      <c r="C2061" s="40"/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3:42" s="27" customFormat="1" x14ac:dyDescent="0.25">
      <c r="C2062" s="40"/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3:42" s="27" customFormat="1" x14ac:dyDescent="0.25">
      <c r="C2063" s="40"/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3:42" s="27" customFormat="1" x14ac:dyDescent="0.25">
      <c r="C2064" s="40"/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3:42" s="27" customFormat="1" x14ac:dyDescent="0.25">
      <c r="C2065" s="40"/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3:42" s="27" customFormat="1" x14ac:dyDescent="0.25">
      <c r="C2066" s="40"/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3:42" s="27" customFormat="1" x14ac:dyDescent="0.25">
      <c r="C2067" s="40"/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3:42" s="27" customFormat="1" x14ac:dyDescent="0.25">
      <c r="C2068" s="40"/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3:42" s="27" customFormat="1" x14ac:dyDescent="0.25">
      <c r="C2069" s="40"/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3:42" s="27" customFormat="1" x14ac:dyDescent="0.25">
      <c r="C2070" s="40"/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3:42" s="27" customFormat="1" x14ac:dyDescent="0.25">
      <c r="C2071" s="40"/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3:42" s="27" customFormat="1" x14ac:dyDescent="0.25">
      <c r="C2072" s="40"/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3:42" s="27" customFormat="1" x14ac:dyDescent="0.25">
      <c r="C2073" s="40"/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3:42" s="27" customFormat="1" x14ac:dyDescent="0.25">
      <c r="C2074" s="40"/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3:42" s="27" customFormat="1" x14ac:dyDescent="0.25">
      <c r="C2075" s="40"/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3:42" s="27" customFormat="1" x14ac:dyDescent="0.25">
      <c r="C2076" s="40"/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3:42" s="27" customFormat="1" x14ac:dyDescent="0.25">
      <c r="C2077" s="40"/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3:42" s="27" customFormat="1" x14ac:dyDescent="0.25">
      <c r="C2078" s="40"/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3:42" s="27" customFormat="1" x14ac:dyDescent="0.25">
      <c r="C2079" s="40"/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3:42" s="27" customFormat="1" x14ac:dyDescent="0.25">
      <c r="C2080" s="40"/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3:42" s="27" customFormat="1" x14ac:dyDescent="0.25">
      <c r="C2081" s="40"/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3:42" s="27" customFormat="1" x14ac:dyDescent="0.25">
      <c r="C2082" s="40"/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3:42" s="27" customFormat="1" x14ac:dyDescent="0.25">
      <c r="C2083" s="40"/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3:42" s="27" customFormat="1" x14ac:dyDescent="0.25">
      <c r="C2084" s="40"/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3:42" s="27" customFormat="1" x14ac:dyDescent="0.25">
      <c r="C2085" s="40"/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3:42" s="27" customFormat="1" x14ac:dyDescent="0.25">
      <c r="C2086" s="40"/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3:42" s="27" customFormat="1" x14ac:dyDescent="0.25">
      <c r="C2087" s="40"/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3:42" s="27" customFormat="1" x14ac:dyDescent="0.25">
      <c r="C2088" s="40"/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3:42" s="27" customFormat="1" x14ac:dyDescent="0.25">
      <c r="C2089" s="40"/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3:42" s="27" customFormat="1" x14ac:dyDescent="0.25">
      <c r="C2090" s="40"/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3:42" s="27" customFormat="1" x14ac:dyDescent="0.25">
      <c r="C2091" s="40"/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3:42" s="27" customFormat="1" x14ac:dyDescent="0.25">
      <c r="C2092" s="40"/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3:42" s="27" customFormat="1" x14ac:dyDescent="0.25">
      <c r="C2093" s="40"/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3:42" s="27" customFormat="1" x14ac:dyDescent="0.25">
      <c r="C2094" s="40"/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3:42" s="27" customFormat="1" x14ac:dyDescent="0.25">
      <c r="C2095" s="40"/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3:42" s="27" customFormat="1" x14ac:dyDescent="0.25">
      <c r="C2096" s="40"/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3:42" s="27" customFormat="1" x14ac:dyDescent="0.25">
      <c r="C2097" s="40"/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3:42" s="27" customFormat="1" x14ac:dyDescent="0.25">
      <c r="C2098" s="40"/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3:42" s="27" customFormat="1" x14ac:dyDescent="0.25">
      <c r="C2099" s="40"/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3:42" s="27" customFormat="1" x14ac:dyDescent="0.25">
      <c r="C2100" s="40"/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3:42" s="27" customFormat="1" x14ac:dyDescent="0.25">
      <c r="C2101" s="40"/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3:42" s="27" customFormat="1" x14ac:dyDescent="0.25">
      <c r="C2102" s="40"/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3:42" s="27" customFormat="1" x14ac:dyDescent="0.25">
      <c r="C2103" s="40"/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3:42" s="27" customFormat="1" x14ac:dyDescent="0.25">
      <c r="C2104" s="40"/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3:42" s="27" customFormat="1" x14ac:dyDescent="0.25">
      <c r="C2105" s="40"/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3:42" s="27" customFormat="1" x14ac:dyDescent="0.25">
      <c r="C2106" s="40"/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3:42" s="27" customFormat="1" x14ac:dyDescent="0.25">
      <c r="C2107" s="40"/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3:42" s="27" customFormat="1" x14ac:dyDescent="0.25">
      <c r="C2108" s="40"/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3:42" s="27" customFormat="1" x14ac:dyDescent="0.25">
      <c r="C2109" s="40"/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3:42" s="27" customFormat="1" x14ac:dyDescent="0.25">
      <c r="C2110" s="40"/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3:42" s="27" customFormat="1" x14ac:dyDescent="0.25">
      <c r="C2111" s="40"/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3:42" s="27" customFormat="1" x14ac:dyDescent="0.25">
      <c r="C2112" s="40"/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3:42" s="27" customFormat="1" x14ac:dyDescent="0.25">
      <c r="C2113" s="40"/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3:42" s="27" customFormat="1" x14ac:dyDescent="0.25">
      <c r="C2114" s="40"/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3:42" s="27" customFormat="1" x14ac:dyDescent="0.25">
      <c r="C2115" s="40"/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3:42" s="27" customFormat="1" x14ac:dyDescent="0.25">
      <c r="C2116" s="40"/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3:42" s="27" customFormat="1" x14ac:dyDescent="0.25">
      <c r="C2117" s="40"/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3:42" s="27" customFormat="1" x14ac:dyDescent="0.25">
      <c r="C2118" s="40"/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3:42" s="27" customFormat="1" x14ac:dyDescent="0.25">
      <c r="C2119" s="40"/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3:42" s="27" customFormat="1" x14ac:dyDescent="0.25">
      <c r="C2120" s="40"/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3:42" s="27" customFormat="1" x14ac:dyDescent="0.25">
      <c r="C2121" s="40"/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3:42" s="27" customFormat="1" x14ac:dyDescent="0.25">
      <c r="C2122" s="40"/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3:42" s="27" customFormat="1" x14ac:dyDescent="0.25">
      <c r="C2123" s="40"/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3:42" s="27" customFormat="1" x14ac:dyDescent="0.25">
      <c r="C2124" s="40"/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3:42" s="27" customFormat="1" x14ac:dyDescent="0.25">
      <c r="C2125" s="40"/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3:42" s="27" customFormat="1" x14ac:dyDescent="0.25">
      <c r="C2126" s="40"/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3:42" s="27" customFormat="1" x14ac:dyDescent="0.25">
      <c r="C2127" s="40"/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3:42" s="27" customFormat="1" x14ac:dyDescent="0.25">
      <c r="C2128" s="40"/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3:42" s="27" customFormat="1" x14ac:dyDescent="0.25">
      <c r="C2129" s="40"/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3:42" s="27" customFormat="1" x14ac:dyDescent="0.25">
      <c r="C2130" s="40"/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3:42" s="27" customFormat="1" x14ac:dyDescent="0.25">
      <c r="C2131" s="40"/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3:42" s="27" customFormat="1" x14ac:dyDescent="0.25">
      <c r="C2132" s="40"/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3:42" s="27" customFormat="1" x14ac:dyDescent="0.25">
      <c r="C2133" s="40"/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3:42" s="27" customFormat="1" x14ac:dyDescent="0.25">
      <c r="C2134" s="40"/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3:42" s="27" customFormat="1" x14ac:dyDescent="0.25">
      <c r="C2135" s="40"/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3:42" s="27" customFormat="1" x14ac:dyDescent="0.25">
      <c r="C2136" s="40"/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3:42" s="27" customFormat="1" x14ac:dyDescent="0.25">
      <c r="C2137" s="40"/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3:42" s="27" customFormat="1" x14ac:dyDescent="0.25">
      <c r="C2138" s="40"/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3:42" s="27" customFormat="1" x14ac:dyDescent="0.25">
      <c r="C2139" s="40"/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3:42" s="27" customFormat="1" x14ac:dyDescent="0.25">
      <c r="C2140" s="40"/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3:42" s="27" customFormat="1" x14ac:dyDescent="0.25">
      <c r="C2141" s="40"/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3:42" s="27" customFormat="1" x14ac:dyDescent="0.25">
      <c r="C2142" s="40"/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3:42" s="27" customFormat="1" x14ac:dyDescent="0.25">
      <c r="C2143" s="40"/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3:42" s="27" customFormat="1" x14ac:dyDescent="0.25">
      <c r="C2144" s="40"/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3:42" s="27" customFormat="1" x14ac:dyDescent="0.25">
      <c r="C2145" s="40"/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3:42" s="27" customFormat="1" x14ac:dyDescent="0.25">
      <c r="C2146" s="40"/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3:42" s="27" customFormat="1" x14ac:dyDescent="0.25">
      <c r="C2147" s="40"/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3:42" s="27" customFormat="1" x14ac:dyDescent="0.25">
      <c r="C2148" s="40"/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3:42" s="27" customFormat="1" x14ac:dyDescent="0.25">
      <c r="C2149" s="40"/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3:42" s="27" customFormat="1" x14ac:dyDescent="0.25">
      <c r="C2150" s="40"/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3:42" s="27" customFormat="1" x14ac:dyDescent="0.25">
      <c r="C2151" s="40"/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3:42" s="27" customFormat="1" x14ac:dyDescent="0.25">
      <c r="C2152" s="40"/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3:42" s="27" customFormat="1" x14ac:dyDescent="0.25">
      <c r="C2153" s="40"/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3:42" s="27" customFormat="1" x14ac:dyDescent="0.25">
      <c r="C2154" s="40"/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3:42" s="27" customFormat="1" x14ac:dyDescent="0.25">
      <c r="C2155" s="40"/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3:42" s="27" customFormat="1" x14ac:dyDescent="0.25">
      <c r="C2156" s="40"/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3:42" s="27" customFormat="1" x14ac:dyDescent="0.25">
      <c r="C2157" s="40"/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3:42" s="27" customFormat="1" x14ac:dyDescent="0.25">
      <c r="C2158" s="40"/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3:42" s="27" customFormat="1" x14ac:dyDescent="0.25">
      <c r="C2159" s="40"/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3:42" s="27" customFormat="1" x14ac:dyDescent="0.25">
      <c r="C2160" s="40"/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3:42" s="27" customFormat="1" x14ac:dyDescent="0.25">
      <c r="C2161" s="40"/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3:42" s="27" customFormat="1" x14ac:dyDescent="0.25">
      <c r="C2162" s="40"/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3:42" s="27" customFormat="1" x14ac:dyDescent="0.25">
      <c r="C2163" s="40"/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3:42" s="27" customFormat="1" x14ac:dyDescent="0.25">
      <c r="C2164" s="40"/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3:42" s="27" customFormat="1" x14ac:dyDescent="0.25">
      <c r="C2165" s="40"/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3:42" s="27" customFormat="1" x14ac:dyDescent="0.25">
      <c r="C2166" s="40"/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3:42" s="27" customFormat="1" x14ac:dyDescent="0.25">
      <c r="C2167" s="40"/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3:42" s="27" customFormat="1" x14ac:dyDescent="0.25">
      <c r="C2168" s="40"/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3:42" s="27" customFormat="1" x14ac:dyDescent="0.25">
      <c r="C2169" s="40"/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3:42" s="27" customFormat="1" x14ac:dyDescent="0.25">
      <c r="C2170" s="40"/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3:42" s="27" customFormat="1" x14ac:dyDescent="0.25">
      <c r="C2171" s="40"/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3:42" s="27" customFormat="1" x14ac:dyDescent="0.25">
      <c r="C2172" s="40"/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3:42" s="27" customFormat="1" x14ac:dyDescent="0.25">
      <c r="C2173" s="40"/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3:42" s="27" customFormat="1" x14ac:dyDescent="0.25">
      <c r="C2174" s="40"/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3:42" s="27" customFormat="1" x14ac:dyDescent="0.25">
      <c r="C2175" s="40"/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3:42" s="27" customFormat="1" x14ac:dyDescent="0.25">
      <c r="C2176" s="40"/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3:42" s="27" customFormat="1" x14ac:dyDescent="0.25">
      <c r="C2177" s="40"/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3:42" s="27" customFormat="1" x14ac:dyDescent="0.25">
      <c r="C2178" s="40"/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3:42" s="27" customFormat="1" x14ac:dyDescent="0.25">
      <c r="C2179" s="40"/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3:42" s="27" customFormat="1" x14ac:dyDescent="0.25">
      <c r="C2180" s="40"/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3:42" s="27" customFormat="1" x14ac:dyDescent="0.25">
      <c r="C2181" s="40"/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3:42" s="27" customFormat="1" x14ac:dyDescent="0.25">
      <c r="C2182" s="40"/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3:42" s="27" customFormat="1" x14ac:dyDescent="0.25">
      <c r="C2183" s="40"/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3:42" s="27" customFormat="1" x14ac:dyDescent="0.25">
      <c r="C2184" s="40"/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3:42" s="27" customFormat="1" x14ac:dyDescent="0.25">
      <c r="C2185" s="40"/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3:42" s="27" customFormat="1" x14ac:dyDescent="0.25">
      <c r="C2186" s="40"/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3:42" s="27" customFormat="1" x14ac:dyDescent="0.25">
      <c r="C2187" s="40"/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3:42" s="27" customFormat="1" x14ac:dyDescent="0.25">
      <c r="C2188" s="40"/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3:42" s="27" customFormat="1" x14ac:dyDescent="0.25">
      <c r="C2189" s="40"/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3:42" s="27" customFormat="1" x14ac:dyDescent="0.25">
      <c r="C2190" s="40"/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3:42" s="27" customFormat="1" x14ac:dyDescent="0.25">
      <c r="C2191" s="40"/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3:42" s="27" customFormat="1" x14ac:dyDescent="0.25">
      <c r="C2192" s="40"/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3:42" s="27" customFormat="1" x14ac:dyDescent="0.25">
      <c r="C2193" s="40"/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3:42" s="27" customFormat="1" x14ac:dyDescent="0.25">
      <c r="C2194" s="40"/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3:42" s="27" customFormat="1" x14ac:dyDescent="0.25">
      <c r="C2195" s="40"/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3:42" s="27" customFormat="1" x14ac:dyDescent="0.25">
      <c r="C2196" s="40"/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3:42" s="27" customFormat="1" x14ac:dyDescent="0.25">
      <c r="C2197" s="40"/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3:42" s="27" customFormat="1" x14ac:dyDescent="0.25">
      <c r="C2198" s="40"/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3:42" s="27" customFormat="1" x14ac:dyDescent="0.25">
      <c r="C2199" s="40"/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3:42" s="27" customFormat="1" x14ac:dyDescent="0.25">
      <c r="C2200" s="40"/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3:42" s="27" customFormat="1" x14ac:dyDescent="0.25">
      <c r="C2201" s="40"/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3:42" s="27" customFormat="1" x14ac:dyDescent="0.25">
      <c r="C2202" s="40"/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3:42" s="27" customFormat="1" x14ac:dyDescent="0.25">
      <c r="C2203" s="40"/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3:42" s="27" customFormat="1" x14ac:dyDescent="0.25">
      <c r="C2204" s="40"/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3:42" s="27" customFormat="1" x14ac:dyDescent="0.25">
      <c r="C2205" s="40"/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3:42" s="27" customFormat="1" x14ac:dyDescent="0.25">
      <c r="C2206" s="40"/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3:42" s="27" customFormat="1" x14ac:dyDescent="0.25">
      <c r="C2207" s="40"/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3:42" s="27" customFormat="1" x14ac:dyDescent="0.25">
      <c r="C2208" s="40"/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3:42" s="27" customFormat="1" x14ac:dyDescent="0.25">
      <c r="C2209" s="40"/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3:42" s="27" customFormat="1" x14ac:dyDescent="0.25">
      <c r="C2210" s="40"/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3:42" s="27" customFormat="1" x14ac:dyDescent="0.25">
      <c r="C2211" s="40"/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3:42" s="27" customFormat="1" x14ac:dyDescent="0.25">
      <c r="C2212" s="40"/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3:42" s="27" customFormat="1" x14ac:dyDescent="0.25">
      <c r="C2213" s="40"/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3:42" s="27" customFormat="1" x14ac:dyDescent="0.25">
      <c r="C2214" s="40"/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3:42" s="27" customFormat="1" x14ac:dyDescent="0.25">
      <c r="C2215" s="40"/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3:42" s="27" customFormat="1" x14ac:dyDescent="0.25">
      <c r="C2216" s="40"/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3:42" s="27" customFormat="1" x14ac:dyDescent="0.25">
      <c r="C2217" s="40"/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3:42" s="27" customFormat="1" x14ac:dyDescent="0.25">
      <c r="C2218" s="40"/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3:42" s="27" customFormat="1" x14ac:dyDescent="0.25">
      <c r="C2219" s="40"/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3:42" s="27" customFormat="1" x14ac:dyDescent="0.25">
      <c r="C2220" s="40"/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3:42" s="27" customFormat="1" x14ac:dyDescent="0.25">
      <c r="C2221" s="40"/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3:42" s="27" customFormat="1" x14ac:dyDescent="0.25">
      <c r="C2222" s="40"/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3:42" s="27" customFormat="1" x14ac:dyDescent="0.25">
      <c r="C2223" s="40"/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3:42" s="27" customFormat="1" x14ac:dyDescent="0.25">
      <c r="C2224" s="40"/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3:42" s="27" customFormat="1" x14ac:dyDescent="0.25">
      <c r="C2225" s="40"/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3:42" s="27" customFormat="1" x14ac:dyDescent="0.25">
      <c r="C2226" s="40"/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3:42" s="27" customFormat="1" x14ac:dyDescent="0.25">
      <c r="C2227" s="40"/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3:42" s="27" customFormat="1" x14ac:dyDescent="0.25">
      <c r="C2228" s="40"/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3:42" s="27" customFormat="1" x14ac:dyDescent="0.25">
      <c r="C2229" s="40"/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3:42" s="27" customFormat="1" x14ac:dyDescent="0.25">
      <c r="C2230" s="40"/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3:42" s="27" customFormat="1" x14ac:dyDescent="0.25">
      <c r="C2231" s="40"/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3:42" s="27" customFormat="1" x14ac:dyDescent="0.25">
      <c r="C2232" s="40"/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3:42" s="27" customFormat="1" x14ac:dyDescent="0.25">
      <c r="C2233" s="40"/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3:42" s="27" customFormat="1" x14ac:dyDescent="0.25">
      <c r="C2234" s="40"/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3:42" s="27" customFormat="1" x14ac:dyDescent="0.25">
      <c r="C2235" s="40"/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3:42" s="27" customFormat="1" x14ac:dyDescent="0.25">
      <c r="C2236" s="40"/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3:42" s="27" customFormat="1" x14ac:dyDescent="0.25">
      <c r="C2237" s="40"/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3:42" s="27" customFormat="1" x14ac:dyDescent="0.25">
      <c r="C2238" s="40"/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3:42" s="27" customFormat="1" x14ac:dyDescent="0.25">
      <c r="C2239" s="40"/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3:42" s="27" customFormat="1" x14ac:dyDescent="0.25">
      <c r="C2240" s="40"/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3:42" s="27" customFormat="1" x14ac:dyDescent="0.25">
      <c r="C2241" s="40"/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3:42" s="27" customFormat="1" x14ac:dyDescent="0.25">
      <c r="C2242" s="40"/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3:42" s="27" customFormat="1" x14ac:dyDescent="0.25">
      <c r="C2243" s="40"/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3:42" s="27" customFormat="1" x14ac:dyDescent="0.25">
      <c r="C2244" s="40"/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3:42" s="27" customFormat="1" x14ac:dyDescent="0.25">
      <c r="C2245" s="40"/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3:42" s="27" customFormat="1" x14ac:dyDescent="0.25">
      <c r="C2246" s="40"/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3:42" s="27" customFormat="1" x14ac:dyDescent="0.25">
      <c r="C2247" s="40"/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3:42" s="27" customFormat="1" x14ac:dyDescent="0.25">
      <c r="C2248" s="40"/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3:42" s="27" customFormat="1" x14ac:dyDescent="0.25">
      <c r="C2249" s="40"/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3:42" s="27" customFormat="1" x14ac:dyDescent="0.25">
      <c r="C2250" s="40"/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3:42" s="27" customFormat="1" x14ac:dyDescent="0.25">
      <c r="C2251" s="40"/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3:42" s="27" customFormat="1" x14ac:dyDescent="0.25">
      <c r="C2252" s="40"/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3:42" s="27" customFormat="1" x14ac:dyDescent="0.25">
      <c r="C2253" s="40"/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3:42" s="27" customFormat="1" x14ac:dyDescent="0.25">
      <c r="C2254" s="40"/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3:42" s="27" customFormat="1" x14ac:dyDescent="0.25">
      <c r="C2255" s="40"/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3:42" s="27" customFormat="1" x14ac:dyDescent="0.25">
      <c r="C2256" s="40"/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3:42" s="27" customFormat="1" x14ac:dyDescent="0.25">
      <c r="C2257" s="40"/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3:42" s="27" customFormat="1" x14ac:dyDescent="0.25">
      <c r="C2258" s="40"/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3:42" s="27" customFormat="1" x14ac:dyDescent="0.25">
      <c r="C2259" s="40"/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3:42" s="27" customFormat="1" x14ac:dyDescent="0.25">
      <c r="C2260" s="40"/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3:42" s="27" customFormat="1" x14ac:dyDescent="0.25">
      <c r="C2261" s="40"/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3:42" s="27" customFormat="1" x14ac:dyDescent="0.25">
      <c r="C2262" s="40"/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3:42" s="27" customFormat="1" x14ac:dyDescent="0.25">
      <c r="C2263" s="40"/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3:42" s="27" customFormat="1" x14ac:dyDescent="0.25">
      <c r="C2264" s="40"/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3:42" s="27" customFormat="1" x14ac:dyDescent="0.25">
      <c r="C2265" s="40"/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3:42" s="27" customFormat="1" x14ac:dyDescent="0.25">
      <c r="C2266" s="40"/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3:42" s="27" customFormat="1" x14ac:dyDescent="0.25">
      <c r="C2267" s="40"/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3:42" s="27" customFormat="1" x14ac:dyDescent="0.25">
      <c r="C2268" s="40"/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3:42" s="27" customFormat="1" x14ac:dyDescent="0.25">
      <c r="C2269" s="40"/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3:42" s="27" customFormat="1" x14ac:dyDescent="0.25">
      <c r="C2270" s="40"/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3:42" s="27" customFormat="1" x14ac:dyDescent="0.25">
      <c r="C2271" s="40"/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3:42" s="27" customFormat="1" x14ac:dyDescent="0.25">
      <c r="C2272" s="40"/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3:42" s="27" customFormat="1" x14ac:dyDescent="0.25">
      <c r="C2273" s="40"/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3:42" s="27" customFormat="1" x14ac:dyDescent="0.25">
      <c r="C2274" s="40"/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3:42" s="27" customFormat="1" x14ac:dyDescent="0.25">
      <c r="C2275" s="40"/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3:42" s="27" customFormat="1" x14ac:dyDescent="0.25">
      <c r="C2276" s="40"/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3:42" s="27" customFormat="1" x14ac:dyDescent="0.25">
      <c r="C2277" s="40"/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3:42" s="27" customFormat="1" x14ac:dyDescent="0.25">
      <c r="C2278" s="40"/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3:42" s="27" customFormat="1" x14ac:dyDescent="0.25">
      <c r="C2279" s="40"/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3:42" s="27" customFormat="1" x14ac:dyDescent="0.25">
      <c r="C2280" s="40"/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3:42" s="27" customFormat="1" x14ac:dyDescent="0.25">
      <c r="C2281" s="40"/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3:42" s="27" customFormat="1" x14ac:dyDescent="0.25">
      <c r="C2282" s="40"/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3:42" s="27" customFormat="1" x14ac:dyDescent="0.25">
      <c r="C2283" s="40"/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3:42" s="27" customFormat="1" x14ac:dyDescent="0.25">
      <c r="C2284" s="40"/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3:42" s="27" customFormat="1" x14ac:dyDescent="0.25">
      <c r="C2285" s="40"/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3:42" s="27" customFormat="1" x14ac:dyDescent="0.25">
      <c r="C2286" s="40"/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3:42" s="27" customFormat="1" x14ac:dyDescent="0.25">
      <c r="C2287" s="40"/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3:42" s="27" customFormat="1" x14ac:dyDescent="0.25">
      <c r="C2288" s="40"/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3:42" s="27" customFormat="1" x14ac:dyDescent="0.25">
      <c r="C2289" s="40"/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3:42" s="27" customFormat="1" x14ac:dyDescent="0.25">
      <c r="C2290" s="40"/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3:42" s="27" customFormat="1" x14ac:dyDescent="0.25">
      <c r="C2291" s="40"/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3:42" s="27" customFormat="1" x14ac:dyDescent="0.25">
      <c r="C2292" s="40"/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3:42" s="27" customFormat="1" x14ac:dyDescent="0.25">
      <c r="C2293" s="40"/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3:42" s="27" customFormat="1" x14ac:dyDescent="0.25">
      <c r="C2294" s="40"/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3:42" s="27" customFormat="1" x14ac:dyDescent="0.25">
      <c r="C2295" s="40"/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3:42" s="27" customFormat="1" x14ac:dyDescent="0.25">
      <c r="C2296" s="40"/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3:42" s="27" customFormat="1" x14ac:dyDescent="0.25">
      <c r="C2297" s="40"/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3:42" s="27" customFormat="1" x14ac:dyDescent="0.25">
      <c r="C2298" s="40"/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3:42" s="27" customFormat="1" x14ac:dyDescent="0.25">
      <c r="C2299" s="40"/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3:42" s="27" customFormat="1" x14ac:dyDescent="0.25">
      <c r="C2300" s="40"/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3:42" s="27" customFormat="1" x14ac:dyDescent="0.25">
      <c r="C2301" s="40"/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3:42" s="27" customFormat="1" x14ac:dyDescent="0.25">
      <c r="C2302" s="40"/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3:42" s="27" customFormat="1" x14ac:dyDescent="0.25">
      <c r="C2303" s="40"/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3:42" s="27" customFormat="1" x14ac:dyDescent="0.25">
      <c r="C2304" s="40"/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3:42" s="27" customFormat="1" x14ac:dyDescent="0.25">
      <c r="C2305" s="40"/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3:42" s="27" customFormat="1" x14ac:dyDescent="0.25">
      <c r="C2306" s="40"/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3:42" s="27" customFormat="1" x14ac:dyDescent="0.25">
      <c r="C2307" s="40"/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3:42" s="27" customFormat="1" x14ac:dyDescent="0.25">
      <c r="C2308" s="40"/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3:42" s="27" customFormat="1" x14ac:dyDescent="0.25">
      <c r="C2309" s="40"/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3:42" s="27" customFormat="1" x14ac:dyDescent="0.25">
      <c r="C2310" s="40"/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3:42" s="27" customFormat="1" x14ac:dyDescent="0.25">
      <c r="C2311" s="40"/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3:42" s="27" customFormat="1" x14ac:dyDescent="0.25">
      <c r="C2312" s="40"/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3:42" s="27" customFormat="1" x14ac:dyDescent="0.25">
      <c r="C2313" s="40"/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3:42" s="27" customFormat="1" x14ac:dyDescent="0.25">
      <c r="C2314" s="40"/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3:42" s="27" customFormat="1" x14ac:dyDescent="0.25">
      <c r="C2315" s="40"/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3:42" s="27" customFormat="1" x14ac:dyDescent="0.25">
      <c r="C2316" s="40"/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3:42" s="27" customFormat="1" x14ac:dyDescent="0.25">
      <c r="C2317" s="40"/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3:42" s="27" customFormat="1" x14ac:dyDescent="0.25">
      <c r="C2318" s="40"/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3:42" s="27" customFormat="1" x14ac:dyDescent="0.25">
      <c r="C2319" s="40"/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3:42" s="27" customFormat="1" x14ac:dyDescent="0.25">
      <c r="C2320" s="40"/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3:42" s="27" customFormat="1" x14ac:dyDescent="0.25">
      <c r="C2321" s="40"/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3:42" s="27" customFormat="1" x14ac:dyDescent="0.25">
      <c r="C2322" s="40"/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3:42" s="27" customFormat="1" x14ac:dyDescent="0.25">
      <c r="C2323" s="40"/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3:42" s="27" customFormat="1" x14ac:dyDescent="0.25">
      <c r="C2324" s="40"/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3:42" s="27" customFormat="1" x14ac:dyDescent="0.25">
      <c r="C2325" s="40"/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3:42" s="27" customFormat="1" x14ac:dyDescent="0.25">
      <c r="C2326" s="40"/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3:42" s="27" customFormat="1" x14ac:dyDescent="0.25">
      <c r="C2327" s="40"/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3:42" s="27" customFormat="1" x14ac:dyDescent="0.25">
      <c r="C2328" s="40"/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3:42" s="27" customFormat="1" x14ac:dyDescent="0.25">
      <c r="C2329" s="40"/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3:42" s="27" customFormat="1" x14ac:dyDescent="0.25">
      <c r="C2330" s="40"/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3:42" s="27" customFormat="1" x14ac:dyDescent="0.25">
      <c r="C2331" s="40"/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3:42" s="27" customFormat="1" x14ac:dyDescent="0.25">
      <c r="C2332" s="40"/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3:42" s="27" customFormat="1" x14ac:dyDescent="0.25">
      <c r="C2333" s="40"/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3:42" s="27" customFormat="1" x14ac:dyDescent="0.25">
      <c r="C2334" s="40"/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3:42" s="27" customFormat="1" x14ac:dyDescent="0.25">
      <c r="C2335" s="40"/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3:42" s="27" customFormat="1" x14ac:dyDescent="0.25">
      <c r="C2336" s="40"/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3:42" s="27" customFormat="1" x14ac:dyDescent="0.25">
      <c r="C2337" s="40"/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3:42" s="27" customFormat="1" x14ac:dyDescent="0.25">
      <c r="C2338" s="40"/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3:42" s="27" customFormat="1" x14ac:dyDescent="0.25">
      <c r="C2339" s="40"/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3:42" s="27" customFormat="1" x14ac:dyDescent="0.25">
      <c r="C2340" s="40"/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3:42" s="27" customFormat="1" x14ac:dyDescent="0.25">
      <c r="C2341" s="40"/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3:42" s="27" customFormat="1" x14ac:dyDescent="0.25">
      <c r="C2342" s="40"/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3:42" s="27" customFormat="1" x14ac:dyDescent="0.25">
      <c r="C2343" s="40"/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3:42" s="27" customFormat="1" x14ac:dyDescent="0.25">
      <c r="C2344" s="40"/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3:42" s="27" customFormat="1" x14ac:dyDescent="0.25">
      <c r="C2345" s="40"/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3:42" s="27" customFormat="1" x14ac:dyDescent="0.25">
      <c r="C2346" s="40"/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3:42" s="27" customFormat="1" x14ac:dyDescent="0.25">
      <c r="C2347" s="40"/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3:42" s="27" customFormat="1" x14ac:dyDescent="0.25">
      <c r="C2348" s="40"/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3:42" s="27" customFormat="1" x14ac:dyDescent="0.25">
      <c r="C2349" s="40"/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3:42" s="27" customFormat="1" x14ac:dyDescent="0.25">
      <c r="C2350" s="40"/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3:42" s="27" customFormat="1" x14ac:dyDescent="0.25">
      <c r="C2351" s="40"/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3:42" s="27" customFormat="1" x14ac:dyDescent="0.25">
      <c r="C2352" s="40"/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3:42" s="27" customFormat="1" x14ac:dyDescent="0.25">
      <c r="C2353" s="40"/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3:42" s="27" customFormat="1" x14ac:dyDescent="0.25">
      <c r="C2354" s="40"/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3:42" s="27" customFormat="1" x14ac:dyDescent="0.25">
      <c r="C2355" s="40"/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3:42" s="27" customFormat="1" x14ac:dyDescent="0.25">
      <c r="C2356" s="40"/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3:42" s="27" customFormat="1" x14ac:dyDescent="0.25">
      <c r="C2357" s="40"/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3:42" s="27" customFormat="1" x14ac:dyDescent="0.25">
      <c r="C2358" s="40"/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3:42" s="27" customFormat="1" x14ac:dyDescent="0.25">
      <c r="C2359" s="40"/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3:42" s="27" customFormat="1" x14ac:dyDescent="0.25">
      <c r="C2360" s="40"/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3:42" s="27" customFormat="1" x14ac:dyDescent="0.25">
      <c r="C2361" s="40"/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3:42" s="27" customFormat="1" x14ac:dyDescent="0.25">
      <c r="C2362" s="40"/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3:42" s="27" customFormat="1" x14ac:dyDescent="0.25">
      <c r="C2363" s="40"/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3:42" s="27" customFormat="1" x14ac:dyDescent="0.25">
      <c r="C2364" s="40"/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3:42" s="27" customFormat="1" x14ac:dyDescent="0.25">
      <c r="C2365" s="40"/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3:42" s="27" customFormat="1" x14ac:dyDescent="0.25">
      <c r="C2366" s="40"/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3:42" s="27" customFormat="1" x14ac:dyDescent="0.25">
      <c r="C2367" s="40"/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3:42" s="27" customFormat="1" x14ac:dyDescent="0.25">
      <c r="C2368" s="40"/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3:42" s="27" customFormat="1" x14ac:dyDescent="0.25">
      <c r="C2369" s="40"/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3:42" s="27" customFormat="1" x14ac:dyDescent="0.25">
      <c r="C2370" s="40"/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3:42" s="27" customFormat="1" x14ac:dyDescent="0.25">
      <c r="C2371" s="40"/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3:42" s="27" customFormat="1" x14ac:dyDescent="0.25">
      <c r="C2372" s="40"/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3:42" s="27" customFormat="1" x14ac:dyDescent="0.25">
      <c r="C2373" s="40"/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3:42" s="27" customFormat="1" x14ac:dyDescent="0.25">
      <c r="C2374" s="40"/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3:42" s="27" customFormat="1" x14ac:dyDescent="0.25">
      <c r="C2375" s="40"/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3:42" s="27" customFormat="1" x14ac:dyDescent="0.25">
      <c r="C2376" s="40"/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3:42" s="27" customFormat="1" x14ac:dyDescent="0.25">
      <c r="C2377" s="40"/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3:42" s="27" customFormat="1" x14ac:dyDescent="0.25">
      <c r="C2378" s="40"/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3:42" s="27" customFormat="1" x14ac:dyDescent="0.25">
      <c r="C2379" s="40"/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3:42" s="27" customFormat="1" x14ac:dyDescent="0.25">
      <c r="C2380" s="40"/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3:42" s="27" customFormat="1" x14ac:dyDescent="0.25">
      <c r="C2381" s="40"/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3:42" s="27" customFormat="1" x14ac:dyDescent="0.25">
      <c r="C2382" s="40"/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3:42" s="27" customFormat="1" x14ac:dyDescent="0.25">
      <c r="C2383" s="40"/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3:42" s="27" customFormat="1" x14ac:dyDescent="0.25">
      <c r="C2384" s="40"/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3:42" s="27" customFormat="1" x14ac:dyDescent="0.25">
      <c r="C2385" s="40"/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3:42" s="27" customFormat="1" x14ac:dyDescent="0.25">
      <c r="C2386" s="40"/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3:42" s="27" customFormat="1" x14ac:dyDescent="0.25">
      <c r="C2387" s="40"/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3:42" s="27" customFormat="1" x14ac:dyDescent="0.25">
      <c r="C2388" s="40"/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3:42" s="27" customFormat="1" x14ac:dyDescent="0.25">
      <c r="C2389" s="40"/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3:42" s="27" customFormat="1" x14ac:dyDescent="0.25">
      <c r="C2390" s="40"/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3:42" s="27" customFormat="1" x14ac:dyDescent="0.25">
      <c r="C2391" s="40"/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3:42" s="27" customFormat="1" x14ac:dyDescent="0.25">
      <c r="C2392" s="40"/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3:42" s="27" customFormat="1" x14ac:dyDescent="0.25">
      <c r="C2393" s="40"/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3:42" s="27" customFormat="1" x14ac:dyDescent="0.25">
      <c r="C2394" s="40"/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3:42" s="27" customFormat="1" x14ac:dyDescent="0.25">
      <c r="C2395" s="40"/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3:42" s="27" customFormat="1" x14ac:dyDescent="0.25">
      <c r="C2396" s="40"/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3:42" s="27" customFormat="1" x14ac:dyDescent="0.25">
      <c r="C2397" s="40"/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3:42" s="27" customFormat="1" x14ac:dyDescent="0.25">
      <c r="C2398" s="40"/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3:42" s="27" customFormat="1" x14ac:dyDescent="0.25">
      <c r="C2399" s="40"/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3:42" s="27" customFormat="1" x14ac:dyDescent="0.25">
      <c r="C2400" s="40"/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3:42" s="27" customFormat="1" x14ac:dyDescent="0.25">
      <c r="C2401" s="40"/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3:42" s="27" customFormat="1" x14ac:dyDescent="0.25">
      <c r="C2402" s="40"/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3:42" s="27" customFormat="1" x14ac:dyDescent="0.25">
      <c r="C2403" s="40"/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3:42" s="27" customFormat="1" x14ac:dyDescent="0.25">
      <c r="C2404" s="40"/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3:42" s="27" customFormat="1" x14ac:dyDescent="0.25">
      <c r="C2405" s="40"/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3:42" s="27" customFormat="1" x14ac:dyDescent="0.25">
      <c r="C2406" s="40"/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3:42" s="27" customFormat="1" x14ac:dyDescent="0.25">
      <c r="C2407" s="40"/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3:42" s="27" customFormat="1" x14ac:dyDescent="0.25">
      <c r="C2408" s="40"/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3:42" s="27" customFormat="1" x14ac:dyDescent="0.25">
      <c r="C2409" s="40"/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3:42" s="27" customFormat="1" x14ac:dyDescent="0.25">
      <c r="C2410" s="40"/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3:42" s="27" customFormat="1" x14ac:dyDescent="0.25">
      <c r="C2411" s="40"/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3:42" s="27" customFormat="1" x14ac:dyDescent="0.25">
      <c r="C2412" s="40"/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3:42" s="27" customFormat="1" x14ac:dyDescent="0.25">
      <c r="C2413" s="40"/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3:42" s="27" customFormat="1" x14ac:dyDescent="0.25">
      <c r="C2414" s="40"/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3:42" s="27" customFormat="1" x14ac:dyDescent="0.25">
      <c r="C2415" s="40"/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3:42" s="27" customFormat="1" x14ac:dyDescent="0.25">
      <c r="C2416" s="40"/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3:42" s="27" customFormat="1" x14ac:dyDescent="0.25">
      <c r="C2417" s="40"/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3:42" s="27" customFormat="1" x14ac:dyDescent="0.25">
      <c r="C2418" s="40"/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3:42" s="27" customFormat="1" x14ac:dyDescent="0.25">
      <c r="C2419" s="40"/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3:42" s="27" customFormat="1" x14ac:dyDescent="0.25">
      <c r="C2420" s="40"/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3:42" s="27" customFormat="1" x14ac:dyDescent="0.25">
      <c r="C2421" s="40"/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3:42" s="27" customFormat="1" x14ac:dyDescent="0.25">
      <c r="C2422" s="40"/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3:42" s="27" customFormat="1" x14ac:dyDescent="0.25">
      <c r="C2423" s="40"/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3:42" s="27" customFormat="1" x14ac:dyDescent="0.25">
      <c r="C2424" s="40"/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3:42" s="27" customFormat="1" x14ac:dyDescent="0.25">
      <c r="C2425" s="40"/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3:42" s="27" customFormat="1" x14ac:dyDescent="0.25">
      <c r="C2426" s="40"/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3:42" s="27" customFormat="1" x14ac:dyDescent="0.25">
      <c r="C2427" s="40"/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3:42" s="27" customFormat="1" x14ac:dyDescent="0.25">
      <c r="C2428" s="40"/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3:42" s="27" customFormat="1" x14ac:dyDescent="0.25">
      <c r="C2429" s="40"/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3:42" s="27" customFormat="1" x14ac:dyDescent="0.25">
      <c r="C2430" s="40"/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3:42" s="27" customFormat="1" x14ac:dyDescent="0.25">
      <c r="C2431" s="40"/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3:42" s="27" customFormat="1" x14ac:dyDescent="0.25">
      <c r="C2432" s="40"/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3:42" s="27" customFormat="1" x14ac:dyDescent="0.25">
      <c r="C2433" s="40"/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3:42" s="27" customFormat="1" x14ac:dyDescent="0.25">
      <c r="C2434" s="40"/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3:42" s="27" customFormat="1" x14ac:dyDescent="0.25">
      <c r="C2435" s="40"/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3:42" s="27" customFormat="1" x14ac:dyDescent="0.25">
      <c r="C2436" s="40"/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3:42" s="27" customFormat="1" x14ac:dyDescent="0.25">
      <c r="C2437" s="40"/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3:42" s="27" customFormat="1" x14ac:dyDescent="0.25">
      <c r="C2438" s="40"/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3:42" s="27" customFormat="1" x14ac:dyDescent="0.25">
      <c r="C2439" s="40"/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3:42" s="27" customFormat="1" x14ac:dyDescent="0.25">
      <c r="C2440" s="40"/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3:42" s="27" customFormat="1" x14ac:dyDescent="0.25">
      <c r="C2441" s="40"/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3:42" s="27" customFormat="1" x14ac:dyDescent="0.25">
      <c r="C2442" s="40"/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3:42" s="27" customFormat="1" x14ac:dyDescent="0.25">
      <c r="C2443" s="40"/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3:42" s="27" customFormat="1" x14ac:dyDescent="0.25">
      <c r="C2444" s="40"/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3:42" s="27" customFormat="1" x14ac:dyDescent="0.25">
      <c r="C2445" s="40"/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3:42" s="27" customFormat="1" x14ac:dyDescent="0.25">
      <c r="C2446" s="40"/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3:42" s="27" customFormat="1" x14ac:dyDescent="0.25">
      <c r="C2447" s="40"/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3:42" s="27" customFormat="1" x14ac:dyDescent="0.25">
      <c r="C2448" s="40"/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3:42" s="27" customFormat="1" x14ac:dyDescent="0.25">
      <c r="C2449" s="40"/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3:42" s="27" customFormat="1" x14ac:dyDescent="0.25">
      <c r="C2450" s="40"/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3:42" s="27" customFormat="1" x14ac:dyDescent="0.25">
      <c r="C2451" s="40"/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3:42" s="27" customFormat="1" x14ac:dyDescent="0.25">
      <c r="C2452" s="40"/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3:42" s="27" customFormat="1" x14ac:dyDescent="0.25">
      <c r="C2453" s="40"/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3:42" s="27" customFormat="1" x14ac:dyDescent="0.25">
      <c r="C2454" s="40"/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3:42" s="27" customFormat="1" x14ac:dyDescent="0.25">
      <c r="C2455" s="40"/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3:42" s="27" customFormat="1" x14ac:dyDescent="0.25">
      <c r="C2456" s="40"/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3:42" s="27" customFormat="1" x14ac:dyDescent="0.25">
      <c r="C2457" s="40"/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3:42" s="27" customFormat="1" x14ac:dyDescent="0.25">
      <c r="C2458" s="40"/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3:42" s="27" customFormat="1" x14ac:dyDescent="0.25">
      <c r="C2459" s="40"/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3:42" s="27" customFormat="1" x14ac:dyDescent="0.25">
      <c r="C2460" s="40"/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3:42" s="27" customFormat="1" x14ac:dyDescent="0.25">
      <c r="C2461" s="40"/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3:42" s="27" customFormat="1" x14ac:dyDescent="0.25">
      <c r="C2462" s="40"/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3:42" s="27" customFormat="1" x14ac:dyDescent="0.25">
      <c r="C2463" s="40"/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3:42" s="27" customFormat="1" x14ac:dyDescent="0.25">
      <c r="C2464" s="40"/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3:42" s="27" customFormat="1" x14ac:dyDescent="0.25">
      <c r="C2465" s="40"/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3:42" s="27" customFormat="1" x14ac:dyDescent="0.25">
      <c r="C2466" s="40"/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3:42" s="27" customFormat="1" x14ac:dyDescent="0.25">
      <c r="C2467" s="40"/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3:42" s="27" customFormat="1" x14ac:dyDescent="0.25">
      <c r="C2468" s="40"/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3:42" s="27" customFormat="1" x14ac:dyDescent="0.25">
      <c r="C2469" s="40"/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3:42" s="27" customFormat="1" x14ac:dyDescent="0.25">
      <c r="C2470" s="40"/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3:42" s="27" customFormat="1" x14ac:dyDescent="0.25">
      <c r="C2471" s="40"/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3:42" s="27" customFormat="1" x14ac:dyDescent="0.25">
      <c r="C2472" s="40"/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3:42" s="27" customFormat="1" x14ac:dyDescent="0.25">
      <c r="C2473" s="40"/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3:42" s="27" customFormat="1" x14ac:dyDescent="0.25">
      <c r="C2474" s="40"/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3:42" s="27" customFormat="1" x14ac:dyDescent="0.25">
      <c r="C2475" s="40"/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3:42" s="27" customFormat="1" x14ac:dyDescent="0.25">
      <c r="C2476" s="40"/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3:42" s="27" customFormat="1" x14ac:dyDescent="0.25">
      <c r="C2477" s="40"/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3:42" s="27" customFormat="1" x14ac:dyDescent="0.25">
      <c r="C2478" s="40"/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3:42" s="27" customFormat="1" x14ac:dyDescent="0.25">
      <c r="C2479" s="40"/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3:42" s="27" customFormat="1" x14ac:dyDescent="0.25">
      <c r="C2480" s="40"/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3:42" s="27" customFormat="1" x14ac:dyDescent="0.25">
      <c r="C2481" s="40"/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3:42" s="27" customFormat="1" x14ac:dyDescent="0.25">
      <c r="C2482" s="40"/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3:42" s="27" customFormat="1" x14ac:dyDescent="0.25">
      <c r="C2483" s="40"/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3:42" s="27" customFormat="1" x14ac:dyDescent="0.25">
      <c r="C2484" s="40"/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3:42" s="27" customFormat="1" x14ac:dyDescent="0.25">
      <c r="C2485" s="40"/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3:42" s="27" customFormat="1" x14ac:dyDescent="0.25">
      <c r="C2486" s="40"/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3:42" s="27" customFormat="1" x14ac:dyDescent="0.25">
      <c r="C2487" s="40"/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3:42" s="27" customFormat="1" x14ac:dyDescent="0.25">
      <c r="C2488" s="40"/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3:42" s="27" customFormat="1" x14ac:dyDescent="0.25">
      <c r="C2489" s="40"/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3:42" s="27" customFormat="1" x14ac:dyDescent="0.25">
      <c r="C2490" s="40"/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3:42" s="27" customFormat="1" x14ac:dyDescent="0.25">
      <c r="C2491" s="40"/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3:42" s="27" customFormat="1" x14ac:dyDescent="0.25">
      <c r="C2492" s="40"/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3:42" s="27" customFormat="1" x14ac:dyDescent="0.25">
      <c r="C2493" s="40"/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3:42" s="27" customFormat="1" x14ac:dyDescent="0.25">
      <c r="C2494" s="40"/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3:42" s="27" customFormat="1" x14ac:dyDescent="0.25">
      <c r="C2495" s="40"/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3:42" s="27" customFormat="1" x14ac:dyDescent="0.25">
      <c r="C2496" s="40"/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3:42" s="27" customFormat="1" x14ac:dyDescent="0.25">
      <c r="C2497" s="40"/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3:42" s="27" customFormat="1" x14ac:dyDescent="0.25">
      <c r="C2498" s="40"/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3:42" s="27" customFormat="1" x14ac:dyDescent="0.25">
      <c r="C2499" s="40"/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3:42" s="27" customFormat="1" x14ac:dyDescent="0.25">
      <c r="C2500" s="40"/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3:42" s="27" customFormat="1" x14ac:dyDescent="0.25">
      <c r="C2501" s="40"/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3:42" s="27" customFormat="1" x14ac:dyDescent="0.25">
      <c r="C2502" s="40"/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3:42" s="27" customFormat="1" x14ac:dyDescent="0.25">
      <c r="C2503" s="40"/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3:42" s="27" customFormat="1" x14ac:dyDescent="0.25">
      <c r="C2504" s="40"/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3:42" s="27" customFormat="1" x14ac:dyDescent="0.25">
      <c r="C2505" s="40"/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3:42" s="27" customFormat="1" x14ac:dyDescent="0.25">
      <c r="C2506" s="40"/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3:42" s="27" customFormat="1" x14ac:dyDescent="0.25">
      <c r="C2507" s="40"/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3:42" s="27" customFormat="1" x14ac:dyDescent="0.25">
      <c r="C2508" s="40"/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3:42" s="27" customFormat="1" x14ac:dyDescent="0.25">
      <c r="C2509" s="40"/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3:42" s="27" customFormat="1" x14ac:dyDescent="0.25">
      <c r="C2510" s="40"/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3:42" s="27" customFormat="1" x14ac:dyDescent="0.25">
      <c r="C2511" s="40"/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3:42" s="27" customFormat="1" x14ac:dyDescent="0.25">
      <c r="C2512" s="40"/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3:42" s="27" customFormat="1" x14ac:dyDescent="0.25">
      <c r="C2513" s="40"/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3:42" s="27" customFormat="1" x14ac:dyDescent="0.25">
      <c r="C2514" s="40"/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3:42" s="27" customFormat="1" x14ac:dyDescent="0.25">
      <c r="C2515" s="40"/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3:42" s="27" customFormat="1" x14ac:dyDescent="0.25">
      <c r="C2516" s="40"/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3:42" s="27" customFormat="1" x14ac:dyDescent="0.25">
      <c r="C2517" s="40"/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3:42" s="27" customFormat="1" x14ac:dyDescent="0.25">
      <c r="C2518" s="40"/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3:42" s="27" customFormat="1" x14ac:dyDescent="0.25">
      <c r="C2519" s="40"/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3:42" s="27" customFormat="1" x14ac:dyDescent="0.25">
      <c r="C2520" s="40"/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3:42" s="27" customFormat="1" x14ac:dyDescent="0.25">
      <c r="C2521" s="40"/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3:42" s="27" customFormat="1" x14ac:dyDescent="0.25">
      <c r="C2522" s="40"/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3:42" s="27" customFormat="1" x14ac:dyDescent="0.25">
      <c r="C2523" s="40"/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3:42" s="27" customFormat="1" x14ac:dyDescent="0.25">
      <c r="C2524" s="40"/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3:42" s="27" customFormat="1" x14ac:dyDescent="0.25">
      <c r="C2525" s="40"/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3:42" s="27" customFormat="1" x14ac:dyDescent="0.25">
      <c r="C2526" s="40"/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3:42" s="27" customFormat="1" x14ac:dyDescent="0.25">
      <c r="C2527" s="40"/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3:42" s="27" customFormat="1" x14ac:dyDescent="0.25">
      <c r="C2528" s="40"/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3:42" s="27" customFormat="1" x14ac:dyDescent="0.25">
      <c r="C2529" s="40"/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3:42" s="27" customFormat="1" x14ac:dyDescent="0.25">
      <c r="C2530" s="40"/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3:42" s="27" customFormat="1" x14ac:dyDescent="0.25">
      <c r="C2531" s="40"/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3:42" s="27" customFormat="1" x14ac:dyDescent="0.25">
      <c r="C2532" s="40"/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3:42" s="27" customFormat="1" x14ac:dyDescent="0.25">
      <c r="C2533" s="40"/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3:42" s="27" customFormat="1" x14ac:dyDescent="0.25">
      <c r="C2534" s="40"/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3:42" s="27" customFormat="1" x14ac:dyDescent="0.25">
      <c r="C2535" s="40"/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3:42" s="27" customFormat="1" x14ac:dyDescent="0.25">
      <c r="C2536" s="40"/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3:42" s="27" customFormat="1" x14ac:dyDescent="0.25">
      <c r="C2537" s="40"/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3:42" s="27" customFormat="1" x14ac:dyDescent="0.25">
      <c r="C2538" s="40"/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3:42" s="27" customFormat="1" x14ac:dyDescent="0.25">
      <c r="C2539" s="40"/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3:42" s="27" customFormat="1" x14ac:dyDescent="0.25">
      <c r="C2540" s="40"/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3:42" s="27" customFormat="1" x14ac:dyDescent="0.25">
      <c r="C2541" s="40"/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3:42" s="27" customFormat="1" x14ac:dyDescent="0.25">
      <c r="C2542" s="40"/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3:42" s="27" customFormat="1" x14ac:dyDescent="0.25">
      <c r="C2543" s="40"/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3:42" s="27" customFormat="1" x14ac:dyDescent="0.25">
      <c r="C2544" s="40"/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3:42" s="27" customFormat="1" x14ac:dyDescent="0.25">
      <c r="C2545" s="40"/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3:42" s="27" customFormat="1" x14ac:dyDescent="0.25">
      <c r="C2546" s="40"/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3:42" s="27" customFormat="1" x14ac:dyDescent="0.25">
      <c r="C2547" s="40"/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3:42" s="27" customFormat="1" x14ac:dyDescent="0.25">
      <c r="C2548" s="40"/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3:42" s="27" customFormat="1" x14ac:dyDescent="0.25">
      <c r="C2549" s="40"/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3:42" s="27" customFormat="1" x14ac:dyDescent="0.25">
      <c r="C2550" s="40"/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3:42" s="27" customFormat="1" x14ac:dyDescent="0.25">
      <c r="C2551" s="40"/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3:42" s="27" customFormat="1" x14ac:dyDescent="0.25">
      <c r="C2552" s="40"/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3:42" s="27" customFormat="1" x14ac:dyDescent="0.25">
      <c r="C2553" s="40"/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3:42" s="27" customFormat="1" x14ac:dyDescent="0.25">
      <c r="C2554" s="40"/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3:42" s="27" customFormat="1" x14ac:dyDescent="0.25">
      <c r="C2555" s="40"/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3:42" s="27" customFormat="1" x14ac:dyDescent="0.25">
      <c r="C2556" s="40"/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3:42" s="27" customFormat="1" x14ac:dyDescent="0.25">
      <c r="C2557" s="40"/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3:42" s="27" customFormat="1" x14ac:dyDescent="0.25">
      <c r="C2558" s="40"/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3:42" s="27" customFormat="1" x14ac:dyDescent="0.25">
      <c r="C2559" s="40"/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3:42" s="27" customFormat="1" x14ac:dyDescent="0.25">
      <c r="C2560" s="40"/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3:42" s="27" customFormat="1" x14ac:dyDescent="0.25">
      <c r="C2561" s="40"/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3:42" s="27" customFormat="1" x14ac:dyDescent="0.25">
      <c r="C2562" s="40"/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3:42" s="27" customFormat="1" x14ac:dyDescent="0.25">
      <c r="C2563" s="40"/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3:42" s="27" customFormat="1" x14ac:dyDescent="0.25">
      <c r="C2564" s="40"/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3:42" s="27" customFormat="1" x14ac:dyDescent="0.25">
      <c r="C2565" s="40"/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3:42" s="27" customFormat="1" x14ac:dyDescent="0.25">
      <c r="C2566" s="40"/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3:42" s="27" customFormat="1" x14ac:dyDescent="0.25">
      <c r="C2567" s="40"/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3:42" s="27" customFormat="1" x14ac:dyDescent="0.25">
      <c r="C2568" s="40"/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3:42" s="27" customFormat="1" x14ac:dyDescent="0.25">
      <c r="C2569" s="40"/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3:42" s="27" customFormat="1" x14ac:dyDescent="0.25">
      <c r="C2570" s="40"/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3:42" s="27" customFormat="1" x14ac:dyDescent="0.25">
      <c r="C2571" s="40"/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3:42" s="27" customFormat="1" x14ac:dyDescent="0.25">
      <c r="C2572" s="40"/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3:42" s="27" customFormat="1" x14ac:dyDescent="0.25">
      <c r="C2573" s="40"/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3:42" s="27" customFormat="1" x14ac:dyDescent="0.25">
      <c r="C2574" s="40"/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3:42" s="27" customFormat="1" x14ac:dyDescent="0.25">
      <c r="C2575" s="40"/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3:42" s="27" customFormat="1" x14ac:dyDescent="0.25">
      <c r="C2576" s="40"/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3:42" s="27" customFormat="1" x14ac:dyDescent="0.25">
      <c r="C2577" s="40"/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3:42" s="27" customFormat="1" x14ac:dyDescent="0.25">
      <c r="C2578" s="40"/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3:42" s="27" customFormat="1" x14ac:dyDescent="0.25">
      <c r="C2579" s="40"/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3:42" s="27" customFormat="1" x14ac:dyDescent="0.25">
      <c r="C2580" s="40"/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3:42" s="27" customFormat="1" x14ac:dyDescent="0.25">
      <c r="C2581" s="40"/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3:42" s="27" customFormat="1" x14ac:dyDescent="0.25">
      <c r="C2582" s="40"/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3:42" s="27" customFormat="1" x14ac:dyDescent="0.25">
      <c r="C2583" s="40"/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3:42" s="27" customFormat="1" x14ac:dyDescent="0.25">
      <c r="C2584" s="40"/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3:42" s="27" customFormat="1" x14ac:dyDescent="0.25">
      <c r="C2585" s="40"/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3:42" s="27" customFormat="1" x14ac:dyDescent="0.25">
      <c r="C2586" s="40"/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3:42" s="27" customFormat="1" x14ac:dyDescent="0.25">
      <c r="C2587" s="40"/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3:42" s="27" customFormat="1" x14ac:dyDescent="0.25">
      <c r="C2588" s="40"/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3:42" s="27" customFormat="1" x14ac:dyDescent="0.25">
      <c r="C2589" s="40"/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3:42" s="27" customFormat="1" x14ac:dyDescent="0.25">
      <c r="C2590" s="40"/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3:42" s="27" customFormat="1" x14ac:dyDescent="0.25">
      <c r="C2591" s="40"/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3:42" s="27" customFormat="1" x14ac:dyDescent="0.25">
      <c r="C2592" s="40"/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3:42" s="27" customFormat="1" x14ac:dyDescent="0.25">
      <c r="C2593" s="40"/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3:42" s="27" customFormat="1" x14ac:dyDescent="0.25">
      <c r="C2594" s="40"/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3:42" s="27" customFormat="1" x14ac:dyDescent="0.25">
      <c r="C2595" s="40"/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3:42" s="27" customFormat="1" x14ac:dyDescent="0.25">
      <c r="C2596" s="40"/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3:42" s="27" customFormat="1" x14ac:dyDescent="0.25">
      <c r="C2597" s="40"/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3:42" s="27" customFormat="1" x14ac:dyDescent="0.25">
      <c r="C2598" s="40"/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3:42" s="27" customFormat="1" x14ac:dyDescent="0.25">
      <c r="C2599" s="40"/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3:42" s="27" customFormat="1" x14ac:dyDescent="0.25">
      <c r="C2600" s="40"/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3:42" s="27" customFormat="1" x14ac:dyDescent="0.25">
      <c r="C2601" s="40"/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3:42" s="27" customFormat="1" x14ac:dyDescent="0.25">
      <c r="C2602" s="40"/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3:42" s="27" customFormat="1" x14ac:dyDescent="0.25">
      <c r="C2603" s="40"/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3:42" s="27" customFormat="1" x14ac:dyDescent="0.25">
      <c r="C2604" s="40"/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3:42" s="27" customFormat="1" x14ac:dyDescent="0.25">
      <c r="C2605" s="40"/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3:42" s="27" customFormat="1" x14ac:dyDescent="0.25">
      <c r="C2606" s="40"/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3:42" s="27" customFormat="1" x14ac:dyDescent="0.25">
      <c r="C2607" s="40"/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3:42" s="27" customFormat="1" x14ac:dyDescent="0.25">
      <c r="C2608" s="40"/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3:42" s="27" customFormat="1" x14ac:dyDescent="0.25">
      <c r="C2609" s="40"/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3:42" s="27" customFormat="1" x14ac:dyDescent="0.25">
      <c r="C2610" s="40"/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3:42" s="27" customFormat="1" x14ac:dyDescent="0.25">
      <c r="C2611" s="40"/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3:42" s="27" customFormat="1" x14ac:dyDescent="0.25">
      <c r="C2612" s="40"/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3:42" s="27" customFormat="1" x14ac:dyDescent="0.25">
      <c r="C2613" s="40"/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3:42" s="27" customFormat="1" x14ac:dyDescent="0.25">
      <c r="C2614" s="40"/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3:42" s="27" customFormat="1" x14ac:dyDescent="0.25">
      <c r="C2615" s="40"/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3:42" s="27" customFormat="1" x14ac:dyDescent="0.25">
      <c r="C2616" s="40"/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3:42" s="27" customFormat="1" x14ac:dyDescent="0.25">
      <c r="C2617" s="40"/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3:42" s="27" customFormat="1" x14ac:dyDescent="0.25">
      <c r="C2618" s="40"/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3:42" s="27" customFormat="1" x14ac:dyDescent="0.25">
      <c r="C2619" s="40"/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3:42" s="27" customFormat="1" x14ac:dyDescent="0.25">
      <c r="C2620" s="40"/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3:42" s="27" customFormat="1" x14ac:dyDescent="0.25">
      <c r="C2621" s="40"/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3:42" s="27" customFormat="1" x14ac:dyDescent="0.25">
      <c r="C2622" s="40"/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3:42" s="27" customFormat="1" x14ac:dyDescent="0.25">
      <c r="C2623" s="40"/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3:42" s="27" customFormat="1" x14ac:dyDescent="0.25">
      <c r="C2624" s="40"/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3:42" s="27" customFormat="1" x14ac:dyDescent="0.25">
      <c r="C2625" s="40"/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3:42" s="27" customFormat="1" x14ac:dyDescent="0.25">
      <c r="C2626" s="40"/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3:42" s="27" customFormat="1" x14ac:dyDescent="0.25">
      <c r="C2627" s="40"/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3:42" s="27" customFormat="1" x14ac:dyDescent="0.25">
      <c r="C2628" s="40"/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3:42" s="27" customFormat="1" x14ac:dyDescent="0.25">
      <c r="C2629" s="40"/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3:42" s="27" customFormat="1" x14ac:dyDescent="0.25">
      <c r="C2630" s="40"/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3:42" s="27" customFormat="1" x14ac:dyDescent="0.25">
      <c r="C2631" s="40"/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3:42" s="27" customFormat="1" x14ac:dyDescent="0.25">
      <c r="C2632" s="40"/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3:42" s="27" customFormat="1" x14ac:dyDescent="0.25">
      <c r="C2633" s="40"/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3:42" s="27" customFormat="1" x14ac:dyDescent="0.25">
      <c r="C2634" s="40"/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3:42" s="27" customFormat="1" x14ac:dyDescent="0.25">
      <c r="C2635" s="40"/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3:42" s="27" customFormat="1" x14ac:dyDescent="0.25">
      <c r="C2636" s="40"/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3:42" s="27" customFormat="1" x14ac:dyDescent="0.25">
      <c r="C2637" s="40"/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3:42" s="27" customFormat="1" x14ac:dyDescent="0.25">
      <c r="C2638" s="40"/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3:42" s="27" customFormat="1" x14ac:dyDescent="0.25">
      <c r="C2639" s="40"/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3:42" s="27" customFormat="1" x14ac:dyDescent="0.25">
      <c r="C2640" s="40"/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3:42" s="27" customFormat="1" x14ac:dyDescent="0.25">
      <c r="C2641" s="40"/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3:42" s="27" customFormat="1" x14ac:dyDescent="0.25">
      <c r="C2642" s="40"/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3:42" s="27" customFormat="1" x14ac:dyDescent="0.25">
      <c r="C2643" s="40"/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3:42" s="27" customFormat="1" x14ac:dyDescent="0.25">
      <c r="C2644" s="40"/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3:42" s="27" customFormat="1" x14ac:dyDescent="0.25">
      <c r="C2645" s="40"/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3:42" s="27" customFormat="1" x14ac:dyDescent="0.25">
      <c r="C2646" s="40"/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3:42" s="27" customFormat="1" x14ac:dyDescent="0.25">
      <c r="C2647" s="40"/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3:42" s="27" customFormat="1" x14ac:dyDescent="0.25">
      <c r="C2648" s="40"/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3:42" s="27" customFormat="1" x14ac:dyDescent="0.25">
      <c r="C2649" s="40"/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3:42" s="27" customFormat="1" x14ac:dyDescent="0.25">
      <c r="C2650" s="40"/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3:42" s="27" customFormat="1" x14ac:dyDescent="0.25">
      <c r="C2651" s="40"/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3:42" s="27" customFormat="1" x14ac:dyDescent="0.25">
      <c r="C2652" s="40"/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3:42" s="27" customFormat="1" x14ac:dyDescent="0.25">
      <c r="C2653" s="40"/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3:42" s="27" customFormat="1" x14ac:dyDescent="0.25">
      <c r="C2654" s="40"/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3:42" s="27" customFormat="1" x14ac:dyDescent="0.25">
      <c r="C2655" s="40"/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3:42" s="27" customFormat="1" x14ac:dyDescent="0.25">
      <c r="C2656" s="40"/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3:42" s="27" customFormat="1" x14ac:dyDescent="0.25">
      <c r="C2657" s="40"/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3:42" s="27" customFormat="1" x14ac:dyDescent="0.25">
      <c r="C2658" s="40"/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3:42" s="27" customFormat="1" x14ac:dyDescent="0.25">
      <c r="C2659" s="40"/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3:42" s="27" customFormat="1" x14ac:dyDescent="0.25">
      <c r="C2660" s="40"/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3:42" s="27" customFormat="1" x14ac:dyDescent="0.25">
      <c r="C2661" s="40"/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3:42" s="27" customFormat="1" x14ac:dyDescent="0.25">
      <c r="C2662" s="40"/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3:42" s="27" customFormat="1" x14ac:dyDescent="0.25">
      <c r="C2663" s="40"/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3:42" s="27" customFormat="1" x14ac:dyDescent="0.25">
      <c r="C2664" s="40"/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3:42" s="27" customFormat="1" x14ac:dyDescent="0.25">
      <c r="C2665" s="40"/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3:42" s="27" customFormat="1" x14ac:dyDescent="0.25">
      <c r="C2666" s="40"/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3:42" s="27" customFormat="1" x14ac:dyDescent="0.25">
      <c r="C2667" s="40"/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3:42" s="27" customFormat="1" x14ac:dyDescent="0.25">
      <c r="C2668" s="40"/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3:42" s="27" customFormat="1" x14ac:dyDescent="0.25">
      <c r="C2669" s="40"/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3:42" s="27" customFormat="1" x14ac:dyDescent="0.25">
      <c r="C2670" s="40"/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3:42" s="27" customFormat="1" x14ac:dyDescent="0.25">
      <c r="C2671" s="40"/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3:42" s="27" customFormat="1" x14ac:dyDescent="0.25">
      <c r="C2672" s="40"/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3:42" s="27" customFormat="1" x14ac:dyDescent="0.25">
      <c r="C2673" s="40"/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3:42" s="27" customFormat="1" x14ac:dyDescent="0.25">
      <c r="C2674" s="40"/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3:42" s="27" customFormat="1" x14ac:dyDescent="0.25">
      <c r="C2675" s="40"/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3:42" s="27" customFormat="1" x14ac:dyDescent="0.25">
      <c r="C2676" s="40"/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3:42" s="27" customFormat="1" x14ac:dyDescent="0.25">
      <c r="C2677" s="40"/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3:42" s="27" customFormat="1" x14ac:dyDescent="0.25">
      <c r="C2678" s="40"/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3:42" s="27" customFormat="1" x14ac:dyDescent="0.25">
      <c r="C2679" s="40"/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3:42" s="27" customFormat="1" x14ac:dyDescent="0.25">
      <c r="C2680" s="40"/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3:42" s="27" customFormat="1" x14ac:dyDescent="0.25">
      <c r="C2681" s="40"/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3:42" s="27" customFormat="1" x14ac:dyDescent="0.25">
      <c r="C2682" s="40"/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3:42" s="27" customFormat="1" x14ac:dyDescent="0.25">
      <c r="C2683" s="40"/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3:42" s="27" customFormat="1" x14ac:dyDescent="0.25">
      <c r="C2684" s="40"/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3:42" s="27" customFormat="1" x14ac:dyDescent="0.25">
      <c r="C2685" s="40"/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3:42" s="27" customFormat="1" x14ac:dyDescent="0.25">
      <c r="C2686" s="40"/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3:42" s="27" customFormat="1" x14ac:dyDescent="0.25">
      <c r="C2687" s="40"/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3:42" s="27" customFormat="1" x14ac:dyDescent="0.25">
      <c r="C2688" s="40"/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3:42" s="27" customFormat="1" x14ac:dyDescent="0.25">
      <c r="C2689" s="40"/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3:42" s="27" customFormat="1" x14ac:dyDescent="0.25">
      <c r="C2690" s="40"/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3:42" s="27" customFormat="1" x14ac:dyDescent="0.25">
      <c r="C2691" s="40"/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3:42" s="27" customFormat="1" x14ac:dyDescent="0.25">
      <c r="C2692" s="40"/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3:42" s="27" customFormat="1" x14ac:dyDescent="0.25">
      <c r="C2693" s="40"/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3:42" s="27" customFormat="1" x14ac:dyDescent="0.25">
      <c r="C2694" s="40"/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3:42" s="27" customFormat="1" x14ac:dyDescent="0.25">
      <c r="C2695" s="40"/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3:42" s="27" customFormat="1" x14ac:dyDescent="0.25">
      <c r="C2696" s="40"/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3:42" s="27" customFormat="1" x14ac:dyDescent="0.25">
      <c r="C2697" s="40"/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3:42" s="27" customFormat="1" x14ac:dyDescent="0.25">
      <c r="C2698" s="40"/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3:42" s="27" customFormat="1" x14ac:dyDescent="0.25">
      <c r="C2699" s="40"/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3:42" s="27" customFormat="1" x14ac:dyDescent="0.25">
      <c r="C2700" s="40"/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3:42" s="27" customFormat="1" x14ac:dyDescent="0.25">
      <c r="C2701" s="40"/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3:42" s="27" customFormat="1" x14ac:dyDescent="0.25">
      <c r="C2702" s="40"/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3:42" s="27" customFormat="1" x14ac:dyDescent="0.25">
      <c r="C2703" s="40"/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3:42" s="27" customFormat="1" x14ac:dyDescent="0.25">
      <c r="C2704" s="40"/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3:42" s="27" customFormat="1" x14ac:dyDescent="0.25">
      <c r="C2705" s="40"/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3:42" s="27" customFormat="1" x14ac:dyDescent="0.25">
      <c r="C2706" s="40"/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3:42" s="27" customFormat="1" x14ac:dyDescent="0.25">
      <c r="C2707" s="40"/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3:42" s="27" customFormat="1" x14ac:dyDescent="0.25">
      <c r="C2708" s="40"/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3:42" s="27" customFormat="1" x14ac:dyDescent="0.25">
      <c r="C2709" s="40"/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3:42" s="27" customFormat="1" x14ac:dyDescent="0.25">
      <c r="C2710" s="40"/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3:42" s="27" customFormat="1" x14ac:dyDescent="0.25">
      <c r="C2711" s="40"/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3:42" s="27" customFormat="1" x14ac:dyDescent="0.25">
      <c r="C2712" s="40"/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3:42" s="27" customFormat="1" x14ac:dyDescent="0.25">
      <c r="C2713" s="40"/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3:42" s="27" customFormat="1" x14ac:dyDescent="0.25">
      <c r="C2714" s="40"/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3:42" s="27" customFormat="1" x14ac:dyDescent="0.25">
      <c r="C2715" s="40"/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3:42" s="27" customFormat="1" x14ac:dyDescent="0.25">
      <c r="C2716" s="40"/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3:42" s="27" customFormat="1" x14ac:dyDescent="0.25">
      <c r="C2717" s="40"/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3:42" s="27" customFormat="1" x14ac:dyDescent="0.25">
      <c r="C2718" s="40"/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3:42" s="27" customFormat="1" x14ac:dyDescent="0.25">
      <c r="C2719" s="40"/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3:42" s="27" customFormat="1" x14ac:dyDescent="0.25">
      <c r="C2720" s="40"/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3:42" s="27" customFormat="1" x14ac:dyDescent="0.25">
      <c r="C2721" s="40"/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3:42" s="27" customFormat="1" x14ac:dyDescent="0.25">
      <c r="C2722" s="40"/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3:42" s="27" customFormat="1" x14ac:dyDescent="0.25">
      <c r="C2723" s="40"/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3:42" s="27" customFormat="1" x14ac:dyDescent="0.25">
      <c r="C2724" s="40"/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3:42" s="27" customFormat="1" x14ac:dyDescent="0.25">
      <c r="C2725" s="40"/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3:42" s="27" customFormat="1" x14ac:dyDescent="0.25">
      <c r="C2726" s="40"/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3:42" s="27" customFormat="1" x14ac:dyDescent="0.25">
      <c r="C2727" s="40"/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3:42" s="27" customFormat="1" x14ac:dyDescent="0.25">
      <c r="C2728" s="40"/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3:42" s="27" customFormat="1" x14ac:dyDescent="0.25">
      <c r="C2729" s="40"/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3:42" s="27" customFormat="1" x14ac:dyDescent="0.25">
      <c r="C2730" s="40"/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3:42" s="27" customFormat="1" x14ac:dyDescent="0.25">
      <c r="C2731" s="40"/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3:42" s="27" customFormat="1" x14ac:dyDescent="0.25">
      <c r="C2732" s="40"/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3:42" s="27" customFormat="1" x14ac:dyDescent="0.25">
      <c r="C2733" s="40"/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3:42" s="27" customFormat="1" x14ac:dyDescent="0.25">
      <c r="C2734" s="40"/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3:42" s="27" customFormat="1" x14ac:dyDescent="0.25">
      <c r="C2735" s="40"/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3:42" s="27" customFormat="1" x14ac:dyDescent="0.25">
      <c r="C2736" s="40"/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3:42" s="27" customFormat="1" x14ac:dyDescent="0.25">
      <c r="C2737" s="40"/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3:42" s="27" customFormat="1" x14ac:dyDescent="0.25">
      <c r="C2738" s="40"/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3:42" s="27" customFormat="1" x14ac:dyDescent="0.25">
      <c r="C2739" s="40"/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3:42" s="27" customFormat="1" x14ac:dyDescent="0.25">
      <c r="C2740" s="40"/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3:42" s="27" customFormat="1" x14ac:dyDescent="0.25">
      <c r="C2741" s="40"/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3:42" s="27" customFormat="1" x14ac:dyDescent="0.25">
      <c r="C2742" s="40"/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3:42" s="27" customFormat="1" x14ac:dyDescent="0.25">
      <c r="C2743" s="40"/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3:42" s="27" customFormat="1" x14ac:dyDescent="0.25">
      <c r="C2744" s="40"/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3:42" s="27" customFormat="1" x14ac:dyDescent="0.25">
      <c r="C2745" s="40"/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3:42" s="27" customFormat="1" x14ac:dyDescent="0.25">
      <c r="C2746" s="40"/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3:42" s="27" customFormat="1" x14ac:dyDescent="0.25">
      <c r="C2747" s="40"/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3:42" s="27" customFormat="1" x14ac:dyDescent="0.25">
      <c r="C2748" s="40"/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3:42" s="27" customFormat="1" x14ac:dyDescent="0.25">
      <c r="C2749" s="40"/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3:42" s="27" customFormat="1" x14ac:dyDescent="0.25">
      <c r="C2750" s="40"/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3:42" s="27" customFormat="1" x14ac:dyDescent="0.25">
      <c r="C2751" s="40"/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3:42" s="27" customFormat="1" x14ac:dyDescent="0.25">
      <c r="C2752" s="40"/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3:42" s="27" customFormat="1" x14ac:dyDescent="0.25">
      <c r="C2753" s="40"/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3:42" s="27" customFormat="1" x14ac:dyDescent="0.25">
      <c r="C2754" s="40"/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3:42" s="27" customFormat="1" x14ac:dyDescent="0.25">
      <c r="C2755" s="40"/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3:42" s="27" customFormat="1" x14ac:dyDescent="0.25">
      <c r="C2756" s="40"/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3:42" s="27" customFormat="1" x14ac:dyDescent="0.25">
      <c r="C2757" s="40"/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3:42" s="27" customFormat="1" x14ac:dyDescent="0.25">
      <c r="C2758" s="40"/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3:42" s="27" customFormat="1" x14ac:dyDescent="0.25">
      <c r="C2759" s="40"/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3:42" s="27" customFormat="1" x14ac:dyDescent="0.25">
      <c r="C2760" s="40"/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3:42" s="27" customFormat="1" x14ac:dyDescent="0.25">
      <c r="C2761" s="40"/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3:42" s="27" customFormat="1" x14ac:dyDescent="0.25">
      <c r="C2762" s="40"/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3:42" s="27" customFormat="1" x14ac:dyDescent="0.25">
      <c r="C2763" s="40"/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3:42" s="27" customFormat="1" x14ac:dyDescent="0.25">
      <c r="C2764" s="40"/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3:42" s="27" customFormat="1" x14ac:dyDescent="0.25">
      <c r="C2765" s="40"/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3:42" s="27" customFormat="1" x14ac:dyDescent="0.25">
      <c r="C2766" s="40"/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3:42" s="27" customFormat="1" x14ac:dyDescent="0.25">
      <c r="C2767" s="40"/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3:42" s="27" customFormat="1" x14ac:dyDescent="0.25">
      <c r="C2768" s="40"/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3:42" s="27" customFormat="1" x14ac:dyDescent="0.25">
      <c r="C2769" s="40"/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3:42" s="27" customFormat="1" x14ac:dyDescent="0.25">
      <c r="C2770" s="40"/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3:42" s="27" customFormat="1" x14ac:dyDescent="0.25">
      <c r="C2771" s="40"/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3:42" s="27" customFormat="1" x14ac:dyDescent="0.25">
      <c r="C2772" s="40"/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3:42" s="27" customFormat="1" x14ac:dyDescent="0.25">
      <c r="C2773" s="40"/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3:42" s="27" customFormat="1" x14ac:dyDescent="0.25">
      <c r="C2774" s="40"/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3:42" s="27" customFormat="1" x14ac:dyDescent="0.25">
      <c r="C2775" s="40"/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3:42" s="27" customFormat="1" x14ac:dyDescent="0.25">
      <c r="C2776" s="40"/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3:42" s="27" customFormat="1" x14ac:dyDescent="0.25">
      <c r="C2777" s="40"/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3:42" s="27" customFormat="1" x14ac:dyDescent="0.25">
      <c r="C2778" s="40"/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3:42" s="27" customFormat="1" x14ac:dyDescent="0.25">
      <c r="C2779" s="40"/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3:42" s="27" customFormat="1" x14ac:dyDescent="0.25">
      <c r="C2780" s="40"/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3:42" s="27" customFormat="1" x14ac:dyDescent="0.25">
      <c r="C2781" s="40"/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3:42" s="27" customFormat="1" x14ac:dyDescent="0.25">
      <c r="C2782" s="40"/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3:42" s="27" customFormat="1" x14ac:dyDescent="0.25">
      <c r="C2783" s="40"/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3:42" s="27" customFormat="1" x14ac:dyDescent="0.25">
      <c r="C2784" s="40"/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3:42" s="27" customFormat="1" x14ac:dyDescent="0.25">
      <c r="C2785" s="40"/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3:42" s="27" customFormat="1" x14ac:dyDescent="0.25">
      <c r="C2786" s="40"/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3:42" s="27" customFormat="1" x14ac:dyDescent="0.25">
      <c r="C2787" s="40"/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3:42" s="27" customFormat="1" x14ac:dyDescent="0.25">
      <c r="C2788" s="40"/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3:42" s="27" customFormat="1" x14ac:dyDescent="0.25">
      <c r="C2789" s="40"/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3:42" s="27" customFormat="1" x14ac:dyDescent="0.25">
      <c r="C2790" s="40"/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3:42" s="27" customFormat="1" x14ac:dyDescent="0.25">
      <c r="C2791" s="40"/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3:42" s="27" customFormat="1" x14ac:dyDescent="0.25">
      <c r="C2792" s="40"/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3:42" s="27" customFormat="1" x14ac:dyDescent="0.25">
      <c r="C2793" s="40"/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3:42" s="27" customFormat="1" x14ac:dyDescent="0.25">
      <c r="C2794" s="40"/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3:42" s="27" customFormat="1" x14ac:dyDescent="0.25">
      <c r="C2795" s="40"/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3:42" s="27" customFormat="1" x14ac:dyDescent="0.25">
      <c r="C2796" s="40"/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3:42" s="27" customFormat="1" x14ac:dyDescent="0.25">
      <c r="C2797" s="40"/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3:42" s="27" customFormat="1" x14ac:dyDescent="0.25">
      <c r="C2798" s="40"/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3:42" s="27" customFormat="1" x14ac:dyDescent="0.25">
      <c r="C2799" s="40"/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3:42" s="27" customFormat="1" x14ac:dyDescent="0.25">
      <c r="C2800" s="40"/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3:42" s="27" customFormat="1" x14ac:dyDescent="0.25">
      <c r="C2801" s="40"/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3:42" s="27" customFormat="1" x14ac:dyDescent="0.25">
      <c r="C2802" s="40"/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3:42" s="27" customFormat="1" x14ac:dyDescent="0.25">
      <c r="C2803" s="40"/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3:42" s="27" customFormat="1" x14ac:dyDescent="0.25">
      <c r="C2804" s="40"/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3:42" s="27" customFormat="1" x14ac:dyDescent="0.25">
      <c r="C2805" s="40"/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3:42" s="27" customFormat="1" x14ac:dyDescent="0.25">
      <c r="C2806" s="40"/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3:42" s="27" customFormat="1" x14ac:dyDescent="0.25">
      <c r="C2807" s="40"/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3:42" s="27" customFormat="1" x14ac:dyDescent="0.25">
      <c r="C2808" s="40"/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3:42" s="27" customFormat="1" x14ac:dyDescent="0.25">
      <c r="C2809" s="40"/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3:42" s="27" customFormat="1" x14ac:dyDescent="0.25">
      <c r="C2810" s="40"/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3:42" s="27" customFormat="1" x14ac:dyDescent="0.25">
      <c r="C2811" s="40"/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3:42" s="27" customFormat="1" x14ac:dyDescent="0.25">
      <c r="C2812" s="40"/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3:42" s="27" customFormat="1" x14ac:dyDescent="0.25">
      <c r="C2813" s="40"/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3:42" s="27" customFormat="1" x14ac:dyDescent="0.25">
      <c r="C2814" s="40"/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3:42" s="27" customFormat="1" x14ac:dyDescent="0.25">
      <c r="C2815" s="40"/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3:42" s="27" customFormat="1" x14ac:dyDescent="0.25">
      <c r="C2816" s="40"/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3:42" s="27" customFormat="1" x14ac:dyDescent="0.25">
      <c r="C2817" s="40"/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3:42" s="27" customFormat="1" x14ac:dyDescent="0.25">
      <c r="C2818" s="40"/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3:42" s="27" customFormat="1" x14ac:dyDescent="0.25">
      <c r="C2819" s="40"/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3:42" s="27" customFormat="1" x14ac:dyDescent="0.25">
      <c r="C2820" s="40"/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3:42" s="27" customFormat="1" x14ac:dyDescent="0.25">
      <c r="C2821" s="40"/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3:42" s="27" customFormat="1" x14ac:dyDescent="0.25">
      <c r="C2822" s="40"/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3:42" s="27" customFormat="1" x14ac:dyDescent="0.25">
      <c r="C2823" s="40"/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3:42" s="27" customFormat="1" x14ac:dyDescent="0.25">
      <c r="C2824" s="40"/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3:42" s="27" customFormat="1" x14ac:dyDescent="0.25">
      <c r="C2825" s="40"/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3:42" s="27" customFormat="1" x14ac:dyDescent="0.25">
      <c r="C2826" s="40"/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3:42" s="27" customFormat="1" x14ac:dyDescent="0.25">
      <c r="C2827" s="40"/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3:42" s="27" customFormat="1" x14ac:dyDescent="0.25">
      <c r="C2828" s="40"/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3:42" s="27" customFormat="1" x14ac:dyDescent="0.25">
      <c r="C2829" s="40"/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3:42" s="27" customFormat="1" x14ac:dyDescent="0.25">
      <c r="C2830" s="40"/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3:42" s="27" customFormat="1" x14ac:dyDescent="0.25">
      <c r="C2831" s="40"/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3:42" s="27" customFormat="1" x14ac:dyDescent="0.25">
      <c r="C2832" s="40"/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3:42" s="27" customFormat="1" x14ac:dyDescent="0.25">
      <c r="C2833" s="40"/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3:42" s="27" customFormat="1" x14ac:dyDescent="0.25">
      <c r="C2834" s="40"/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3:42" s="27" customFormat="1" x14ac:dyDescent="0.25">
      <c r="C2835" s="40"/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3:42" s="27" customFormat="1" x14ac:dyDescent="0.25">
      <c r="C2836" s="40"/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3:42" s="27" customFormat="1" x14ac:dyDescent="0.25">
      <c r="C2837" s="40"/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3:42" s="27" customFormat="1" x14ac:dyDescent="0.25">
      <c r="C2838" s="40"/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3:42" s="27" customFormat="1" x14ac:dyDescent="0.25">
      <c r="C2839" s="40"/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3:42" s="27" customFormat="1" x14ac:dyDescent="0.25">
      <c r="C2840" s="40"/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3:42" s="27" customFormat="1" x14ac:dyDescent="0.25">
      <c r="C2841" s="40"/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3:42" s="27" customFormat="1" x14ac:dyDescent="0.25">
      <c r="C2842" s="40"/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3:42" s="27" customFormat="1" x14ac:dyDescent="0.25">
      <c r="C2843" s="40"/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3:42" s="27" customFormat="1" x14ac:dyDescent="0.25">
      <c r="C2844" s="40"/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3:42" s="27" customFormat="1" x14ac:dyDescent="0.25">
      <c r="C2845" s="40"/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3:42" s="27" customFormat="1" x14ac:dyDescent="0.25">
      <c r="C2846" s="40"/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3:42" s="27" customFormat="1" x14ac:dyDescent="0.25">
      <c r="C2847" s="40"/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3:42" s="27" customFormat="1" x14ac:dyDescent="0.25">
      <c r="C2848" s="40"/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3:42" s="27" customFormat="1" x14ac:dyDescent="0.25">
      <c r="C2849" s="40"/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3:42" s="27" customFormat="1" x14ac:dyDescent="0.25">
      <c r="C2850" s="40"/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3:42" s="27" customFormat="1" x14ac:dyDescent="0.25">
      <c r="C2851" s="40"/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3:42" s="27" customFormat="1" x14ac:dyDescent="0.25">
      <c r="C2852" s="40"/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3:42" s="27" customFormat="1" x14ac:dyDescent="0.25">
      <c r="C2853" s="40"/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3:42" s="27" customFormat="1" x14ac:dyDescent="0.25">
      <c r="C2854" s="40"/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3:42" s="27" customFormat="1" x14ac:dyDescent="0.25">
      <c r="C2855" s="40"/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3:42" s="27" customFormat="1" x14ac:dyDescent="0.25">
      <c r="C2856" s="40"/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3:42" s="27" customFormat="1" x14ac:dyDescent="0.25">
      <c r="C2857" s="40"/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3:42" s="27" customFormat="1" x14ac:dyDescent="0.25">
      <c r="C2858" s="40"/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3:42" s="27" customFormat="1" x14ac:dyDescent="0.25">
      <c r="C2859" s="40"/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3:42" s="27" customFormat="1" x14ac:dyDescent="0.25">
      <c r="C2860" s="40"/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3:42" s="27" customFormat="1" x14ac:dyDescent="0.25">
      <c r="C2861" s="40"/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3:42" s="27" customFormat="1" x14ac:dyDescent="0.25">
      <c r="C2862" s="40"/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3:42" s="27" customFormat="1" x14ac:dyDescent="0.25">
      <c r="C2863" s="40"/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3:42" s="27" customFormat="1" x14ac:dyDescent="0.25">
      <c r="C2864" s="40"/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3:42" s="27" customFormat="1" x14ac:dyDescent="0.25">
      <c r="C2865" s="40"/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3:42" s="27" customFormat="1" x14ac:dyDescent="0.25">
      <c r="C2866" s="40"/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3:42" s="27" customFormat="1" x14ac:dyDescent="0.25">
      <c r="C2867" s="40"/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3:42" s="27" customFormat="1" x14ac:dyDescent="0.25">
      <c r="C2868" s="40"/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3:42" s="27" customFormat="1" x14ac:dyDescent="0.25">
      <c r="C2869" s="40"/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3:42" s="27" customFormat="1" x14ac:dyDescent="0.25">
      <c r="C2870" s="40"/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3:42" s="27" customFormat="1" x14ac:dyDescent="0.25">
      <c r="C2871" s="40"/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3:42" s="27" customFormat="1" x14ac:dyDescent="0.25">
      <c r="C2872" s="40"/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3:42" s="27" customFormat="1" x14ac:dyDescent="0.25">
      <c r="C2873" s="40"/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3:42" s="27" customFormat="1" x14ac:dyDescent="0.25">
      <c r="C2874" s="40"/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3:42" s="27" customFormat="1" x14ac:dyDescent="0.25">
      <c r="C2875" s="40"/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3:42" s="27" customFormat="1" x14ac:dyDescent="0.25">
      <c r="C2876" s="40"/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3:42" s="27" customFormat="1" x14ac:dyDescent="0.25">
      <c r="C2877" s="40"/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3:42" s="27" customFormat="1" x14ac:dyDescent="0.25">
      <c r="C2878" s="40"/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3:42" s="27" customFormat="1" x14ac:dyDescent="0.25">
      <c r="C2879" s="40"/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3:42" s="27" customFormat="1" x14ac:dyDescent="0.25">
      <c r="C2880" s="40"/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3:42" s="27" customFormat="1" x14ac:dyDescent="0.25">
      <c r="C2881" s="40"/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3:42" s="27" customFormat="1" x14ac:dyDescent="0.25">
      <c r="C2882" s="40"/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3:42" s="27" customFormat="1" x14ac:dyDescent="0.25">
      <c r="C2883" s="40"/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3:42" s="27" customFormat="1" x14ac:dyDescent="0.25">
      <c r="C2884" s="40"/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3:42" s="27" customFormat="1" x14ac:dyDescent="0.25">
      <c r="C2885" s="40"/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3:42" s="27" customFormat="1" x14ac:dyDescent="0.25">
      <c r="C2886" s="40"/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3:42" s="27" customFormat="1" x14ac:dyDescent="0.25">
      <c r="C2887" s="40"/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3:42" s="27" customFormat="1" x14ac:dyDescent="0.25">
      <c r="C2888" s="40"/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3:42" s="27" customFormat="1" x14ac:dyDescent="0.25">
      <c r="C2889" s="40"/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3:42" s="27" customFormat="1" x14ac:dyDescent="0.25">
      <c r="C2890" s="40"/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3:42" s="27" customFormat="1" x14ac:dyDescent="0.25">
      <c r="C2891" s="40"/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3:42" s="27" customFormat="1" x14ac:dyDescent="0.25">
      <c r="C2892" s="40"/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3:42" s="27" customFormat="1" x14ac:dyDescent="0.25">
      <c r="C2893" s="40"/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3:42" s="27" customFormat="1" x14ac:dyDescent="0.25">
      <c r="C2894" s="40"/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3:42" s="27" customFormat="1" x14ac:dyDescent="0.25">
      <c r="C2895" s="40"/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3:42" s="27" customFormat="1" x14ac:dyDescent="0.25">
      <c r="C2896" s="40"/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3:42" s="27" customFormat="1" x14ac:dyDescent="0.25">
      <c r="C2897" s="40"/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3:42" s="27" customFormat="1" x14ac:dyDescent="0.25">
      <c r="C2898" s="40"/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3:42" s="27" customFormat="1" x14ac:dyDescent="0.25">
      <c r="C2899" s="40"/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3:42" s="27" customFormat="1" x14ac:dyDescent="0.25">
      <c r="C2900" s="40"/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3:42" s="27" customFormat="1" x14ac:dyDescent="0.25">
      <c r="C2901" s="40"/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3:42" s="27" customFormat="1" x14ac:dyDescent="0.25">
      <c r="C2902" s="40"/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3:42" s="27" customFormat="1" x14ac:dyDescent="0.25">
      <c r="C2903" s="40"/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3:42" s="27" customFormat="1" x14ac:dyDescent="0.25">
      <c r="C2904" s="40"/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3:42" s="27" customFormat="1" x14ac:dyDescent="0.25">
      <c r="C2905" s="40"/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3:42" s="27" customFormat="1" x14ac:dyDescent="0.25">
      <c r="C2906" s="40"/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3:42" s="27" customFormat="1" x14ac:dyDescent="0.25">
      <c r="C2907" s="40"/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3:42" s="27" customFormat="1" x14ac:dyDescent="0.25">
      <c r="C2908" s="40"/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3:42" s="27" customFormat="1" x14ac:dyDescent="0.25">
      <c r="C2909" s="40"/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3:42" s="27" customFormat="1" x14ac:dyDescent="0.25">
      <c r="C2910" s="40"/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3:42" s="27" customFormat="1" x14ac:dyDescent="0.25">
      <c r="C2911" s="40"/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3:42" s="27" customFormat="1" x14ac:dyDescent="0.25">
      <c r="C2912" s="40"/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3:42" s="27" customFormat="1" x14ac:dyDescent="0.25">
      <c r="C2913" s="40"/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3:42" s="27" customFormat="1" x14ac:dyDescent="0.25">
      <c r="C2914" s="40"/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3:42" s="27" customFormat="1" x14ac:dyDescent="0.25">
      <c r="C2915" s="40"/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3:42" s="27" customFormat="1" x14ac:dyDescent="0.25">
      <c r="C2916" s="40"/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3:42" s="27" customFormat="1" x14ac:dyDescent="0.25">
      <c r="C2917" s="40"/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3:42" s="27" customFormat="1" x14ac:dyDescent="0.25">
      <c r="C2918" s="40"/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3:42" s="27" customFormat="1" x14ac:dyDescent="0.25">
      <c r="C2919" s="40"/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3:42" s="27" customFormat="1" x14ac:dyDescent="0.25">
      <c r="C2920" s="40"/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3:42" s="27" customFormat="1" x14ac:dyDescent="0.25">
      <c r="C2921" s="40"/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3:42" s="27" customFormat="1" x14ac:dyDescent="0.25">
      <c r="C2922" s="40"/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3:42" s="27" customFormat="1" x14ac:dyDescent="0.25">
      <c r="C2923" s="40"/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3:42" s="27" customFormat="1" x14ac:dyDescent="0.25">
      <c r="C2924" s="40"/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3:42" s="27" customFormat="1" x14ac:dyDescent="0.25">
      <c r="C2925" s="40"/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3:42" s="27" customFormat="1" x14ac:dyDescent="0.25">
      <c r="C2926" s="40"/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3:42" s="27" customFormat="1" x14ac:dyDescent="0.25">
      <c r="C2927" s="40"/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3:42" s="27" customFormat="1" x14ac:dyDescent="0.25">
      <c r="C2928" s="40"/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3:42" s="27" customFormat="1" x14ac:dyDescent="0.25">
      <c r="C2929" s="40"/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3:42" s="27" customFormat="1" x14ac:dyDescent="0.25">
      <c r="C2930" s="40"/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3:42" s="27" customFormat="1" x14ac:dyDescent="0.25">
      <c r="C2931" s="40"/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3:42" s="27" customFormat="1" x14ac:dyDescent="0.25">
      <c r="C2932" s="40"/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3:42" s="27" customFormat="1" x14ac:dyDescent="0.25">
      <c r="C2933" s="40"/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3:42" s="27" customFormat="1" x14ac:dyDescent="0.25">
      <c r="C2934" s="40"/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3:42" s="27" customFormat="1" x14ac:dyDescent="0.25">
      <c r="C2935" s="40"/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3:42" s="27" customFormat="1" x14ac:dyDescent="0.25">
      <c r="C2936" s="40"/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3:42" s="27" customFormat="1" x14ac:dyDescent="0.25">
      <c r="C2937" s="40"/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3:42" s="27" customFormat="1" x14ac:dyDescent="0.25">
      <c r="C2938" s="40"/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3:42" s="27" customFormat="1" x14ac:dyDescent="0.25">
      <c r="C2939" s="40"/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3:42" s="27" customFormat="1" x14ac:dyDescent="0.25">
      <c r="C2940" s="40"/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3:42" s="27" customFormat="1" x14ac:dyDescent="0.25">
      <c r="C2941" s="40"/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3:42" s="27" customFormat="1" x14ac:dyDescent="0.25">
      <c r="C2942" s="40"/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3:42" s="27" customFormat="1" x14ac:dyDescent="0.25">
      <c r="C2943" s="40"/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3:42" s="27" customFormat="1" x14ac:dyDescent="0.25">
      <c r="C2944" s="40"/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3:42" s="27" customFormat="1" x14ac:dyDescent="0.25">
      <c r="C2945" s="40"/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3:42" s="27" customFormat="1" x14ac:dyDescent="0.25">
      <c r="C2946" s="40"/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3:42" s="27" customFormat="1" x14ac:dyDescent="0.25">
      <c r="C2947" s="40"/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3:42" s="27" customFormat="1" x14ac:dyDescent="0.25">
      <c r="C2948" s="40"/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3:42" s="27" customFormat="1" x14ac:dyDescent="0.25">
      <c r="C2949" s="40"/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3:42" s="27" customFormat="1" x14ac:dyDescent="0.25">
      <c r="C2950" s="40"/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3:42" s="27" customFormat="1" x14ac:dyDescent="0.25">
      <c r="C2951" s="40"/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3:42" s="27" customFormat="1" x14ac:dyDescent="0.25">
      <c r="C2952" s="40"/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3:42" s="27" customFormat="1" x14ac:dyDescent="0.25">
      <c r="C2953" s="40"/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3:42" s="27" customFormat="1" x14ac:dyDescent="0.25">
      <c r="C2954" s="40"/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3:42" s="27" customFormat="1" x14ac:dyDescent="0.25">
      <c r="C2955" s="40"/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3:42" s="27" customFormat="1" x14ac:dyDescent="0.25">
      <c r="C2956" s="40"/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3:42" s="27" customFormat="1" x14ac:dyDescent="0.25">
      <c r="C2957" s="40"/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3:42" s="27" customFormat="1" x14ac:dyDescent="0.25">
      <c r="C2958" s="40"/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3:42" s="27" customFormat="1" x14ac:dyDescent="0.25">
      <c r="C2959" s="40"/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3:42" s="27" customFormat="1" x14ac:dyDescent="0.25">
      <c r="C2960" s="40"/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3:42" s="27" customFormat="1" x14ac:dyDescent="0.25">
      <c r="C2961" s="40"/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3:42" s="27" customFormat="1" x14ac:dyDescent="0.25">
      <c r="C2962" s="40"/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3:42" s="27" customFormat="1" x14ac:dyDescent="0.25">
      <c r="C2963" s="40"/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3:42" s="27" customFormat="1" x14ac:dyDescent="0.25">
      <c r="C2964" s="40"/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3:42" s="27" customFormat="1" x14ac:dyDescent="0.25">
      <c r="C2965" s="40"/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3:42" s="27" customFormat="1" x14ac:dyDescent="0.25">
      <c r="C2966" s="40"/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3:42" s="27" customFormat="1" x14ac:dyDescent="0.25">
      <c r="C2967" s="40"/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3:42" s="27" customFormat="1" x14ac:dyDescent="0.25">
      <c r="C2968" s="40"/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3:42" s="27" customFormat="1" x14ac:dyDescent="0.25">
      <c r="C2969" s="40"/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3:42" s="27" customFormat="1" x14ac:dyDescent="0.25">
      <c r="C2970" s="40"/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3:42" s="27" customFormat="1" x14ac:dyDescent="0.25">
      <c r="C2971" s="40"/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3:42" s="27" customFormat="1" x14ac:dyDescent="0.25">
      <c r="C2972" s="40"/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3:42" s="27" customFormat="1" x14ac:dyDescent="0.25">
      <c r="C2973" s="40"/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3:42" s="27" customFormat="1" x14ac:dyDescent="0.25">
      <c r="C2974" s="40"/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3:42" s="27" customFormat="1" x14ac:dyDescent="0.25">
      <c r="C2975" s="40"/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3:42" s="27" customFormat="1" x14ac:dyDescent="0.25">
      <c r="C2976" s="40"/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3:42" s="27" customFormat="1" x14ac:dyDescent="0.25">
      <c r="C2977" s="40"/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3:42" s="27" customFormat="1" x14ac:dyDescent="0.25">
      <c r="C2978" s="40"/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3:42" s="27" customFormat="1" x14ac:dyDescent="0.25">
      <c r="C2979" s="40"/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3:42" s="27" customFormat="1" x14ac:dyDescent="0.25">
      <c r="C2980" s="40"/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3:42" s="27" customFormat="1" x14ac:dyDescent="0.25">
      <c r="C2981" s="40"/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3:42" s="27" customFormat="1" x14ac:dyDescent="0.25">
      <c r="C2982" s="40"/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3:42" s="27" customFormat="1" x14ac:dyDescent="0.25">
      <c r="C2983" s="40"/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3:42" s="27" customFormat="1" x14ac:dyDescent="0.25">
      <c r="C2984" s="40"/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3:42" s="27" customFormat="1" x14ac:dyDescent="0.25">
      <c r="C2985" s="40"/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3:42" s="27" customFormat="1" x14ac:dyDescent="0.25">
      <c r="C2986" s="40"/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3:42" s="27" customFormat="1" x14ac:dyDescent="0.25">
      <c r="C2987" s="40"/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3:42" s="27" customFormat="1" x14ac:dyDescent="0.25">
      <c r="C2988" s="40"/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3:42" s="27" customFormat="1" x14ac:dyDescent="0.25">
      <c r="C2989" s="40"/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3:42" s="27" customFormat="1" x14ac:dyDescent="0.25">
      <c r="C2990" s="40"/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3:42" s="27" customFormat="1" x14ac:dyDescent="0.25">
      <c r="C2991" s="40"/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3:42" s="27" customFormat="1" x14ac:dyDescent="0.25">
      <c r="C2992" s="40"/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3:42" s="27" customFormat="1" x14ac:dyDescent="0.25">
      <c r="C2993" s="40"/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3:42" s="27" customFormat="1" x14ac:dyDescent="0.25">
      <c r="C2994" s="40"/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3:42" s="27" customFormat="1" x14ac:dyDescent="0.25">
      <c r="C2995" s="40"/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3:42" s="27" customFormat="1" x14ac:dyDescent="0.25">
      <c r="C2996" s="40"/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3:42" s="27" customFormat="1" x14ac:dyDescent="0.25">
      <c r="C2997" s="40"/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3:42" s="27" customFormat="1" x14ac:dyDescent="0.25">
      <c r="C2998" s="40"/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3:42" s="27" customFormat="1" x14ac:dyDescent="0.25">
      <c r="C2999" s="40"/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3:42" s="27" customFormat="1" x14ac:dyDescent="0.25">
      <c r="C3000" s="40"/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3:42" s="27" customFormat="1" x14ac:dyDescent="0.25">
      <c r="C3001" s="40"/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3:42" s="27" customFormat="1" x14ac:dyDescent="0.25">
      <c r="C3002" s="40"/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3:42" s="27" customFormat="1" x14ac:dyDescent="0.25">
      <c r="C3003" s="40"/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3:42" s="27" customFormat="1" x14ac:dyDescent="0.25">
      <c r="C3004" s="40"/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3:42" s="27" customFormat="1" x14ac:dyDescent="0.25">
      <c r="C3005" s="40"/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3:42" s="27" customFormat="1" x14ac:dyDescent="0.25">
      <c r="C3006" s="40"/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3:42" s="27" customFormat="1" x14ac:dyDescent="0.25">
      <c r="C3007" s="40"/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3:42" s="27" customFormat="1" x14ac:dyDescent="0.25">
      <c r="C3008" s="40"/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3:42" s="27" customFormat="1" x14ac:dyDescent="0.25">
      <c r="C3009" s="40"/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3:42" s="27" customFormat="1" x14ac:dyDescent="0.25">
      <c r="C3010" s="40"/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3:42" s="27" customFormat="1" x14ac:dyDescent="0.25">
      <c r="C3011" s="40"/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3:42" s="27" customFormat="1" x14ac:dyDescent="0.25">
      <c r="C3012" s="40"/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3:42" s="27" customFormat="1" x14ac:dyDescent="0.25">
      <c r="C3013" s="40"/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3:42" s="27" customFormat="1" x14ac:dyDescent="0.25">
      <c r="C3014" s="40"/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3:42" s="27" customFormat="1" x14ac:dyDescent="0.25">
      <c r="C3015" s="40"/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3:42" s="27" customFormat="1" x14ac:dyDescent="0.25">
      <c r="C3016" s="40"/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3:42" s="27" customFormat="1" x14ac:dyDescent="0.25">
      <c r="C3017" s="40"/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3:42" s="27" customFormat="1" x14ac:dyDescent="0.25">
      <c r="C3018" s="40"/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3:42" s="27" customFormat="1" x14ac:dyDescent="0.25">
      <c r="C3019" s="40"/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3:42" s="27" customFormat="1" x14ac:dyDescent="0.25">
      <c r="C3020" s="40"/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3:42" s="27" customFormat="1" x14ac:dyDescent="0.25">
      <c r="C3021" s="40"/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3:42" s="27" customFormat="1" x14ac:dyDescent="0.25">
      <c r="C3022" s="40"/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3:42" s="27" customFormat="1" x14ac:dyDescent="0.25">
      <c r="C3023" s="40"/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3:42" s="27" customFormat="1" x14ac:dyDescent="0.25">
      <c r="C3024" s="40"/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3:42" s="27" customFormat="1" x14ac:dyDescent="0.25">
      <c r="C3025" s="40"/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3:42" s="27" customFormat="1" x14ac:dyDescent="0.25">
      <c r="C3026" s="40"/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3:42" s="27" customFormat="1" x14ac:dyDescent="0.25">
      <c r="C3027" s="40"/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3:42" s="27" customFormat="1" x14ac:dyDescent="0.25">
      <c r="C3028" s="40"/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3:42" s="27" customFormat="1" x14ac:dyDescent="0.25">
      <c r="C3029" s="40"/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3:42" s="27" customFormat="1" x14ac:dyDescent="0.25">
      <c r="C3030" s="40"/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3:42" s="27" customFormat="1" x14ac:dyDescent="0.25">
      <c r="C3031" s="40"/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3:42" s="27" customFormat="1" x14ac:dyDescent="0.25">
      <c r="C3032" s="40"/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3:42" s="27" customFormat="1" x14ac:dyDescent="0.25">
      <c r="C3033" s="40"/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3:42" s="27" customFormat="1" x14ac:dyDescent="0.25">
      <c r="C3034" s="40"/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3:42" s="27" customFormat="1" x14ac:dyDescent="0.25">
      <c r="C3035" s="40"/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3:42" s="27" customFormat="1" x14ac:dyDescent="0.25">
      <c r="C3036" s="40"/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3:42" s="27" customFormat="1" x14ac:dyDescent="0.25">
      <c r="C3037" s="40"/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3:42" s="27" customFormat="1" x14ac:dyDescent="0.25">
      <c r="C3038" s="40"/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3:42" s="27" customFormat="1" x14ac:dyDescent="0.25">
      <c r="C3039" s="40"/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3:42" s="27" customFormat="1" x14ac:dyDescent="0.25">
      <c r="C3040" s="40"/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3:42" s="27" customFormat="1" x14ac:dyDescent="0.25">
      <c r="C3041" s="40"/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3:42" s="27" customFormat="1" x14ac:dyDescent="0.25">
      <c r="C3042" s="40"/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3:42" s="27" customFormat="1" x14ac:dyDescent="0.25">
      <c r="C3043" s="40"/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3:42" s="27" customFormat="1" x14ac:dyDescent="0.25">
      <c r="C3044" s="40"/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3:42" s="27" customFormat="1" x14ac:dyDescent="0.25">
      <c r="C3045" s="40"/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3:42" s="27" customFormat="1" x14ac:dyDescent="0.25">
      <c r="C3046" s="40"/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3:42" s="27" customFormat="1" x14ac:dyDescent="0.25">
      <c r="C3047" s="40"/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3:42" s="27" customFormat="1" x14ac:dyDescent="0.25">
      <c r="C3048" s="40"/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3:42" s="27" customFormat="1" x14ac:dyDescent="0.25">
      <c r="C3049" s="40"/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3:42" s="27" customFormat="1" x14ac:dyDescent="0.25">
      <c r="C3050" s="40"/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3:42" s="27" customFormat="1" x14ac:dyDescent="0.25">
      <c r="C3051" s="40"/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3:42" s="27" customFormat="1" x14ac:dyDescent="0.25">
      <c r="C3052" s="40"/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3:42" s="27" customFormat="1" x14ac:dyDescent="0.25">
      <c r="C3053" s="40"/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3:42" s="27" customFormat="1" x14ac:dyDescent="0.25">
      <c r="C3054" s="40"/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3:42" s="27" customFormat="1" x14ac:dyDescent="0.25">
      <c r="C3055" s="40"/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3:42" s="27" customFormat="1" x14ac:dyDescent="0.25">
      <c r="C3056" s="40"/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3:42" s="27" customFormat="1" x14ac:dyDescent="0.25">
      <c r="C3057" s="40"/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3:42" s="27" customFormat="1" x14ac:dyDescent="0.25">
      <c r="C3058" s="40"/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3:42" s="27" customFormat="1" x14ac:dyDescent="0.25">
      <c r="C3059" s="40"/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3:42" s="27" customFormat="1" x14ac:dyDescent="0.25">
      <c r="C3060" s="40"/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3:42" s="27" customFormat="1" x14ac:dyDescent="0.25">
      <c r="C3061" s="40"/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3:42" s="27" customFormat="1" x14ac:dyDescent="0.25">
      <c r="C3062" s="40"/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3:42" s="27" customFormat="1" x14ac:dyDescent="0.25">
      <c r="C3063" s="40"/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3:42" s="27" customFormat="1" x14ac:dyDescent="0.25">
      <c r="C3064" s="40"/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3:42" s="27" customFormat="1" x14ac:dyDescent="0.25">
      <c r="C3065" s="40"/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3:42" s="27" customFormat="1" x14ac:dyDescent="0.25">
      <c r="C3066" s="40"/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3:42" s="27" customFormat="1" x14ac:dyDescent="0.25">
      <c r="C3067" s="40"/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3:42" s="27" customFormat="1" x14ac:dyDescent="0.25">
      <c r="C3068" s="40"/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3:42" s="27" customFormat="1" x14ac:dyDescent="0.25">
      <c r="C3069" s="40"/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3:42" s="27" customFormat="1" x14ac:dyDescent="0.25">
      <c r="C3070" s="40"/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3:42" s="27" customFormat="1" x14ac:dyDescent="0.25">
      <c r="C3071" s="40"/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3:42" s="27" customFormat="1" x14ac:dyDescent="0.25">
      <c r="C3072" s="40"/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3:42" s="27" customFormat="1" x14ac:dyDescent="0.25">
      <c r="C3073" s="40"/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3:42" s="27" customFormat="1" x14ac:dyDescent="0.25">
      <c r="C3074" s="40"/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3:42" s="27" customFormat="1" x14ac:dyDescent="0.25">
      <c r="C3075" s="40"/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3:42" s="27" customFormat="1" x14ac:dyDescent="0.25">
      <c r="C3076" s="40"/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3:42" s="27" customFormat="1" x14ac:dyDescent="0.25">
      <c r="C3077" s="40"/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3:42" s="27" customFormat="1" x14ac:dyDescent="0.25">
      <c r="C3078" s="40"/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3:42" s="27" customFormat="1" x14ac:dyDescent="0.25">
      <c r="C3079" s="40"/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3:42" s="27" customFormat="1" x14ac:dyDescent="0.25">
      <c r="C3080" s="40"/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3:42" s="27" customFormat="1" x14ac:dyDescent="0.25">
      <c r="C3081" s="40"/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3:42" s="27" customFormat="1" x14ac:dyDescent="0.25">
      <c r="C3082" s="40"/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3:42" s="27" customFormat="1" x14ac:dyDescent="0.25">
      <c r="C3083" s="40"/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3:42" s="27" customFormat="1" x14ac:dyDescent="0.25">
      <c r="C3084" s="40"/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3:42" s="27" customFormat="1" x14ac:dyDescent="0.25">
      <c r="C3085" s="40"/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3:42" s="27" customFormat="1" x14ac:dyDescent="0.25">
      <c r="C3086" s="40"/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3:42" s="27" customFormat="1" x14ac:dyDescent="0.25">
      <c r="C3087" s="40"/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3:42" s="27" customFormat="1" x14ac:dyDescent="0.25">
      <c r="C3088" s="40"/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3:42" s="27" customFormat="1" x14ac:dyDescent="0.25">
      <c r="C3089" s="40"/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3:42" s="27" customFormat="1" x14ac:dyDescent="0.25">
      <c r="C3090" s="40"/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3:42" s="27" customFormat="1" x14ac:dyDescent="0.25">
      <c r="C3091" s="40"/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3:42" s="27" customFormat="1" x14ac:dyDescent="0.25">
      <c r="C3092" s="40"/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3:42" s="27" customFormat="1" x14ac:dyDescent="0.25">
      <c r="C3093" s="40"/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3:42" s="27" customFormat="1" x14ac:dyDescent="0.25">
      <c r="C3094" s="40"/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3:42" s="27" customFormat="1" x14ac:dyDescent="0.25">
      <c r="C3095" s="40"/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3:42" s="27" customFormat="1" x14ac:dyDescent="0.25">
      <c r="C3096" s="40"/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3:42" s="27" customFormat="1" x14ac:dyDescent="0.25">
      <c r="C3097" s="40"/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3:42" s="27" customFormat="1" x14ac:dyDescent="0.25">
      <c r="C3098" s="40"/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3:42" s="27" customFormat="1" x14ac:dyDescent="0.25">
      <c r="C3099" s="40"/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3:42" s="27" customFormat="1" x14ac:dyDescent="0.25">
      <c r="C3100" s="40"/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3:42" s="27" customFormat="1" x14ac:dyDescent="0.25">
      <c r="C3101" s="40"/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3:42" s="27" customFormat="1" x14ac:dyDescent="0.25">
      <c r="C3102" s="40"/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3:42" s="27" customFormat="1" x14ac:dyDescent="0.25">
      <c r="C3103" s="40"/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3:42" s="27" customFormat="1" x14ac:dyDescent="0.25">
      <c r="C3104" s="40"/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3:42" s="27" customFormat="1" x14ac:dyDescent="0.25">
      <c r="C3105" s="40"/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3:42" s="27" customFormat="1" x14ac:dyDescent="0.25">
      <c r="C3106" s="40"/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3:42" s="27" customFormat="1" x14ac:dyDescent="0.25">
      <c r="C3107" s="40"/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3:42" s="27" customFormat="1" x14ac:dyDescent="0.25">
      <c r="C3108" s="40"/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3:42" s="27" customFormat="1" x14ac:dyDescent="0.25">
      <c r="C3109" s="40"/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3:42" s="27" customFormat="1" x14ac:dyDescent="0.25">
      <c r="C3110" s="40"/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3:42" s="27" customFormat="1" x14ac:dyDescent="0.25">
      <c r="C3111" s="40"/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3:42" s="27" customFormat="1" x14ac:dyDescent="0.25">
      <c r="C3112" s="40"/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3:42" s="27" customFormat="1" x14ac:dyDescent="0.25">
      <c r="C3113" s="40"/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3:42" s="27" customFormat="1" x14ac:dyDescent="0.25">
      <c r="C3114" s="40"/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3:42" s="27" customFormat="1" x14ac:dyDescent="0.25">
      <c r="C3115" s="40"/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3:42" s="27" customFormat="1" x14ac:dyDescent="0.25">
      <c r="C3116" s="40"/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3:42" s="27" customFormat="1" x14ac:dyDescent="0.25">
      <c r="C3117" s="40"/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3:42" s="27" customFormat="1" x14ac:dyDescent="0.25">
      <c r="C3118" s="40"/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3:42" s="27" customFormat="1" x14ac:dyDescent="0.25">
      <c r="C3119" s="40"/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3:42" s="27" customFormat="1" x14ac:dyDescent="0.25">
      <c r="C3120" s="40"/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3:42" s="27" customFormat="1" x14ac:dyDescent="0.25">
      <c r="C3121" s="40"/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3:42" s="27" customFormat="1" x14ac:dyDescent="0.25">
      <c r="C3122" s="40"/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3:42" s="27" customFormat="1" x14ac:dyDescent="0.25">
      <c r="C3123" s="40"/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3:42" s="27" customFormat="1" x14ac:dyDescent="0.25">
      <c r="C3124" s="40"/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3:42" s="27" customFormat="1" x14ac:dyDescent="0.25">
      <c r="C3125" s="40"/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3:42" s="27" customFormat="1" x14ac:dyDescent="0.25">
      <c r="C3126" s="40"/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3:42" s="27" customFormat="1" x14ac:dyDescent="0.25">
      <c r="C3127" s="40"/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3:42" s="27" customFormat="1" x14ac:dyDescent="0.25">
      <c r="C3128" s="40"/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3:42" s="27" customFormat="1" x14ac:dyDescent="0.25">
      <c r="C3129" s="40"/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3:42" s="27" customFormat="1" x14ac:dyDescent="0.25">
      <c r="C3130" s="40"/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3:42" s="27" customFormat="1" x14ac:dyDescent="0.25">
      <c r="C3131" s="40"/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3:42" s="27" customFormat="1" x14ac:dyDescent="0.25">
      <c r="C3132" s="40"/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3:42" s="27" customFormat="1" x14ac:dyDescent="0.25">
      <c r="C3133" s="40"/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3:42" s="27" customFormat="1" x14ac:dyDescent="0.25">
      <c r="C3134" s="40"/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3:42" s="27" customFormat="1" x14ac:dyDescent="0.25">
      <c r="C3135" s="40"/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3:42" s="27" customFormat="1" x14ac:dyDescent="0.25">
      <c r="C3136" s="40"/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3:42" s="27" customFormat="1" x14ac:dyDescent="0.25">
      <c r="C3137" s="40"/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3:42" s="27" customFormat="1" x14ac:dyDescent="0.25">
      <c r="C3138" s="40"/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3:42" s="27" customFormat="1" x14ac:dyDescent="0.25">
      <c r="C3139" s="40"/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3:42" s="27" customFormat="1" x14ac:dyDescent="0.25">
      <c r="C3140" s="40"/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3:42" s="27" customFormat="1" x14ac:dyDescent="0.25">
      <c r="C3141" s="40"/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3:42" s="27" customFormat="1" x14ac:dyDescent="0.25">
      <c r="C3142" s="40"/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3:42" s="27" customFormat="1" x14ac:dyDescent="0.25">
      <c r="C3143" s="40"/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3:42" s="27" customFormat="1" x14ac:dyDescent="0.25">
      <c r="C3144" s="40"/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3:42" s="27" customFormat="1" x14ac:dyDescent="0.25">
      <c r="C3145" s="40"/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3:42" s="27" customFormat="1" x14ac:dyDescent="0.25">
      <c r="C3146" s="40"/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3:42" s="27" customFormat="1" x14ac:dyDescent="0.25">
      <c r="C3147" s="40"/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3:42" s="27" customFormat="1" x14ac:dyDescent="0.25">
      <c r="C3148" s="40"/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3:42" s="27" customFormat="1" x14ac:dyDescent="0.25">
      <c r="C3149" s="40"/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3:42" s="27" customFormat="1" x14ac:dyDescent="0.25">
      <c r="C3150" s="40"/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3:42" s="27" customFormat="1" x14ac:dyDescent="0.25">
      <c r="C3151" s="40"/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3:42" s="27" customFormat="1" x14ac:dyDescent="0.25">
      <c r="C3152" s="40"/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3:42" s="27" customFormat="1" x14ac:dyDescent="0.25">
      <c r="C3153" s="40"/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3:42" s="27" customFormat="1" x14ac:dyDescent="0.25">
      <c r="C3154" s="40"/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3:42" s="27" customFormat="1" x14ac:dyDescent="0.25">
      <c r="C3155" s="40"/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3:42" s="27" customFormat="1" x14ac:dyDescent="0.25">
      <c r="C3156" s="40"/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3:42" s="27" customFormat="1" x14ac:dyDescent="0.25">
      <c r="C3157" s="40"/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3:42" s="27" customFormat="1" x14ac:dyDescent="0.25">
      <c r="C3158" s="40"/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3:42" s="27" customFormat="1" x14ac:dyDescent="0.25">
      <c r="C3159" s="40"/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3:42" s="27" customFormat="1" x14ac:dyDescent="0.25">
      <c r="C3160" s="40"/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3:42" s="27" customFormat="1" x14ac:dyDescent="0.25">
      <c r="C3161" s="40"/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3:42" s="27" customFormat="1" x14ac:dyDescent="0.25">
      <c r="C3162" s="40"/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3:42" s="27" customFormat="1" x14ac:dyDescent="0.25">
      <c r="C3163" s="40"/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3:42" s="27" customFormat="1" x14ac:dyDescent="0.25">
      <c r="C3164" s="40"/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3:42" s="27" customFormat="1" x14ac:dyDescent="0.25">
      <c r="C3165" s="40"/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3:42" s="27" customFormat="1" x14ac:dyDescent="0.25">
      <c r="C3166" s="40"/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3:42" s="27" customFormat="1" x14ac:dyDescent="0.25">
      <c r="C3167" s="40"/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3:42" s="27" customFormat="1" x14ac:dyDescent="0.25">
      <c r="C3168" s="40"/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3:42" s="27" customFormat="1" x14ac:dyDescent="0.25">
      <c r="C3169" s="40"/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3:42" s="27" customFormat="1" x14ac:dyDescent="0.25">
      <c r="C3170" s="40"/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3:42" s="27" customFormat="1" x14ac:dyDescent="0.25">
      <c r="C3171" s="40"/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3:42" s="27" customFormat="1" x14ac:dyDescent="0.25">
      <c r="C3172" s="40"/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3:42" s="27" customFormat="1" x14ac:dyDescent="0.25">
      <c r="C3173" s="40"/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3:42" s="27" customFormat="1" x14ac:dyDescent="0.25">
      <c r="C3174" s="40"/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3:42" s="27" customFormat="1" x14ac:dyDescent="0.25">
      <c r="C3175" s="40"/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3:42" s="27" customFormat="1" x14ac:dyDescent="0.25">
      <c r="C3176" s="40"/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3:42" s="27" customFormat="1" x14ac:dyDescent="0.25">
      <c r="C3177" s="40"/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3:42" s="27" customFormat="1" x14ac:dyDescent="0.25">
      <c r="C3178" s="40"/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3:42" s="27" customFormat="1" x14ac:dyDescent="0.25">
      <c r="C3179" s="40"/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3:42" s="27" customFormat="1" x14ac:dyDescent="0.25">
      <c r="C3180" s="40"/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3:42" s="27" customFormat="1" x14ac:dyDescent="0.25">
      <c r="C3181" s="40"/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3:42" s="27" customFormat="1" x14ac:dyDescent="0.25">
      <c r="C3182" s="40"/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3:42" s="27" customFormat="1" x14ac:dyDescent="0.25">
      <c r="C3183" s="40"/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3:42" s="27" customFormat="1" x14ac:dyDescent="0.25">
      <c r="C3184" s="40"/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3:42" s="27" customFormat="1" x14ac:dyDescent="0.25">
      <c r="C3185" s="40"/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3:42" s="27" customFormat="1" x14ac:dyDescent="0.25">
      <c r="C3186" s="40"/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3:42" s="27" customFormat="1" x14ac:dyDescent="0.25">
      <c r="C3187" s="40"/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3:42" s="27" customFormat="1" x14ac:dyDescent="0.25">
      <c r="C3188" s="40"/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3:42" s="27" customFormat="1" x14ac:dyDescent="0.25">
      <c r="C3189" s="40"/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3:42" s="27" customFormat="1" x14ac:dyDescent="0.25">
      <c r="C3190" s="40"/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3:42" s="27" customFormat="1" x14ac:dyDescent="0.25">
      <c r="C3191" s="40"/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3:42" s="27" customFormat="1" x14ac:dyDescent="0.25">
      <c r="C3192" s="40"/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3:42" s="27" customFormat="1" x14ac:dyDescent="0.25">
      <c r="C3193" s="40"/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3:42" s="27" customFormat="1" x14ac:dyDescent="0.25">
      <c r="C3194" s="40"/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3:42" s="27" customFormat="1" x14ac:dyDescent="0.25">
      <c r="C3195" s="40"/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3:42" s="27" customFormat="1" x14ac:dyDescent="0.25">
      <c r="C3196" s="40"/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3:42" s="27" customFormat="1" x14ac:dyDescent="0.25">
      <c r="C3197" s="40"/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3:42" s="27" customFormat="1" x14ac:dyDescent="0.25">
      <c r="C3198" s="40"/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3:42" s="27" customFormat="1" x14ac:dyDescent="0.25">
      <c r="C3199" s="40"/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3:42" s="27" customFormat="1" x14ac:dyDescent="0.25">
      <c r="C3200" s="40"/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3:42" s="27" customFormat="1" x14ac:dyDescent="0.25">
      <c r="C3201" s="40"/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3:42" s="27" customFormat="1" x14ac:dyDescent="0.25">
      <c r="C3202" s="40"/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3:42" s="27" customFormat="1" x14ac:dyDescent="0.25">
      <c r="C3203" s="40"/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3:42" s="27" customFormat="1" x14ac:dyDescent="0.25">
      <c r="C3204" s="40"/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3:42" s="27" customFormat="1" x14ac:dyDescent="0.25">
      <c r="C3205" s="40"/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3:42" s="27" customFormat="1" x14ac:dyDescent="0.25">
      <c r="C3206" s="40"/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3:42" s="27" customFormat="1" x14ac:dyDescent="0.25">
      <c r="C3207" s="40"/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3:42" s="27" customFormat="1" x14ac:dyDescent="0.25">
      <c r="C3208" s="40"/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3:42" s="27" customFormat="1" x14ac:dyDescent="0.25">
      <c r="C3209" s="40"/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3:42" s="27" customFormat="1" x14ac:dyDescent="0.25">
      <c r="C3210" s="40"/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3:42" s="27" customFormat="1" x14ac:dyDescent="0.25">
      <c r="C3211" s="40"/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3:42" s="27" customFormat="1" x14ac:dyDescent="0.25">
      <c r="C3212" s="40"/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3:42" s="27" customFormat="1" x14ac:dyDescent="0.25">
      <c r="C3213" s="40"/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3:42" s="27" customFormat="1" x14ac:dyDescent="0.25">
      <c r="C3214" s="40"/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3:42" s="27" customFormat="1" x14ac:dyDescent="0.25">
      <c r="C3215" s="40"/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3:42" s="27" customFormat="1" x14ac:dyDescent="0.25">
      <c r="C3216" s="40"/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3:42" s="27" customFormat="1" x14ac:dyDescent="0.25">
      <c r="C3217" s="40"/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3:42" s="27" customFormat="1" x14ac:dyDescent="0.25">
      <c r="C3218" s="40"/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3:42" s="27" customFormat="1" x14ac:dyDescent="0.25">
      <c r="C3219" s="40"/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3:42" s="27" customFormat="1" x14ac:dyDescent="0.25">
      <c r="C3220" s="40"/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3:42" s="27" customFormat="1" x14ac:dyDescent="0.25">
      <c r="C3221" s="40"/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3:42" s="27" customFormat="1" x14ac:dyDescent="0.25">
      <c r="C3222" s="40"/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3:42" s="27" customFormat="1" x14ac:dyDescent="0.25">
      <c r="C3223" s="40"/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3:42" s="27" customFormat="1" x14ac:dyDescent="0.25">
      <c r="C3224" s="40"/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3:42" s="27" customFormat="1" x14ac:dyDescent="0.25">
      <c r="C3225" s="40"/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3:42" s="27" customFormat="1" x14ac:dyDescent="0.25">
      <c r="C3226" s="40"/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3:42" s="27" customFormat="1" x14ac:dyDescent="0.25">
      <c r="C3227" s="40"/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3:42" s="27" customFormat="1" x14ac:dyDescent="0.25">
      <c r="C3228" s="40"/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3:42" s="27" customFormat="1" x14ac:dyDescent="0.25">
      <c r="C3229" s="40"/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3:42" s="27" customFormat="1" x14ac:dyDescent="0.25">
      <c r="C3230" s="40"/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3:42" s="27" customFormat="1" x14ac:dyDescent="0.25">
      <c r="C3231" s="40"/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3:42" s="27" customFormat="1" x14ac:dyDescent="0.25">
      <c r="C3232" s="40"/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3:42" s="27" customFormat="1" x14ac:dyDescent="0.25">
      <c r="C3233" s="40"/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3:42" s="27" customFormat="1" x14ac:dyDescent="0.25">
      <c r="C3234" s="40"/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3:42" s="27" customFormat="1" x14ac:dyDescent="0.25">
      <c r="C3235" s="40"/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3:42" s="27" customFormat="1" x14ac:dyDescent="0.25">
      <c r="C3236" s="40"/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3:42" s="27" customFormat="1" x14ac:dyDescent="0.25">
      <c r="C3237" s="40"/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3:42" s="27" customFormat="1" x14ac:dyDescent="0.25">
      <c r="C3238" s="40"/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3:42" s="27" customFormat="1" x14ac:dyDescent="0.25">
      <c r="C3239" s="40"/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3:42" s="27" customFormat="1" x14ac:dyDescent="0.25">
      <c r="C3240" s="40"/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3:42" s="27" customFormat="1" x14ac:dyDescent="0.25">
      <c r="C3241" s="40"/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3:42" s="27" customFormat="1" x14ac:dyDescent="0.25">
      <c r="C3242" s="40"/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3:42" s="27" customFormat="1" x14ac:dyDescent="0.25">
      <c r="C3243" s="40"/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3:42" s="27" customFormat="1" x14ac:dyDescent="0.25">
      <c r="C3244" s="40"/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3:42" s="27" customFormat="1" x14ac:dyDescent="0.25">
      <c r="C3245" s="40"/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3:42" s="27" customFormat="1" x14ac:dyDescent="0.25">
      <c r="C3246" s="40"/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3:42" s="27" customFormat="1" x14ac:dyDescent="0.25">
      <c r="C3247" s="40"/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3:42" s="27" customFormat="1" x14ac:dyDescent="0.25">
      <c r="C3248" s="40"/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3:42" s="27" customFormat="1" x14ac:dyDescent="0.25">
      <c r="C3249" s="40"/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3:42" s="27" customFormat="1" x14ac:dyDescent="0.25">
      <c r="C3250" s="40"/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3:42" s="27" customFormat="1" x14ac:dyDescent="0.25">
      <c r="C3251" s="40"/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3:42" s="27" customFormat="1" x14ac:dyDescent="0.25">
      <c r="C3252" s="40"/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3:42" s="27" customFormat="1" x14ac:dyDescent="0.25">
      <c r="C3253" s="40"/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3:42" s="27" customFormat="1" x14ac:dyDescent="0.25">
      <c r="C3254" s="40"/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3:42" s="27" customFormat="1" x14ac:dyDescent="0.25">
      <c r="C3255" s="40"/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3:42" s="27" customFormat="1" x14ac:dyDescent="0.25">
      <c r="C3256" s="40"/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3:42" s="27" customFormat="1" x14ac:dyDescent="0.25">
      <c r="C3257" s="40"/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3:42" s="27" customFormat="1" x14ac:dyDescent="0.25">
      <c r="C3258" s="40"/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3:42" s="27" customFormat="1" x14ac:dyDescent="0.25">
      <c r="C3259" s="40"/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3:42" s="27" customFormat="1" x14ac:dyDescent="0.25">
      <c r="C3260" s="40"/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3:42" s="27" customFormat="1" x14ac:dyDescent="0.25">
      <c r="C3261" s="40"/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3:42" s="27" customFormat="1" x14ac:dyDescent="0.25">
      <c r="C3262" s="40"/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3:42" s="27" customFormat="1" x14ac:dyDescent="0.25">
      <c r="C3263" s="40"/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3:42" s="27" customFormat="1" x14ac:dyDescent="0.25">
      <c r="C3264" s="40"/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3:42" s="27" customFormat="1" x14ac:dyDescent="0.25">
      <c r="C3265" s="40"/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3:42" s="27" customFormat="1" x14ac:dyDescent="0.25">
      <c r="C3266" s="40"/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3:42" s="27" customFormat="1" x14ac:dyDescent="0.25">
      <c r="C3267" s="40"/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3:42" s="27" customFormat="1" x14ac:dyDescent="0.25">
      <c r="C3268" s="40"/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3:42" s="27" customFormat="1" x14ac:dyDescent="0.25">
      <c r="C3269" s="40"/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3:42" s="27" customFormat="1" x14ac:dyDescent="0.25">
      <c r="C3270" s="40"/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3:42" s="27" customFormat="1" x14ac:dyDescent="0.25">
      <c r="C3271" s="40"/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3:42" s="27" customFormat="1" x14ac:dyDescent="0.25">
      <c r="C3272" s="40"/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3:42" s="27" customFormat="1" x14ac:dyDescent="0.25">
      <c r="C3273" s="40"/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3:42" s="27" customFormat="1" x14ac:dyDescent="0.25">
      <c r="C3274" s="40"/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3:42" s="27" customFormat="1" x14ac:dyDescent="0.25">
      <c r="C3275" s="40"/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3:42" s="27" customFormat="1" x14ac:dyDescent="0.25">
      <c r="C3276" s="40"/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3:42" s="27" customFormat="1" x14ac:dyDescent="0.25">
      <c r="C3277" s="40"/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3:42" s="27" customFormat="1" x14ac:dyDescent="0.25">
      <c r="C3278" s="40"/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3:42" s="27" customFormat="1" x14ac:dyDescent="0.25">
      <c r="C3279" s="40"/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3:42" s="27" customFormat="1" x14ac:dyDescent="0.25">
      <c r="C3280" s="40"/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3:42" s="27" customFormat="1" x14ac:dyDescent="0.25">
      <c r="C3281" s="40"/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3:42" s="27" customFormat="1" x14ac:dyDescent="0.25">
      <c r="C3282" s="40"/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3:42" s="27" customFormat="1" x14ac:dyDescent="0.25">
      <c r="C3283" s="40"/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3:42" s="27" customFormat="1" x14ac:dyDescent="0.25">
      <c r="C3284" s="40"/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3:42" s="27" customFormat="1" x14ac:dyDescent="0.25">
      <c r="C3285" s="40"/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3:42" s="27" customFormat="1" x14ac:dyDescent="0.25">
      <c r="C3286" s="40"/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3:42" s="27" customFormat="1" x14ac:dyDescent="0.25">
      <c r="C3287" s="40"/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3:42" s="27" customFormat="1" x14ac:dyDescent="0.25">
      <c r="C3288" s="40"/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3:42" s="27" customFormat="1" x14ac:dyDescent="0.25">
      <c r="C3289" s="40"/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3:42" s="27" customFormat="1" x14ac:dyDescent="0.25">
      <c r="C3290" s="40"/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3:42" s="27" customFormat="1" x14ac:dyDescent="0.25">
      <c r="C3291" s="40"/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3:42" s="27" customFormat="1" x14ac:dyDescent="0.25">
      <c r="C3292" s="40"/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3:42" s="27" customFormat="1" x14ac:dyDescent="0.25">
      <c r="C3293" s="40"/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3:42" s="27" customFormat="1" x14ac:dyDescent="0.25">
      <c r="C3294" s="40"/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3:42" s="27" customFormat="1" x14ac:dyDescent="0.25">
      <c r="C3295" s="40"/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3:42" s="27" customFormat="1" x14ac:dyDescent="0.25">
      <c r="C3296" s="40"/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3:42" s="27" customFormat="1" x14ac:dyDescent="0.25">
      <c r="C3297" s="40"/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3:42" s="27" customFormat="1" x14ac:dyDescent="0.25">
      <c r="C3298" s="40"/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3:42" s="27" customFormat="1" x14ac:dyDescent="0.25">
      <c r="C3299" s="40"/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3:42" s="27" customFormat="1" x14ac:dyDescent="0.25">
      <c r="C3300" s="40"/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3:42" s="27" customFormat="1" x14ac:dyDescent="0.25">
      <c r="C3301" s="40"/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3:42" s="27" customFormat="1" x14ac:dyDescent="0.25">
      <c r="C3302" s="40"/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3:42" s="27" customFormat="1" x14ac:dyDescent="0.25">
      <c r="C3303" s="40"/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3:42" s="27" customFormat="1" x14ac:dyDescent="0.25">
      <c r="C3304" s="40"/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3:42" s="27" customFormat="1" x14ac:dyDescent="0.25">
      <c r="C3305" s="40"/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3:42" s="27" customFormat="1" x14ac:dyDescent="0.25">
      <c r="C3306" s="40"/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3:42" s="27" customFormat="1" x14ac:dyDescent="0.25">
      <c r="C3307" s="40"/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3:42" s="27" customFormat="1" x14ac:dyDescent="0.25">
      <c r="C3308" s="40"/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3:42" s="27" customFormat="1" x14ac:dyDescent="0.25">
      <c r="C3309" s="40"/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3:42" s="27" customFormat="1" x14ac:dyDescent="0.25">
      <c r="C3310" s="40"/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3:42" s="27" customFormat="1" x14ac:dyDescent="0.25">
      <c r="C3311" s="40"/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3:42" s="27" customFormat="1" x14ac:dyDescent="0.25">
      <c r="C3312" s="40"/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3:42" s="27" customFormat="1" x14ac:dyDescent="0.25">
      <c r="C3313" s="40"/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3:42" s="27" customFormat="1" x14ac:dyDescent="0.25">
      <c r="C3314" s="40"/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3:42" s="27" customFormat="1" x14ac:dyDescent="0.25">
      <c r="C3315" s="40"/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3:42" s="27" customFormat="1" x14ac:dyDescent="0.25">
      <c r="C3316" s="40"/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3:42" s="27" customFormat="1" x14ac:dyDescent="0.25">
      <c r="C3317" s="40"/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3:42" s="27" customFormat="1" x14ac:dyDescent="0.25">
      <c r="C3318" s="40"/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3:42" s="27" customFormat="1" x14ac:dyDescent="0.25">
      <c r="C3319" s="40"/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3:42" s="27" customFormat="1" x14ac:dyDescent="0.25">
      <c r="C3320" s="40"/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3:42" s="27" customFormat="1" x14ac:dyDescent="0.25">
      <c r="C3321" s="40"/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3:42" s="27" customFormat="1" x14ac:dyDescent="0.25">
      <c r="C3322" s="40"/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3:42" s="27" customFormat="1" x14ac:dyDescent="0.25">
      <c r="C3323" s="40"/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3:42" s="27" customFormat="1" x14ac:dyDescent="0.25">
      <c r="C3324" s="40"/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3:42" s="27" customFormat="1" x14ac:dyDescent="0.25">
      <c r="C3325" s="40"/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3:42" s="27" customFormat="1" x14ac:dyDescent="0.25">
      <c r="C3326" s="40"/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3:42" s="27" customFormat="1" x14ac:dyDescent="0.25">
      <c r="C3327" s="40"/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3:42" s="27" customFormat="1" x14ac:dyDescent="0.25">
      <c r="C3328" s="40"/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3:42" s="27" customFormat="1" x14ac:dyDescent="0.25">
      <c r="C3329" s="40"/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3:42" s="27" customFormat="1" x14ac:dyDescent="0.25">
      <c r="C3330" s="40"/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3:42" s="27" customFormat="1" x14ac:dyDescent="0.25">
      <c r="C3331" s="40"/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3:42" s="27" customFormat="1" x14ac:dyDescent="0.25">
      <c r="C3332" s="40"/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3:42" s="27" customFormat="1" x14ac:dyDescent="0.25">
      <c r="C3333" s="40"/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3:42" s="27" customFormat="1" x14ac:dyDescent="0.25">
      <c r="C3334" s="40"/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3:42" s="27" customFormat="1" x14ac:dyDescent="0.25">
      <c r="C3335" s="40"/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3:42" s="27" customFormat="1" x14ac:dyDescent="0.25">
      <c r="C3336" s="40"/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3:42" s="27" customFormat="1" x14ac:dyDescent="0.25">
      <c r="C3337" s="40"/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3:42" s="27" customFormat="1" x14ac:dyDescent="0.25">
      <c r="C3338" s="40"/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3:42" s="27" customFormat="1" x14ac:dyDescent="0.25">
      <c r="C3339" s="40"/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3:42" s="27" customFormat="1" x14ac:dyDescent="0.25">
      <c r="C3340" s="40"/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3:42" s="27" customFormat="1" x14ac:dyDescent="0.25">
      <c r="C3341" s="40"/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3:42" s="27" customFormat="1" x14ac:dyDescent="0.25">
      <c r="C3342" s="40"/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3:42" s="27" customFormat="1" x14ac:dyDescent="0.25">
      <c r="C3343" s="40"/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3:42" s="27" customFormat="1" x14ac:dyDescent="0.25">
      <c r="C3344" s="40"/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3:42" s="27" customFormat="1" x14ac:dyDescent="0.25">
      <c r="C3345" s="40"/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3:42" s="27" customFormat="1" x14ac:dyDescent="0.25">
      <c r="C3346" s="40"/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3:42" s="27" customFormat="1" x14ac:dyDescent="0.25">
      <c r="C3347" s="40"/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3:42" s="27" customFormat="1" x14ac:dyDescent="0.25">
      <c r="C3348" s="40"/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3:42" s="27" customFormat="1" x14ac:dyDescent="0.25">
      <c r="C3349" s="40"/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3:42" s="27" customFormat="1" x14ac:dyDescent="0.25">
      <c r="C3350" s="40"/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3:42" s="27" customFormat="1" x14ac:dyDescent="0.25">
      <c r="C3351" s="40"/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3:42" s="27" customFormat="1" x14ac:dyDescent="0.25">
      <c r="C3352" s="40"/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3:42" s="27" customFormat="1" x14ac:dyDescent="0.25">
      <c r="C3353" s="40"/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3:42" s="27" customFormat="1" x14ac:dyDescent="0.25">
      <c r="C3354" s="40"/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3:42" s="27" customFormat="1" x14ac:dyDescent="0.25">
      <c r="C3355" s="40"/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3:42" s="27" customFormat="1" x14ac:dyDescent="0.25">
      <c r="C3356" s="40"/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3:42" s="27" customFormat="1" x14ac:dyDescent="0.25">
      <c r="C3357" s="40"/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3:42" s="27" customFormat="1" x14ac:dyDescent="0.25">
      <c r="C3358" s="40"/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3:42" s="27" customFormat="1" x14ac:dyDescent="0.25">
      <c r="C3359" s="40"/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3:42" s="27" customFormat="1" x14ac:dyDescent="0.25">
      <c r="C3360" s="40"/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3:42" s="27" customFormat="1" x14ac:dyDescent="0.25">
      <c r="C3361" s="40"/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3:42" s="27" customFormat="1" x14ac:dyDescent="0.25">
      <c r="C3362" s="40"/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3:42" s="27" customFormat="1" x14ac:dyDescent="0.25">
      <c r="C3363" s="40"/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3:42" s="27" customFormat="1" x14ac:dyDescent="0.25">
      <c r="C3364" s="40"/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3:42" s="27" customFormat="1" x14ac:dyDescent="0.25">
      <c r="C3365" s="40"/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3:42" s="27" customFormat="1" x14ac:dyDescent="0.25">
      <c r="C3366" s="40"/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3:42" s="27" customFormat="1" x14ac:dyDescent="0.25">
      <c r="C3367" s="40"/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3:42" s="27" customFormat="1" x14ac:dyDescent="0.25">
      <c r="C3368" s="40"/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3:42" s="27" customFormat="1" x14ac:dyDescent="0.25">
      <c r="C3369" s="40"/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3:42" s="27" customFormat="1" x14ac:dyDescent="0.25">
      <c r="C3370" s="40"/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3:42" s="27" customFormat="1" x14ac:dyDescent="0.25">
      <c r="C3371" s="40"/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3:42" s="27" customFormat="1" x14ac:dyDescent="0.25">
      <c r="C3372" s="40"/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3:42" s="27" customFormat="1" x14ac:dyDescent="0.25">
      <c r="C3373" s="40"/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3:42" s="27" customFormat="1" x14ac:dyDescent="0.25">
      <c r="C3374" s="40"/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3:42" s="27" customFormat="1" x14ac:dyDescent="0.25">
      <c r="C3375" s="40"/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3:42" s="27" customFormat="1" x14ac:dyDescent="0.25">
      <c r="C3376" s="40"/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3:42" s="27" customFormat="1" x14ac:dyDescent="0.25">
      <c r="C3377" s="40"/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3:42" s="27" customFormat="1" x14ac:dyDescent="0.25">
      <c r="C3378" s="40"/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3:42" s="27" customFormat="1" x14ac:dyDescent="0.25">
      <c r="C3379" s="40"/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3:42" s="27" customFormat="1" x14ac:dyDescent="0.25">
      <c r="C3380" s="40"/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3:42" s="27" customFormat="1" x14ac:dyDescent="0.25">
      <c r="C3381" s="40"/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3:42" s="27" customFormat="1" x14ac:dyDescent="0.25">
      <c r="C3382" s="40"/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3:42" s="27" customFormat="1" x14ac:dyDescent="0.25">
      <c r="C3383" s="40"/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3:42" s="27" customFormat="1" x14ac:dyDescent="0.25">
      <c r="C3384" s="40"/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3:42" s="27" customFormat="1" x14ac:dyDescent="0.25">
      <c r="C3385" s="40"/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3:42" s="27" customFormat="1" x14ac:dyDescent="0.25">
      <c r="C3386" s="40"/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3:42" s="27" customFormat="1" x14ac:dyDescent="0.25">
      <c r="C3387" s="40"/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3:42" s="27" customFormat="1" x14ac:dyDescent="0.25">
      <c r="C3388" s="40"/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3:42" s="27" customFormat="1" x14ac:dyDescent="0.25">
      <c r="C3389" s="40"/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3:42" s="27" customFormat="1" x14ac:dyDescent="0.25">
      <c r="C3390" s="40"/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3:42" s="27" customFormat="1" x14ac:dyDescent="0.25">
      <c r="C3391" s="40"/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3:42" s="27" customFormat="1" x14ac:dyDescent="0.25">
      <c r="C3392" s="40"/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3:42" s="27" customFormat="1" x14ac:dyDescent="0.25">
      <c r="C3393" s="40"/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3:42" s="27" customFormat="1" x14ac:dyDescent="0.25">
      <c r="C3394" s="40"/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3:42" s="27" customFormat="1" x14ac:dyDescent="0.25">
      <c r="C3395" s="40"/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3:42" s="27" customFormat="1" x14ac:dyDescent="0.25">
      <c r="C3396" s="40"/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3:42" s="27" customFormat="1" x14ac:dyDescent="0.25">
      <c r="C3397" s="40"/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3:42" s="27" customFormat="1" x14ac:dyDescent="0.25">
      <c r="C3398" s="40"/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3:42" s="27" customFormat="1" x14ac:dyDescent="0.25">
      <c r="C3399" s="40"/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3:42" s="27" customFormat="1" x14ac:dyDescent="0.25">
      <c r="C3400" s="40"/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3:42" s="27" customFormat="1" x14ac:dyDescent="0.25">
      <c r="C3401" s="40"/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3:42" s="27" customFormat="1" x14ac:dyDescent="0.25">
      <c r="C3402" s="40"/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3:42" s="27" customFormat="1" x14ac:dyDescent="0.25">
      <c r="C3403" s="40"/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3:42" s="27" customFormat="1" x14ac:dyDescent="0.25">
      <c r="C3404" s="40"/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3:42" s="27" customFormat="1" x14ac:dyDescent="0.25">
      <c r="C3405" s="40"/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3:42" s="27" customFormat="1" x14ac:dyDescent="0.25">
      <c r="C3406" s="40"/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3:42" s="27" customFormat="1" x14ac:dyDescent="0.25">
      <c r="C3407" s="40"/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3:42" s="27" customFormat="1" x14ac:dyDescent="0.25">
      <c r="C3408" s="40"/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3:42" s="27" customFormat="1" x14ac:dyDescent="0.25">
      <c r="C3409" s="40"/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3:42" s="27" customFormat="1" x14ac:dyDescent="0.25">
      <c r="C3410" s="40"/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3:42" s="27" customFormat="1" x14ac:dyDescent="0.25">
      <c r="C3411" s="40"/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3:42" s="27" customFormat="1" x14ac:dyDescent="0.25">
      <c r="C3412" s="40"/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3:42" s="27" customFormat="1" x14ac:dyDescent="0.25">
      <c r="C3413" s="40"/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3:42" s="27" customFormat="1" x14ac:dyDescent="0.25">
      <c r="C3414" s="40"/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3:42" s="27" customFormat="1" x14ac:dyDescent="0.25">
      <c r="C3415" s="40"/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3:42" s="27" customFormat="1" x14ac:dyDescent="0.25">
      <c r="C3416" s="40"/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3:42" s="27" customFormat="1" x14ac:dyDescent="0.25">
      <c r="C3417" s="40"/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3:42" s="27" customFormat="1" x14ac:dyDescent="0.25">
      <c r="C3418" s="40"/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3:42" s="27" customFormat="1" x14ac:dyDescent="0.25">
      <c r="C3419" s="40"/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3:42" s="27" customFormat="1" x14ac:dyDescent="0.25">
      <c r="C3420" s="40"/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3:42" s="27" customFormat="1" x14ac:dyDescent="0.25">
      <c r="C3421" s="40"/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3:42" s="27" customFormat="1" x14ac:dyDescent="0.25">
      <c r="C3422" s="40"/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3:42" s="27" customFormat="1" x14ac:dyDescent="0.25">
      <c r="C3423" s="40"/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3:42" s="27" customFormat="1" x14ac:dyDescent="0.25">
      <c r="C3424" s="40"/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3:42" s="27" customFormat="1" x14ac:dyDescent="0.25">
      <c r="C3425" s="40"/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3:42" s="27" customFormat="1" x14ac:dyDescent="0.25">
      <c r="C3426" s="40"/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3:42" s="27" customFormat="1" x14ac:dyDescent="0.25">
      <c r="C3427" s="40"/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3:42" s="27" customFormat="1" x14ac:dyDescent="0.25">
      <c r="C3428" s="40"/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3:42" s="27" customFormat="1" x14ac:dyDescent="0.25">
      <c r="C3429" s="40"/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3:42" s="27" customFormat="1" x14ac:dyDescent="0.25">
      <c r="C3430" s="40"/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3:42" s="27" customFormat="1" x14ac:dyDescent="0.25">
      <c r="C3431" s="40"/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3:42" s="27" customFormat="1" x14ac:dyDescent="0.25">
      <c r="C3432" s="40"/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3:42" s="27" customFormat="1" x14ac:dyDescent="0.25">
      <c r="C3433" s="40"/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3:42" s="27" customFormat="1" x14ac:dyDescent="0.25">
      <c r="C3434" s="40"/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3:42" s="27" customFormat="1" x14ac:dyDescent="0.25">
      <c r="C3435" s="40"/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3:42" s="27" customFormat="1" x14ac:dyDescent="0.25">
      <c r="C3436" s="40"/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3:42" s="27" customFormat="1" x14ac:dyDescent="0.25">
      <c r="C3437" s="40"/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3:42" s="27" customFormat="1" x14ac:dyDescent="0.25">
      <c r="C3438" s="40"/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3:42" s="27" customFormat="1" x14ac:dyDescent="0.25">
      <c r="C3439" s="40"/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3:42" s="27" customFormat="1" x14ac:dyDescent="0.25">
      <c r="C3440" s="40"/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3:42" s="27" customFormat="1" x14ac:dyDescent="0.25">
      <c r="C3441" s="40"/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3:42" s="27" customFormat="1" x14ac:dyDescent="0.25">
      <c r="C3442" s="40"/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3:42" s="27" customFormat="1" x14ac:dyDescent="0.25">
      <c r="C3443" s="40"/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3:42" s="27" customFormat="1" x14ac:dyDescent="0.25">
      <c r="C3444" s="40"/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3:42" s="27" customFormat="1" x14ac:dyDescent="0.25">
      <c r="C3445" s="40"/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3:42" s="27" customFormat="1" x14ac:dyDescent="0.25">
      <c r="C3446" s="40"/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3:42" s="27" customFormat="1" x14ac:dyDescent="0.25">
      <c r="C3447" s="40"/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3:42" s="27" customFormat="1" x14ac:dyDescent="0.25">
      <c r="C3448" s="40"/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3:42" s="27" customFormat="1" x14ac:dyDescent="0.25">
      <c r="C3449" s="40"/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3:42" s="27" customFormat="1" x14ac:dyDescent="0.25">
      <c r="C3450" s="40"/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3:42" s="27" customFormat="1" x14ac:dyDescent="0.25">
      <c r="C3451" s="40"/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3:42" s="27" customFormat="1" x14ac:dyDescent="0.25">
      <c r="C3452" s="40"/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3:42" s="27" customFormat="1" x14ac:dyDescent="0.25">
      <c r="C3453" s="40"/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3:42" s="27" customFormat="1" x14ac:dyDescent="0.25">
      <c r="C3454" s="40"/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3:42" s="27" customFormat="1" x14ac:dyDescent="0.25">
      <c r="C3455" s="40"/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3:42" s="27" customFormat="1" x14ac:dyDescent="0.25">
      <c r="C3456" s="40"/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3:42" s="27" customFormat="1" x14ac:dyDescent="0.25">
      <c r="C3457" s="40"/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3:42" s="27" customFormat="1" x14ac:dyDescent="0.25">
      <c r="C3458" s="40"/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3:42" s="27" customFormat="1" x14ac:dyDescent="0.25">
      <c r="C3459" s="40"/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3:42" s="27" customFormat="1" x14ac:dyDescent="0.25">
      <c r="C3460" s="40"/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3:42" s="27" customFormat="1" x14ac:dyDescent="0.25">
      <c r="C3461" s="40"/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3:42" s="27" customFormat="1" x14ac:dyDescent="0.25">
      <c r="C3462" s="40"/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3:42" s="27" customFormat="1" x14ac:dyDescent="0.25">
      <c r="C3463" s="40"/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3:42" s="27" customFormat="1" x14ac:dyDescent="0.25">
      <c r="C3464" s="40"/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3:42" s="27" customFormat="1" x14ac:dyDescent="0.25">
      <c r="C3465" s="40"/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3:42" s="27" customFormat="1" x14ac:dyDescent="0.25">
      <c r="C3466" s="40"/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3:42" s="27" customFormat="1" x14ac:dyDescent="0.25">
      <c r="C3467" s="40"/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3:42" s="27" customFormat="1" x14ac:dyDescent="0.25">
      <c r="C3468" s="40"/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3:42" s="27" customFormat="1" x14ac:dyDescent="0.25">
      <c r="C3469" s="40"/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3:42" s="27" customFormat="1" x14ac:dyDescent="0.25">
      <c r="C3470" s="40"/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3:42" s="27" customFormat="1" x14ac:dyDescent="0.25">
      <c r="C3471" s="40"/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3:42" s="27" customFormat="1" x14ac:dyDescent="0.25">
      <c r="C3472" s="40"/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3:42" s="27" customFormat="1" x14ac:dyDescent="0.25">
      <c r="C3473" s="40"/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3:42" s="27" customFormat="1" x14ac:dyDescent="0.25">
      <c r="C3474" s="40"/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3:42" s="27" customFormat="1" x14ac:dyDescent="0.25">
      <c r="C3475" s="40"/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3:42" s="27" customFormat="1" x14ac:dyDescent="0.25">
      <c r="C3476" s="40"/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3:42" s="27" customFormat="1" x14ac:dyDescent="0.25">
      <c r="C3477" s="40"/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3:42" s="27" customFormat="1" x14ac:dyDescent="0.25">
      <c r="C3478" s="40"/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3:42" s="27" customFormat="1" x14ac:dyDescent="0.25">
      <c r="C3479" s="40"/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3:42" s="27" customFormat="1" x14ac:dyDescent="0.25">
      <c r="C3480" s="40"/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3:42" s="27" customFormat="1" x14ac:dyDescent="0.25">
      <c r="C3481" s="40"/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3:42" s="27" customFormat="1" x14ac:dyDescent="0.25">
      <c r="C3482" s="40"/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3:42" s="27" customFormat="1" x14ac:dyDescent="0.25">
      <c r="C3483" s="40"/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3:42" s="27" customFormat="1" x14ac:dyDescent="0.25">
      <c r="C3484" s="40"/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3:42" s="27" customFormat="1" x14ac:dyDescent="0.25">
      <c r="C3485" s="40"/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3:42" s="27" customFormat="1" x14ac:dyDescent="0.25">
      <c r="C3486" s="40"/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3:42" s="27" customFormat="1" x14ac:dyDescent="0.25">
      <c r="C3487" s="40"/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3:42" s="27" customFormat="1" x14ac:dyDescent="0.25">
      <c r="C3488" s="40"/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3:42" s="27" customFormat="1" x14ac:dyDescent="0.25">
      <c r="C3489" s="40"/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3:42" s="27" customFormat="1" x14ac:dyDescent="0.25">
      <c r="C3490" s="40"/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3:42" s="27" customFormat="1" x14ac:dyDescent="0.25">
      <c r="C3491" s="40"/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3:42" s="27" customFormat="1" x14ac:dyDescent="0.25">
      <c r="C3492" s="40"/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3:42" s="27" customFormat="1" x14ac:dyDescent="0.25">
      <c r="C3493" s="40"/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3:42" s="27" customFormat="1" x14ac:dyDescent="0.25">
      <c r="C3494" s="40"/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3:42" s="27" customFormat="1" x14ac:dyDescent="0.25">
      <c r="C3495" s="40"/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3:42" s="27" customFormat="1" x14ac:dyDescent="0.25">
      <c r="C3496" s="40"/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3:42" s="27" customFormat="1" x14ac:dyDescent="0.25">
      <c r="C3497" s="40"/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3:42" s="27" customFormat="1" x14ac:dyDescent="0.25">
      <c r="C3498" s="40"/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3:42" s="27" customFormat="1" x14ac:dyDescent="0.25">
      <c r="C3499" s="40"/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3:42" s="27" customFormat="1" x14ac:dyDescent="0.25">
      <c r="C3500" s="40"/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3:42" s="27" customFormat="1" x14ac:dyDescent="0.25">
      <c r="C3501" s="40"/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3:42" s="27" customFormat="1" x14ac:dyDescent="0.25">
      <c r="C3502" s="40"/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3:42" s="27" customFormat="1" x14ac:dyDescent="0.25">
      <c r="C3503" s="40"/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3:42" s="27" customFormat="1" x14ac:dyDescent="0.25">
      <c r="C3504" s="40"/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3:42" s="27" customFormat="1" x14ac:dyDescent="0.25">
      <c r="C3505" s="40"/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3:42" s="27" customFormat="1" x14ac:dyDescent="0.25">
      <c r="C3506" s="40"/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3:42" s="27" customFormat="1" x14ac:dyDescent="0.25">
      <c r="C3507" s="40"/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3:42" s="27" customFormat="1" x14ac:dyDescent="0.25">
      <c r="C3508" s="40"/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3:42" s="27" customFormat="1" x14ac:dyDescent="0.25">
      <c r="C3509" s="40"/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3:42" s="27" customFormat="1" x14ac:dyDescent="0.25">
      <c r="C3510" s="40"/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3:42" s="27" customFormat="1" x14ac:dyDescent="0.25">
      <c r="C3511" s="40"/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3:42" s="27" customFormat="1" x14ac:dyDescent="0.25">
      <c r="C3512" s="40"/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3:42" s="27" customFormat="1" x14ac:dyDescent="0.25">
      <c r="C3513" s="40"/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3:42" s="27" customFormat="1" x14ac:dyDescent="0.25">
      <c r="C3514" s="40"/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3:42" s="27" customFormat="1" x14ac:dyDescent="0.25">
      <c r="C3515" s="40"/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3:42" s="27" customFormat="1" x14ac:dyDescent="0.25">
      <c r="C3516" s="40"/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3:42" s="27" customFormat="1" x14ac:dyDescent="0.25">
      <c r="C3517" s="40"/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3:42" s="27" customFormat="1" x14ac:dyDescent="0.25">
      <c r="C3518" s="40"/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3:42" s="27" customFormat="1" x14ac:dyDescent="0.25">
      <c r="C3519" s="40"/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3:42" s="27" customFormat="1" x14ac:dyDescent="0.25">
      <c r="C3520" s="40"/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3:42" s="27" customFormat="1" x14ac:dyDescent="0.25">
      <c r="C3521" s="40"/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3:42" s="27" customFormat="1" x14ac:dyDescent="0.25">
      <c r="C3522" s="40"/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3:42" s="27" customFormat="1" x14ac:dyDescent="0.25">
      <c r="C3523" s="40"/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3:42" s="27" customFormat="1" x14ac:dyDescent="0.25">
      <c r="C3524" s="40"/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3:42" s="27" customFormat="1" x14ac:dyDescent="0.25">
      <c r="C3525" s="40"/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3:42" s="27" customFormat="1" x14ac:dyDescent="0.25">
      <c r="C3526" s="40"/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3:42" s="27" customFormat="1" x14ac:dyDescent="0.25">
      <c r="C3527" s="40"/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3:42" s="27" customFormat="1" x14ac:dyDescent="0.25">
      <c r="C3528" s="40"/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3:42" s="27" customFormat="1" x14ac:dyDescent="0.25">
      <c r="C3529" s="40"/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3:42" s="27" customFormat="1" x14ac:dyDescent="0.25">
      <c r="C3530" s="40"/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3:42" s="27" customFormat="1" x14ac:dyDescent="0.25">
      <c r="C3531" s="40"/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3:42" s="27" customFormat="1" x14ac:dyDescent="0.25">
      <c r="C3532" s="40"/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3:42" s="27" customFormat="1" x14ac:dyDescent="0.25">
      <c r="C3533" s="40"/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3:42" s="27" customFormat="1" x14ac:dyDescent="0.25">
      <c r="C3534" s="40"/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3:42" s="27" customFormat="1" x14ac:dyDescent="0.25">
      <c r="C3535" s="40"/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3:42" s="27" customFormat="1" x14ac:dyDescent="0.25">
      <c r="C3536" s="40"/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3:42" s="27" customFormat="1" x14ac:dyDescent="0.25">
      <c r="C3537" s="40"/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3:42" s="27" customFormat="1" x14ac:dyDescent="0.25">
      <c r="C3538" s="40"/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3:42" s="27" customFormat="1" x14ac:dyDescent="0.25">
      <c r="C3539" s="40"/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3:42" s="27" customFormat="1" x14ac:dyDescent="0.25">
      <c r="C3540" s="40"/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3:42" s="27" customFormat="1" x14ac:dyDescent="0.25">
      <c r="C3541" s="40"/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3:42" s="27" customFormat="1" x14ac:dyDescent="0.25">
      <c r="C3542" s="40"/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3:42" s="27" customFormat="1" x14ac:dyDescent="0.25">
      <c r="C3543" s="40"/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3:42" s="27" customFormat="1" x14ac:dyDescent="0.25">
      <c r="C3544" s="40"/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3:42" s="27" customFormat="1" x14ac:dyDescent="0.25">
      <c r="C3545" s="40"/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3:42" s="27" customFormat="1" x14ac:dyDescent="0.25">
      <c r="C3546" s="40"/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3:42" s="27" customFormat="1" x14ac:dyDescent="0.25">
      <c r="C3547" s="40"/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3:42" s="27" customFormat="1" x14ac:dyDescent="0.25">
      <c r="C3548" s="40"/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3:42" s="27" customFormat="1" x14ac:dyDescent="0.25">
      <c r="C3549" s="40"/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3:42" s="27" customFormat="1" x14ac:dyDescent="0.25">
      <c r="C3550" s="40"/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3:42" s="27" customFormat="1" x14ac:dyDescent="0.25">
      <c r="C3551" s="40"/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3:42" s="27" customFormat="1" x14ac:dyDescent="0.25">
      <c r="C3552" s="40"/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3:42" s="27" customFormat="1" x14ac:dyDescent="0.25">
      <c r="C3553" s="40"/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3:42" s="27" customFormat="1" x14ac:dyDescent="0.25">
      <c r="C3554" s="40"/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3:42" s="27" customFormat="1" x14ac:dyDescent="0.25">
      <c r="C3555" s="40"/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3:42" s="27" customFormat="1" x14ac:dyDescent="0.25">
      <c r="C3556" s="40"/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3:42" s="27" customFormat="1" x14ac:dyDescent="0.25">
      <c r="C3557" s="40"/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3:42" s="27" customFormat="1" x14ac:dyDescent="0.25">
      <c r="C3558" s="40"/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3:42" s="27" customFormat="1" x14ac:dyDescent="0.25">
      <c r="C3559" s="40"/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3:42" s="27" customFormat="1" x14ac:dyDescent="0.25">
      <c r="C3560" s="40"/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3:42" s="27" customFormat="1" x14ac:dyDescent="0.25">
      <c r="C3561" s="40"/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3:42" s="27" customFormat="1" x14ac:dyDescent="0.25">
      <c r="C3562" s="40"/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3:42" s="27" customFormat="1" x14ac:dyDescent="0.25">
      <c r="C3563" s="40"/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3:42" s="27" customFormat="1" x14ac:dyDescent="0.25">
      <c r="C3564" s="40"/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3:42" s="27" customFormat="1" x14ac:dyDescent="0.25">
      <c r="C3565" s="40"/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3:42" s="27" customFormat="1" x14ac:dyDescent="0.25">
      <c r="C3566" s="40"/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3:42" s="27" customFormat="1" x14ac:dyDescent="0.25">
      <c r="C3567" s="40"/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3:42" s="27" customFormat="1" x14ac:dyDescent="0.25">
      <c r="C3568" s="40"/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3:42" s="27" customFormat="1" x14ac:dyDescent="0.25">
      <c r="C3569" s="40"/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3:42" s="27" customFormat="1" x14ac:dyDescent="0.25">
      <c r="C3570" s="40"/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3:42" s="27" customFormat="1" x14ac:dyDescent="0.25">
      <c r="C3571" s="40"/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3:42" s="27" customFormat="1" x14ac:dyDescent="0.25">
      <c r="C3572" s="40"/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3:42" s="27" customFormat="1" x14ac:dyDescent="0.25">
      <c r="C3573" s="40"/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3:42" s="27" customFormat="1" x14ac:dyDescent="0.25">
      <c r="C3574" s="40"/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3:42" s="27" customFormat="1" x14ac:dyDescent="0.25">
      <c r="C3575" s="40"/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3:42" s="27" customFormat="1" x14ac:dyDescent="0.25">
      <c r="C3576" s="40"/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3:42" s="27" customFormat="1" x14ac:dyDescent="0.25">
      <c r="C3577" s="40"/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3:42" s="27" customFormat="1" x14ac:dyDescent="0.25">
      <c r="C3578" s="40"/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3:42" s="27" customFormat="1" x14ac:dyDescent="0.25">
      <c r="C3579" s="40"/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3:42" s="27" customFormat="1" x14ac:dyDescent="0.25">
      <c r="C3580" s="40"/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3:42" s="27" customFormat="1" x14ac:dyDescent="0.25">
      <c r="C3581" s="40"/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3:42" s="27" customFormat="1" x14ac:dyDescent="0.25">
      <c r="C3582" s="40"/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3:42" s="27" customFormat="1" x14ac:dyDescent="0.25">
      <c r="C3583" s="40"/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3:42" s="27" customFormat="1" x14ac:dyDescent="0.25">
      <c r="C3584" s="40"/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3:42" s="27" customFormat="1" x14ac:dyDescent="0.25">
      <c r="C3585" s="40"/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3:42" s="27" customFormat="1" x14ac:dyDescent="0.25">
      <c r="C3586" s="40"/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3:42" s="27" customFormat="1" x14ac:dyDescent="0.25">
      <c r="C3587" s="40"/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3:42" s="27" customFormat="1" x14ac:dyDescent="0.25">
      <c r="C3588" s="40"/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3:42" s="27" customFormat="1" x14ac:dyDescent="0.25">
      <c r="C3589" s="40"/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3:42" s="27" customFormat="1" x14ac:dyDescent="0.25">
      <c r="C3590" s="40"/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3:42" s="27" customFormat="1" x14ac:dyDescent="0.25">
      <c r="C3591" s="40"/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3:42" s="27" customFormat="1" x14ac:dyDescent="0.25">
      <c r="C3592" s="40"/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3:42" s="27" customFormat="1" x14ac:dyDescent="0.25">
      <c r="C3593" s="40"/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3:42" s="27" customFormat="1" x14ac:dyDescent="0.25">
      <c r="C3594" s="40"/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3:42" s="27" customFormat="1" x14ac:dyDescent="0.25">
      <c r="C3595" s="40"/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3:42" s="27" customFormat="1" x14ac:dyDescent="0.25">
      <c r="C3596" s="40"/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3:42" s="27" customFormat="1" x14ac:dyDescent="0.25">
      <c r="C3597" s="40"/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3:42" s="27" customFormat="1" x14ac:dyDescent="0.25">
      <c r="C3598" s="40"/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3:42" s="27" customFormat="1" x14ac:dyDescent="0.25">
      <c r="C3599" s="40"/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3:42" s="27" customFormat="1" x14ac:dyDescent="0.25">
      <c r="C3600" s="40"/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3:42" s="27" customFormat="1" x14ac:dyDescent="0.25">
      <c r="C3601" s="40"/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3:42" s="27" customFormat="1" x14ac:dyDescent="0.25">
      <c r="C3602" s="40"/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3:42" s="27" customFormat="1" x14ac:dyDescent="0.25">
      <c r="C3603" s="40"/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3:42" s="27" customFormat="1" x14ac:dyDescent="0.25">
      <c r="C3604" s="40"/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3:42" s="27" customFormat="1" x14ac:dyDescent="0.25">
      <c r="C3605" s="40"/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3:42" s="27" customFormat="1" x14ac:dyDescent="0.25">
      <c r="C3606" s="40"/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3:42" s="27" customFormat="1" x14ac:dyDescent="0.25">
      <c r="C3607" s="40"/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3:42" s="27" customFormat="1" x14ac:dyDescent="0.25">
      <c r="C3608" s="40"/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3:42" s="27" customFormat="1" x14ac:dyDescent="0.25">
      <c r="C3609" s="40"/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3:42" s="27" customFormat="1" x14ac:dyDescent="0.25">
      <c r="C3610" s="40"/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3:42" s="27" customFormat="1" x14ac:dyDescent="0.25">
      <c r="C3611" s="40"/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3:42" s="27" customFormat="1" x14ac:dyDescent="0.25">
      <c r="C3612" s="40"/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3:42" s="27" customFormat="1" x14ac:dyDescent="0.25">
      <c r="C3613" s="40"/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3:42" s="27" customFormat="1" x14ac:dyDescent="0.25">
      <c r="C3614" s="40"/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3:42" s="27" customFormat="1" x14ac:dyDescent="0.25">
      <c r="C3615" s="40"/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3:42" s="27" customFormat="1" x14ac:dyDescent="0.25">
      <c r="C3616" s="40"/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3:42" s="27" customFormat="1" x14ac:dyDescent="0.25">
      <c r="C3617" s="40"/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3:42" s="27" customFormat="1" x14ac:dyDescent="0.25">
      <c r="C3618" s="40"/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3:42" s="27" customFormat="1" x14ac:dyDescent="0.25">
      <c r="C3619" s="40"/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3:42" s="27" customFormat="1" x14ac:dyDescent="0.25">
      <c r="C3620" s="40"/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3:42" s="27" customFormat="1" x14ac:dyDescent="0.25">
      <c r="C3621" s="40"/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3:42" s="27" customFormat="1" x14ac:dyDescent="0.25">
      <c r="C3622" s="40"/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3:42" s="27" customFormat="1" x14ac:dyDescent="0.25">
      <c r="C3623" s="40"/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18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3:42" s="27" customFormat="1" x14ac:dyDescent="0.25">
      <c r="C3624" s="40"/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3:42" s="27" customFormat="1" x14ac:dyDescent="0.25">
      <c r="C3625" s="40"/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3:42" s="27" customFormat="1" x14ac:dyDescent="0.25">
      <c r="C3626" s="40"/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3:42" s="27" customFormat="1" x14ac:dyDescent="0.25">
      <c r="C3627" s="40"/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3:42" s="27" customFormat="1" x14ac:dyDescent="0.25">
      <c r="C3628" s="40"/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3:42" s="27" customFormat="1" x14ac:dyDescent="0.25">
      <c r="C3629" s="40"/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3:42" s="27" customFormat="1" x14ac:dyDescent="0.25">
      <c r="C3630" s="40"/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3:42" s="27" customFormat="1" x14ac:dyDescent="0.25">
      <c r="C3631" s="40"/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3:42" s="27" customFormat="1" x14ac:dyDescent="0.25">
      <c r="C3632" s="40"/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3:42" s="27" customFormat="1" x14ac:dyDescent="0.25">
      <c r="C3633" s="40"/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3:42" s="27" customFormat="1" x14ac:dyDescent="0.25">
      <c r="C3634" s="40"/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3:42" s="27" customFormat="1" x14ac:dyDescent="0.25">
      <c r="C3635" s="40"/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3:42" s="27" customFormat="1" x14ac:dyDescent="0.25">
      <c r="C3636" s="40"/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3:42" s="27" customFormat="1" x14ac:dyDescent="0.25">
      <c r="C3637" s="40"/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3:42" s="27" customFormat="1" x14ac:dyDescent="0.25">
      <c r="C3638" s="40"/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3:42" s="27" customFormat="1" x14ac:dyDescent="0.25">
      <c r="C3639" s="40"/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3:42" s="27" customFormat="1" x14ac:dyDescent="0.25">
      <c r="C3640" s="40"/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3:42" s="27" customFormat="1" x14ac:dyDescent="0.25">
      <c r="C3641" s="40"/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3:42" s="27" customFormat="1" x14ac:dyDescent="0.25">
      <c r="C3642" s="40"/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3:42" s="27" customFormat="1" x14ac:dyDescent="0.25">
      <c r="C3643" s="40"/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3:42" s="27" customFormat="1" x14ac:dyDescent="0.25">
      <c r="C3644" s="40"/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3:42" s="27" customFormat="1" x14ac:dyDescent="0.25">
      <c r="C3645" s="40"/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3:42" s="27" customFormat="1" x14ac:dyDescent="0.25">
      <c r="C3646" s="40"/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3:42" s="27" customFormat="1" x14ac:dyDescent="0.25">
      <c r="C3647" s="40"/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3:42" s="27" customFormat="1" x14ac:dyDescent="0.25">
      <c r="C3648" s="40"/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3:42" s="27" customFormat="1" x14ac:dyDescent="0.25">
      <c r="C3649" s="40"/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3:42" s="27" customFormat="1" x14ac:dyDescent="0.25">
      <c r="C3650" s="40"/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3:42" s="27" customFormat="1" x14ac:dyDescent="0.25">
      <c r="C3651" s="40"/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3:42" s="27" customFormat="1" x14ac:dyDescent="0.25">
      <c r="C3652" s="40"/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3:42" s="27" customFormat="1" x14ac:dyDescent="0.25">
      <c r="C3653" s="40"/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3:42" s="27" customFormat="1" x14ac:dyDescent="0.25">
      <c r="C3654" s="40"/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3:42" s="27" customFormat="1" x14ac:dyDescent="0.25">
      <c r="C3655" s="40"/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3:42" s="27" customFormat="1" x14ac:dyDescent="0.25">
      <c r="C3656" s="40"/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3:42" s="27" customFormat="1" x14ac:dyDescent="0.25">
      <c r="C3657" s="40"/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3:42" s="27" customFormat="1" x14ac:dyDescent="0.25">
      <c r="C3658" s="40"/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3:42" s="27" customFormat="1" x14ac:dyDescent="0.25">
      <c r="C3659" s="40"/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3:42" s="27" customFormat="1" x14ac:dyDescent="0.25">
      <c r="C3660" s="40"/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3:42" s="27" customFormat="1" x14ac:dyDescent="0.25">
      <c r="C3661" s="40"/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3:42" s="27" customFormat="1" x14ac:dyDescent="0.25">
      <c r="C3662" s="40"/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3:42" s="27" customFormat="1" x14ac:dyDescent="0.25">
      <c r="C3663" s="40"/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3:42" s="27" customFormat="1" x14ac:dyDescent="0.25">
      <c r="C3664" s="40"/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3:42" s="27" customFormat="1" x14ac:dyDescent="0.25">
      <c r="C3665" s="40"/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3:42" s="27" customFormat="1" x14ac:dyDescent="0.25">
      <c r="C3666" s="40"/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3:42" s="27" customFormat="1" x14ac:dyDescent="0.25">
      <c r="C3667" s="40"/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3:42" s="27" customFormat="1" x14ac:dyDescent="0.25">
      <c r="C3668" s="40"/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3:42" s="27" customFormat="1" x14ac:dyDescent="0.25">
      <c r="C3669" s="40"/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3:42" s="27" customFormat="1" x14ac:dyDescent="0.25">
      <c r="C3670" s="40"/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3:42" s="27" customFormat="1" x14ac:dyDescent="0.25">
      <c r="C3671" s="40"/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3:42" s="27" customFormat="1" x14ac:dyDescent="0.25">
      <c r="C3672" s="40"/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3:42" s="27" customFormat="1" x14ac:dyDescent="0.25">
      <c r="C3673" s="40"/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3:42" s="27" customFormat="1" x14ac:dyDescent="0.25">
      <c r="C3674" s="40"/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3:42" s="27" customFormat="1" x14ac:dyDescent="0.25">
      <c r="C3675" s="40"/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3:42" s="27" customFormat="1" x14ac:dyDescent="0.25">
      <c r="C3676" s="40"/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3:42" s="27" customFormat="1" x14ac:dyDescent="0.25">
      <c r="C3677" s="40"/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3:42" s="27" customFormat="1" x14ac:dyDescent="0.25">
      <c r="C3678" s="40"/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3:42" s="27" customFormat="1" x14ac:dyDescent="0.25">
      <c r="C3679" s="40"/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3:42" s="27" customFormat="1" x14ac:dyDescent="0.25">
      <c r="C3680" s="40"/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3:42" s="27" customFormat="1" x14ac:dyDescent="0.25">
      <c r="C3681" s="40"/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3:42" s="27" customFormat="1" x14ac:dyDescent="0.25">
      <c r="C3682" s="40"/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3:42" s="27" customFormat="1" x14ac:dyDescent="0.25">
      <c r="C3683" s="40"/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3:42" s="27" customFormat="1" x14ac:dyDescent="0.25">
      <c r="C3684" s="40"/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3:42" s="27" customFormat="1" x14ac:dyDescent="0.25">
      <c r="C3685" s="40"/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3:42" s="27" customFormat="1" x14ac:dyDescent="0.25">
      <c r="C3686" s="40"/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3:42" s="27" customFormat="1" x14ac:dyDescent="0.25">
      <c r="C3687" s="40"/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3:42" s="27" customFormat="1" x14ac:dyDescent="0.25">
      <c r="C3688" s="40"/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3:42" s="27" customFormat="1" x14ac:dyDescent="0.25">
      <c r="C3689" s="40"/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3:42" s="27" customFormat="1" x14ac:dyDescent="0.25">
      <c r="C3690" s="40"/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3:42" s="27" customFormat="1" x14ac:dyDescent="0.25">
      <c r="C3691" s="40"/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3:42" s="27" customFormat="1" x14ac:dyDescent="0.25">
      <c r="C3692" s="40"/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3:42" s="27" customFormat="1" x14ac:dyDescent="0.25">
      <c r="C3693" s="40"/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3:42" s="27" customFormat="1" x14ac:dyDescent="0.25">
      <c r="C3694" s="40"/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3:42" s="27" customFormat="1" x14ac:dyDescent="0.25">
      <c r="C3695" s="40"/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3:42" s="27" customFormat="1" x14ac:dyDescent="0.25">
      <c r="C3696" s="40"/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3:42" s="27" customFormat="1" x14ac:dyDescent="0.25">
      <c r="C3697" s="40"/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3:42" s="27" customFormat="1" x14ac:dyDescent="0.25">
      <c r="C3698" s="40"/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3:42" s="27" customFormat="1" x14ac:dyDescent="0.25">
      <c r="C3699" s="40"/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3:42" s="27" customFormat="1" x14ac:dyDescent="0.25">
      <c r="C3700" s="40"/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3:42" s="27" customFormat="1" x14ac:dyDescent="0.25">
      <c r="C3701" s="40"/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3:42" s="27" customFormat="1" x14ac:dyDescent="0.25">
      <c r="C3702" s="40"/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3:42" s="27" customFormat="1" x14ac:dyDescent="0.25">
      <c r="C3703" s="40"/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3:42" s="27" customFormat="1" x14ac:dyDescent="0.25">
      <c r="C3704" s="40"/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3:42" s="27" customFormat="1" x14ac:dyDescent="0.25">
      <c r="C3705" s="40"/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3:42" s="27" customFormat="1" x14ac:dyDescent="0.25">
      <c r="C3706" s="40"/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3:42" s="27" customFormat="1" x14ac:dyDescent="0.25">
      <c r="C3707" s="40"/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3:42" s="27" customFormat="1" x14ac:dyDescent="0.25">
      <c r="C3708" s="40"/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3:42" s="27" customFormat="1" x14ac:dyDescent="0.25">
      <c r="C3709" s="40"/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3:42" s="27" customFormat="1" x14ac:dyDescent="0.25">
      <c r="C3710" s="40"/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3:42" s="27" customFormat="1" x14ac:dyDescent="0.25">
      <c r="C3711" s="40"/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3:42" s="27" customFormat="1" x14ac:dyDescent="0.25">
      <c r="C3712" s="40"/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3:42" s="27" customFormat="1" x14ac:dyDescent="0.25">
      <c r="C3713" s="40"/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3:42" s="27" customFormat="1" x14ac:dyDescent="0.25">
      <c r="C3714" s="40"/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3:42" s="27" customFormat="1" x14ac:dyDescent="0.25">
      <c r="C3715" s="40"/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3:42" s="27" customFormat="1" x14ac:dyDescent="0.25">
      <c r="C3716" s="40"/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3:42" s="27" customFormat="1" x14ac:dyDescent="0.25">
      <c r="C3717" s="40"/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3:42" s="27" customFormat="1" x14ac:dyDescent="0.25">
      <c r="C3718" s="40"/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3:42" s="27" customFormat="1" x14ac:dyDescent="0.25">
      <c r="C3719" s="40"/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3:42" s="27" customFormat="1" x14ac:dyDescent="0.25">
      <c r="C3720" s="40"/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3:42" s="27" customFormat="1" x14ac:dyDescent="0.25">
      <c r="C3721" s="40"/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3:42" s="27" customFormat="1" x14ac:dyDescent="0.25">
      <c r="C3722" s="40"/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3:42" s="27" customFormat="1" x14ac:dyDescent="0.25">
      <c r="C3723" s="40"/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3:42" s="27" customFormat="1" x14ac:dyDescent="0.25">
      <c r="C3724" s="40"/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3:42" s="27" customFormat="1" x14ac:dyDescent="0.25">
      <c r="C3725" s="40"/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3:42" s="27" customFormat="1" x14ac:dyDescent="0.25">
      <c r="C3726" s="40"/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3:42" s="27" customFormat="1" x14ac:dyDescent="0.25">
      <c r="C3727" s="40"/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3:42" s="27" customFormat="1" x14ac:dyDescent="0.25">
      <c r="C3728" s="40"/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3:42" s="27" customFormat="1" x14ac:dyDescent="0.25">
      <c r="C3729" s="40"/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3:42" s="27" customFormat="1" x14ac:dyDescent="0.25">
      <c r="C3730" s="40"/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3:42" s="27" customFormat="1" x14ac:dyDescent="0.25">
      <c r="C3731" s="40"/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3:42" s="27" customFormat="1" x14ac:dyDescent="0.25">
      <c r="C3732" s="40"/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3:42" s="27" customFormat="1" x14ac:dyDescent="0.25">
      <c r="C3733" s="40"/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3:42" s="27" customFormat="1" x14ac:dyDescent="0.25">
      <c r="C3734" s="40"/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3:42" s="27" customFormat="1" x14ac:dyDescent="0.25">
      <c r="C3735" s="40"/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3:42" s="27" customFormat="1" x14ac:dyDescent="0.25">
      <c r="C3736" s="40"/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3:42" s="27" customFormat="1" x14ac:dyDescent="0.25">
      <c r="C3737" s="40"/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3:42" s="27" customFormat="1" x14ac:dyDescent="0.25">
      <c r="C3738" s="40"/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3:42" s="27" customFormat="1" x14ac:dyDescent="0.25">
      <c r="C3739" s="40"/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3:42" s="27" customFormat="1" x14ac:dyDescent="0.25">
      <c r="C3740" s="40"/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3:42" s="27" customFormat="1" x14ac:dyDescent="0.25">
      <c r="C3741" s="40"/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3:42" s="27" customFormat="1" x14ac:dyDescent="0.25">
      <c r="C3742" s="40"/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3:42" s="27" customFormat="1" x14ac:dyDescent="0.25">
      <c r="C3743" s="40"/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3:42" s="27" customFormat="1" x14ac:dyDescent="0.25">
      <c r="C3744" s="40"/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3:42" s="27" customFormat="1" x14ac:dyDescent="0.25">
      <c r="C3745" s="40"/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3:42" s="27" customFormat="1" x14ac:dyDescent="0.25">
      <c r="C3746" s="40"/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3:42" s="27" customFormat="1" x14ac:dyDescent="0.25">
      <c r="C3747" s="40"/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3:42" s="27" customFormat="1" x14ac:dyDescent="0.25">
      <c r="C3748" s="40"/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3:42" s="27" customFormat="1" x14ac:dyDescent="0.25">
      <c r="C3749" s="40"/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3:42" s="27" customFormat="1" x14ac:dyDescent="0.25">
      <c r="C3750" s="40"/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3:42" s="27" customFormat="1" x14ac:dyDescent="0.25">
      <c r="C3751" s="40"/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3:42" s="27" customFormat="1" x14ac:dyDescent="0.25">
      <c r="C3752" s="40"/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3:42" s="27" customFormat="1" x14ac:dyDescent="0.25">
      <c r="C3753" s="40"/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3:42" s="27" customFormat="1" x14ac:dyDescent="0.25">
      <c r="C3754" s="40"/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3:42" s="27" customFormat="1" x14ac:dyDescent="0.25">
      <c r="C3755" s="40"/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3:42" s="27" customFormat="1" x14ac:dyDescent="0.25">
      <c r="C3756" s="40"/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3:42" s="27" customFormat="1" x14ac:dyDescent="0.25">
      <c r="C3757" s="40"/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3:42" s="27" customFormat="1" x14ac:dyDescent="0.25">
      <c r="C3758" s="40"/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3:42" s="27" customFormat="1" x14ac:dyDescent="0.25">
      <c r="C3759" s="40"/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3:42" s="27" customFormat="1" x14ac:dyDescent="0.25">
      <c r="C3760" s="40"/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3:42" s="27" customFormat="1" x14ac:dyDescent="0.25">
      <c r="C3761" s="40"/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3:42" s="27" customFormat="1" x14ac:dyDescent="0.25">
      <c r="C3762" s="40"/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3:42" s="27" customFormat="1" x14ac:dyDescent="0.25">
      <c r="C3763" s="40"/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3:42" s="27" customFormat="1" x14ac:dyDescent="0.25">
      <c r="C3764" s="40"/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3:42" s="27" customFormat="1" x14ac:dyDescent="0.25">
      <c r="C3765" s="40"/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3:42" s="27" customFormat="1" x14ac:dyDescent="0.25">
      <c r="C3766" s="40"/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3:42" s="27" customFormat="1" x14ac:dyDescent="0.25">
      <c r="C3767" s="40"/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3:42" s="27" customFormat="1" x14ac:dyDescent="0.25">
      <c r="C3768" s="40"/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3:42" s="27" customFormat="1" x14ac:dyDescent="0.25">
      <c r="C3769" s="40"/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3:42" s="27" customFormat="1" x14ac:dyDescent="0.25">
      <c r="C3770" s="40"/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3:42" s="27" customFormat="1" x14ac:dyDescent="0.25">
      <c r="C3771" s="40"/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3:42" s="27" customFormat="1" x14ac:dyDescent="0.25">
      <c r="C3772" s="40"/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3:42" s="27" customFormat="1" x14ac:dyDescent="0.25">
      <c r="C3773" s="40"/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3:42" s="27" customFormat="1" x14ac:dyDescent="0.25">
      <c r="C3774" s="40"/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3:42" s="27" customFormat="1" x14ac:dyDescent="0.25">
      <c r="C3775" s="40"/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3:42" s="27" customFormat="1" x14ac:dyDescent="0.25">
      <c r="C3776" s="40"/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3:42" s="27" customFormat="1" x14ac:dyDescent="0.25">
      <c r="C3777" s="40"/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3:42" s="27" customFormat="1" x14ac:dyDescent="0.25">
      <c r="C3778" s="40"/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3:42" s="27" customFormat="1" x14ac:dyDescent="0.25">
      <c r="C3779" s="40"/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3:42" s="27" customFormat="1" x14ac:dyDescent="0.25">
      <c r="C3780" s="40"/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3:42" s="27" customFormat="1" x14ac:dyDescent="0.25">
      <c r="C3781" s="40"/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3:42" s="27" customFormat="1" x14ac:dyDescent="0.25">
      <c r="C3782" s="40"/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3:42" s="27" customFormat="1" x14ac:dyDescent="0.25">
      <c r="C3783" s="40"/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3:42" s="27" customFormat="1" x14ac:dyDescent="0.25">
      <c r="C3784" s="40"/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3:42" s="27" customFormat="1" x14ac:dyDescent="0.25">
      <c r="C3785" s="40"/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3:42" s="27" customFormat="1" x14ac:dyDescent="0.25">
      <c r="C3786" s="40"/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3:42" s="27" customFormat="1" x14ac:dyDescent="0.25">
      <c r="C3787" s="40"/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3:42" s="27" customFormat="1" x14ac:dyDescent="0.25">
      <c r="C3788" s="40"/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3:42" s="27" customFormat="1" x14ac:dyDescent="0.25">
      <c r="C3789" s="40"/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3:42" s="27" customFormat="1" x14ac:dyDescent="0.25">
      <c r="C3790" s="40"/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3:42" s="27" customFormat="1" x14ac:dyDescent="0.25">
      <c r="C3791" s="40"/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3:42" s="27" customFormat="1" x14ac:dyDescent="0.25">
      <c r="C3792" s="40"/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3:42" s="27" customFormat="1" x14ac:dyDescent="0.25">
      <c r="C3793" s="40"/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3:42" s="27" customFormat="1" x14ac:dyDescent="0.25">
      <c r="C3794" s="40"/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3:42" s="27" customFormat="1" x14ac:dyDescent="0.25">
      <c r="C3795" s="40"/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3:42" s="27" customFormat="1" x14ac:dyDescent="0.25">
      <c r="C3796" s="40"/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3:42" s="27" customFormat="1" x14ac:dyDescent="0.25">
      <c r="C3797" s="40"/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3:42" s="27" customFormat="1" x14ac:dyDescent="0.25">
      <c r="C3798" s="40"/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3:42" s="27" customFormat="1" x14ac:dyDescent="0.25">
      <c r="C3799" s="40"/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3:42" s="27" customFormat="1" x14ac:dyDescent="0.25">
      <c r="C3800" s="40"/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3:42" s="27" customFormat="1" x14ac:dyDescent="0.25">
      <c r="C3801" s="40"/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3:42" s="27" customFormat="1" x14ac:dyDescent="0.25">
      <c r="C3802" s="40"/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3:42" s="27" customFormat="1" x14ac:dyDescent="0.25">
      <c r="C3803" s="40"/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3:42" s="27" customFormat="1" x14ac:dyDescent="0.25">
      <c r="C3804" s="40"/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3:42" s="27" customFormat="1" x14ac:dyDescent="0.25">
      <c r="C3805" s="40"/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3:42" s="27" customFormat="1" x14ac:dyDescent="0.25">
      <c r="C3806" s="40"/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3:42" s="27" customFormat="1" x14ac:dyDescent="0.25">
      <c r="C3807" s="40"/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3:42" s="27" customFormat="1" x14ac:dyDescent="0.25">
      <c r="C3808" s="40"/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3:42" s="27" customFormat="1" x14ac:dyDescent="0.25">
      <c r="C3809" s="40"/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3:42" s="27" customFormat="1" x14ac:dyDescent="0.25">
      <c r="C3810" s="40"/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3:42" s="27" customFormat="1" x14ac:dyDescent="0.25">
      <c r="C3811" s="40"/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3:42" s="27" customFormat="1" x14ac:dyDescent="0.25">
      <c r="C3812" s="40"/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3:42" s="27" customFormat="1" x14ac:dyDescent="0.25">
      <c r="C3813" s="40"/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3:42" s="27" customFormat="1" x14ac:dyDescent="0.25">
      <c r="C3814" s="40"/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3:42" s="27" customFormat="1" x14ac:dyDescent="0.25">
      <c r="C3815" s="40"/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3:42" s="27" customFormat="1" x14ac:dyDescent="0.25">
      <c r="C3816" s="40"/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3:42" s="27" customFormat="1" x14ac:dyDescent="0.25">
      <c r="C3817" s="40"/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3:42" s="27" customFormat="1" x14ac:dyDescent="0.25">
      <c r="C3818" s="40"/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3:42" s="27" customFormat="1" x14ac:dyDescent="0.25">
      <c r="C3819" s="40"/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3:42" s="27" customFormat="1" x14ac:dyDescent="0.25">
      <c r="C3820" s="40"/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3:42" s="27" customFormat="1" x14ac:dyDescent="0.25">
      <c r="C3821" s="40"/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3:42" s="27" customFormat="1" x14ac:dyDescent="0.25">
      <c r="C3822" s="40"/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3:42" s="27" customFormat="1" x14ac:dyDescent="0.25">
      <c r="C3823" s="40"/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3:42" s="27" customFormat="1" x14ac:dyDescent="0.25">
      <c r="C3824" s="40"/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3:42" s="27" customFormat="1" x14ac:dyDescent="0.25">
      <c r="C3825" s="40"/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3:42" s="27" customFormat="1" x14ac:dyDescent="0.25">
      <c r="C3826" s="40"/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3:42" s="27" customFormat="1" x14ac:dyDescent="0.25">
      <c r="C3827" s="40"/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3:42" s="27" customFormat="1" x14ac:dyDescent="0.25">
      <c r="C3828" s="40"/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3:42" s="27" customFormat="1" x14ac:dyDescent="0.25">
      <c r="C3829" s="40"/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3:42" s="27" customFormat="1" x14ac:dyDescent="0.25">
      <c r="C3830" s="40"/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3:42" s="27" customFormat="1" x14ac:dyDescent="0.25">
      <c r="C3831" s="40"/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3:42" s="27" customFormat="1" x14ac:dyDescent="0.25">
      <c r="C3832" s="40"/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3:42" s="27" customFormat="1" x14ac:dyDescent="0.25">
      <c r="C3833" s="40"/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3:42" s="27" customFormat="1" x14ac:dyDescent="0.25">
      <c r="C3834" s="40"/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3:42" s="27" customFormat="1" x14ac:dyDescent="0.25">
      <c r="C3835" s="40"/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3:42" s="27" customFormat="1" x14ac:dyDescent="0.25">
      <c r="C3836" s="40"/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3:42" s="27" customFormat="1" x14ac:dyDescent="0.25">
      <c r="C3837" s="40"/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3:42" s="27" customFormat="1" x14ac:dyDescent="0.25">
      <c r="C3838" s="40"/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3:42" s="27" customFormat="1" x14ac:dyDescent="0.25">
      <c r="C3839" s="40"/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3:42" s="27" customFormat="1" x14ac:dyDescent="0.25">
      <c r="C3840" s="40"/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3:42" s="27" customFormat="1" x14ac:dyDescent="0.25">
      <c r="C3841" s="40"/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3:42" s="27" customFormat="1" x14ac:dyDescent="0.25">
      <c r="C3842" s="40"/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3:42" s="27" customFormat="1" x14ac:dyDescent="0.25">
      <c r="C3843" s="40"/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3:42" s="27" customFormat="1" x14ac:dyDescent="0.25">
      <c r="C3844" s="40"/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3:42" s="27" customFormat="1" x14ac:dyDescent="0.25">
      <c r="C3845" s="40"/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3:42" s="27" customFormat="1" x14ac:dyDescent="0.25">
      <c r="C3846" s="40"/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3:42" s="27" customFormat="1" x14ac:dyDescent="0.25">
      <c r="C3847" s="40"/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3:42" s="27" customFormat="1" x14ac:dyDescent="0.25">
      <c r="C3848" s="40"/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3:42" s="27" customFormat="1" x14ac:dyDescent="0.25">
      <c r="C3849" s="40"/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3:42" s="27" customFormat="1" x14ac:dyDescent="0.25">
      <c r="C3850" s="40"/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3:42" s="27" customFormat="1" x14ac:dyDescent="0.25">
      <c r="C3851" s="40"/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3:42" s="27" customFormat="1" x14ac:dyDescent="0.25">
      <c r="C3852" s="40"/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3:42" s="27" customFormat="1" x14ac:dyDescent="0.25">
      <c r="C3853" s="40"/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3:42" s="27" customFormat="1" x14ac:dyDescent="0.25">
      <c r="C3854" s="40"/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3:42" s="27" customFormat="1" x14ac:dyDescent="0.25">
      <c r="C3855" s="40"/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3:42" s="27" customFormat="1" x14ac:dyDescent="0.25">
      <c r="C3856" s="40"/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3:42" s="27" customFormat="1" x14ac:dyDescent="0.25">
      <c r="C3857" s="40"/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3:42" s="27" customFormat="1" x14ac:dyDescent="0.25">
      <c r="C3858" s="40"/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3:42" s="27" customFormat="1" x14ac:dyDescent="0.25">
      <c r="C3859" s="40"/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3:42" s="27" customFormat="1" x14ac:dyDescent="0.25">
      <c r="C3860" s="40"/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3:42" s="27" customFormat="1" x14ac:dyDescent="0.25">
      <c r="C3861" s="40"/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3:42" s="27" customFormat="1" x14ac:dyDescent="0.25">
      <c r="C3862" s="40"/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3:42" s="27" customFormat="1" x14ac:dyDescent="0.25">
      <c r="C3863" s="40"/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3:42" s="27" customFormat="1" x14ac:dyDescent="0.25">
      <c r="C3864" s="40"/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3:42" s="27" customFormat="1" x14ac:dyDescent="0.25">
      <c r="C3865" s="40"/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3:42" s="27" customFormat="1" x14ac:dyDescent="0.25">
      <c r="C3866" s="40"/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3:42" s="27" customFormat="1" x14ac:dyDescent="0.25">
      <c r="C3867" s="40"/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3:42" s="27" customFormat="1" x14ac:dyDescent="0.25">
      <c r="C3868" s="40"/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3:42" s="27" customFormat="1" x14ac:dyDescent="0.25">
      <c r="C3869" s="40"/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3:42" s="27" customFormat="1" x14ac:dyDescent="0.25">
      <c r="C3870" s="40"/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3:42" s="27" customFormat="1" x14ac:dyDescent="0.25">
      <c r="C3871" s="40"/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3:42" s="27" customFormat="1" x14ac:dyDescent="0.25">
      <c r="C3872" s="40"/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3:42" s="27" customFormat="1" x14ac:dyDescent="0.25">
      <c r="C3873" s="40"/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3:42" s="27" customFormat="1" x14ac:dyDescent="0.25">
      <c r="C3874" s="40"/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3:42" s="27" customFormat="1" x14ac:dyDescent="0.25">
      <c r="C3875" s="40"/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3:42" s="27" customFormat="1" x14ac:dyDescent="0.25">
      <c r="C3876" s="40"/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3:42" s="27" customFormat="1" x14ac:dyDescent="0.25">
      <c r="C3877" s="40"/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3:42" s="27" customFormat="1" x14ac:dyDescent="0.25">
      <c r="C3878" s="40"/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3:42" s="27" customFormat="1" x14ac:dyDescent="0.25">
      <c r="C3879" s="40"/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3:42" s="27" customFormat="1" x14ac:dyDescent="0.25">
      <c r="C3880" s="40"/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3:42" s="27" customFormat="1" x14ac:dyDescent="0.25">
      <c r="C3881" s="40"/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3:42" s="27" customFormat="1" x14ac:dyDescent="0.25">
      <c r="C3882" s="40"/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3:42" s="27" customFormat="1" x14ac:dyDescent="0.25">
      <c r="C3883" s="40"/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3:42" s="27" customFormat="1" x14ac:dyDescent="0.25">
      <c r="C3884" s="40"/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3:42" s="27" customFormat="1" x14ac:dyDescent="0.25">
      <c r="C3885" s="40"/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3:42" s="27" customFormat="1" x14ac:dyDescent="0.25">
      <c r="C3886" s="40"/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3:42" s="27" customFormat="1" x14ac:dyDescent="0.25">
      <c r="C3887" s="40"/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3:42" s="27" customFormat="1" x14ac:dyDescent="0.25">
      <c r="C3888" s="40"/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3:42" s="27" customFormat="1" x14ac:dyDescent="0.25">
      <c r="C3889" s="40"/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3:42" s="27" customFormat="1" x14ac:dyDescent="0.25">
      <c r="C3890" s="40"/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3:42" s="27" customFormat="1" x14ac:dyDescent="0.25">
      <c r="C3891" s="40"/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3:42" s="27" customFormat="1" x14ac:dyDescent="0.25">
      <c r="C3892" s="40"/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3:42" s="27" customFormat="1" x14ac:dyDescent="0.25">
      <c r="C3893" s="40"/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3:42" s="27" customFormat="1" x14ac:dyDescent="0.25">
      <c r="C3894" s="40"/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3:42" s="27" customFormat="1" x14ac:dyDescent="0.25">
      <c r="C3895" s="40"/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3:42" s="27" customFormat="1" x14ac:dyDescent="0.25">
      <c r="C3896" s="40"/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3:42" s="27" customFormat="1" x14ac:dyDescent="0.25">
      <c r="C3897" s="40"/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3:42" s="27" customFormat="1" x14ac:dyDescent="0.25">
      <c r="C3898" s="40"/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3:42" s="27" customFormat="1" x14ac:dyDescent="0.25">
      <c r="C3899" s="40"/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3:42" s="27" customFormat="1" x14ac:dyDescent="0.25">
      <c r="C3900" s="40"/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3:42" s="27" customFormat="1" x14ac:dyDescent="0.25">
      <c r="C3901" s="40"/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3:42" s="27" customFormat="1" x14ac:dyDescent="0.25">
      <c r="C3902" s="40"/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3:42" s="27" customFormat="1" x14ac:dyDescent="0.25">
      <c r="C3903" s="40"/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3:42" s="27" customFormat="1" x14ac:dyDescent="0.25">
      <c r="C3904" s="40"/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3:42" s="27" customFormat="1" x14ac:dyDescent="0.25">
      <c r="C3905" s="40"/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3:42" s="27" customFormat="1" x14ac:dyDescent="0.25">
      <c r="C3906" s="40"/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3:42" s="27" customFormat="1" x14ac:dyDescent="0.25">
      <c r="C3907" s="40"/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3:42" s="27" customFormat="1" x14ac:dyDescent="0.25">
      <c r="C3908" s="40"/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3:42" s="27" customFormat="1" x14ac:dyDescent="0.25">
      <c r="C3909" s="40"/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3:42" s="27" customFormat="1" x14ac:dyDescent="0.25">
      <c r="C3910" s="40"/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3:42" s="27" customFormat="1" x14ac:dyDescent="0.25">
      <c r="C3911" s="40"/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3:42" s="27" customFormat="1" x14ac:dyDescent="0.25">
      <c r="C3912" s="40"/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3:42" s="27" customFormat="1" x14ac:dyDescent="0.25">
      <c r="C3913" s="40"/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3:42" s="27" customFormat="1" x14ac:dyDescent="0.25">
      <c r="C3914" s="40"/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3:42" s="27" customFormat="1" x14ac:dyDescent="0.25">
      <c r="C3915" s="40"/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3:42" s="27" customFormat="1" x14ac:dyDescent="0.25">
      <c r="C3916" s="40"/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3:42" s="27" customFormat="1" x14ac:dyDescent="0.25">
      <c r="C3917" s="40"/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3:42" s="27" customFormat="1" x14ac:dyDescent="0.25">
      <c r="C3918" s="40"/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3:42" s="27" customFormat="1" x14ac:dyDescent="0.25">
      <c r="C3919" s="40"/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3:42" s="27" customFormat="1" x14ac:dyDescent="0.25">
      <c r="C3920" s="40"/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3:42" s="27" customFormat="1" x14ac:dyDescent="0.25">
      <c r="C3921" s="40"/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3:42" s="27" customFormat="1" x14ac:dyDescent="0.25">
      <c r="C3922" s="40"/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3:42" s="27" customFormat="1" x14ac:dyDescent="0.25">
      <c r="C3923" s="40"/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3:42" s="27" customFormat="1" x14ac:dyDescent="0.25">
      <c r="C3924" s="40"/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3:42" s="27" customFormat="1" x14ac:dyDescent="0.25">
      <c r="C3925" s="40"/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3:42" s="27" customFormat="1" x14ac:dyDescent="0.25">
      <c r="C3926" s="40"/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3:42" s="27" customFormat="1" x14ac:dyDescent="0.25">
      <c r="C3927" s="40"/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3:42" s="27" customFormat="1" x14ac:dyDescent="0.25">
      <c r="C3928" s="40"/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3:42" s="27" customFormat="1" x14ac:dyDescent="0.25">
      <c r="C3929" s="40"/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3:42" s="27" customFormat="1" x14ac:dyDescent="0.25">
      <c r="C3930" s="40"/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3:42" s="27" customFormat="1" x14ac:dyDescent="0.25">
      <c r="C3931" s="40"/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3:42" s="27" customFormat="1" x14ac:dyDescent="0.25">
      <c r="C3932" s="40"/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3:42" s="27" customFormat="1" x14ac:dyDescent="0.25">
      <c r="C3933" s="40"/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3:42" s="27" customFormat="1" x14ac:dyDescent="0.25">
      <c r="C3934" s="40"/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3:42" s="27" customFormat="1" x14ac:dyDescent="0.25">
      <c r="C3935" s="40"/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3:42" s="27" customFormat="1" x14ac:dyDescent="0.25">
      <c r="C3936" s="40"/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3:42" s="27" customFormat="1" x14ac:dyDescent="0.25">
      <c r="C3937" s="40"/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3:42" s="27" customFormat="1" x14ac:dyDescent="0.25">
      <c r="C3938" s="40"/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3:42" s="27" customFormat="1" x14ac:dyDescent="0.25">
      <c r="C3939" s="40"/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3:42" s="27" customFormat="1" x14ac:dyDescent="0.25">
      <c r="C3940" s="40"/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3:42" s="27" customFormat="1" x14ac:dyDescent="0.25">
      <c r="C3941" s="40"/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3:42" s="27" customFormat="1" x14ac:dyDescent="0.25">
      <c r="C3942" s="40"/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3:42" s="27" customFormat="1" x14ac:dyDescent="0.25">
      <c r="C3943" s="40"/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3:42" s="27" customFormat="1" x14ac:dyDescent="0.25">
      <c r="C3944" s="40"/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3:42" s="27" customFormat="1" x14ac:dyDescent="0.25">
      <c r="C3945" s="40"/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3:42" s="27" customFormat="1" x14ac:dyDescent="0.25">
      <c r="C3946" s="40"/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3:42" s="27" customFormat="1" x14ac:dyDescent="0.25">
      <c r="C3947" s="40"/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3:42" s="27" customFormat="1" x14ac:dyDescent="0.25">
      <c r="C3948" s="40"/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3:42" s="27" customFormat="1" x14ac:dyDescent="0.25">
      <c r="C3949" s="40"/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3:42" s="27" customFormat="1" x14ac:dyDescent="0.25">
      <c r="C3950" s="40"/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3:42" s="27" customFormat="1" x14ac:dyDescent="0.25">
      <c r="C3951" s="40"/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3:42" s="27" customFormat="1" x14ac:dyDescent="0.25">
      <c r="C3952" s="40"/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3:42" s="27" customFormat="1" x14ac:dyDescent="0.25">
      <c r="C3953" s="40"/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3:42" s="27" customFormat="1" x14ac:dyDescent="0.25">
      <c r="C3954" s="40"/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3:42" s="27" customFormat="1" x14ac:dyDescent="0.25">
      <c r="C3955" s="40"/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3:42" s="27" customFormat="1" x14ac:dyDescent="0.25">
      <c r="C3956" s="40"/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3:42" s="27" customFormat="1" x14ac:dyDescent="0.25">
      <c r="C3957" s="40"/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3:42" s="27" customFormat="1" x14ac:dyDescent="0.25">
      <c r="C3958" s="40"/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3:42" s="27" customFormat="1" x14ac:dyDescent="0.25">
      <c r="C3959" s="40"/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3:42" s="27" customFormat="1" x14ac:dyDescent="0.25">
      <c r="C3960" s="40"/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3:42" s="27" customFormat="1" x14ac:dyDescent="0.25">
      <c r="C3961" s="40"/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3:42" s="27" customFormat="1" x14ac:dyDescent="0.25">
      <c r="C3962" s="40"/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3:42" s="27" customFormat="1" x14ac:dyDescent="0.25">
      <c r="C3963" s="40"/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3:42" s="27" customFormat="1" x14ac:dyDescent="0.25">
      <c r="C3964" s="40"/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3:42" s="27" customFormat="1" x14ac:dyDescent="0.25">
      <c r="C3965" s="40"/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3:42" s="27" customFormat="1" x14ac:dyDescent="0.25">
      <c r="C3966" s="40"/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3:42" s="27" customFormat="1" x14ac:dyDescent="0.25">
      <c r="C3967" s="40"/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3:42" s="27" customFormat="1" x14ac:dyDescent="0.25">
      <c r="C3968" s="40"/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3:42" s="27" customFormat="1" x14ac:dyDescent="0.25">
      <c r="C3969" s="40"/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3:42" s="27" customFormat="1" x14ac:dyDescent="0.25">
      <c r="C3970" s="40"/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3:42" s="27" customFormat="1" x14ac:dyDescent="0.25">
      <c r="C3971" s="40"/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3:42" s="27" customFormat="1" x14ac:dyDescent="0.25">
      <c r="C3972" s="40"/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3:42" s="27" customFormat="1" x14ac:dyDescent="0.25">
      <c r="C3973" s="40"/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3:42" s="27" customFormat="1" x14ac:dyDescent="0.25">
      <c r="C3974" s="40"/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3:42" s="27" customFormat="1" x14ac:dyDescent="0.25">
      <c r="C3975" s="40"/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3:42" s="27" customFormat="1" x14ac:dyDescent="0.25">
      <c r="C3976" s="40"/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3:42" s="27" customFormat="1" x14ac:dyDescent="0.25">
      <c r="C3977" s="40"/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3:42" s="27" customFormat="1" x14ac:dyDescent="0.25">
      <c r="C3978" s="40"/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3:42" s="27" customFormat="1" x14ac:dyDescent="0.25">
      <c r="C3979" s="40"/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3:42" s="27" customFormat="1" x14ac:dyDescent="0.25">
      <c r="C3980" s="40"/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3:42" s="27" customFormat="1" x14ac:dyDescent="0.25">
      <c r="C3981" s="40"/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3:42" s="27" customFormat="1" x14ac:dyDescent="0.25">
      <c r="C3982" s="40"/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3:42" s="27" customFormat="1" x14ac:dyDescent="0.25">
      <c r="C3983" s="40"/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3:42" s="27" customFormat="1" x14ac:dyDescent="0.25">
      <c r="C3984" s="40"/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3:42" s="27" customFormat="1" x14ac:dyDescent="0.25">
      <c r="C3985" s="40"/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3:42" s="27" customFormat="1" x14ac:dyDescent="0.25">
      <c r="C3986" s="40"/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3:42" s="27" customFormat="1" x14ac:dyDescent="0.25">
      <c r="C3987" s="40"/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3:42" s="27" customFormat="1" x14ac:dyDescent="0.25">
      <c r="C3988" s="40"/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3:42" s="27" customFormat="1" x14ac:dyDescent="0.25">
      <c r="C3989" s="40"/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3:42" s="27" customFormat="1" x14ac:dyDescent="0.25">
      <c r="C3990" s="40"/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3:42" s="27" customFormat="1" x14ac:dyDescent="0.25">
      <c r="C3991" s="40"/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3:42" s="27" customFormat="1" x14ac:dyDescent="0.25">
      <c r="C3992" s="40"/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3:42" s="27" customFormat="1" x14ac:dyDescent="0.25">
      <c r="C3993" s="40"/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3:42" s="27" customFormat="1" x14ac:dyDescent="0.25">
      <c r="C3994" s="40"/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3:42" s="27" customFormat="1" x14ac:dyDescent="0.25">
      <c r="C3995" s="40"/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3:42" s="27" customFormat="1" x14ac:dyDescent="0.25">
      <c r="C3996" s="40"/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3:42" s="27" customFormat="1" x14ac:dyDescent="0.25">
      <c r="C3997" s="40"/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3:42" s="27" customFormat="1" x14ac:dyDescent="0.25">
      <c r="C3998" s="40"/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3:42" s="27" customFormat="1" x14ac:dyDescent="0.25">
      <c r="C3999" s="40"/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3:42" s="27" customFormat="1" x14ac:dyDescent="0.25">
      <c r="C4000" s="40"/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3:42" s="27" customFormat="1" x14ac:dyDescent="0.25">
      <c r="C4001" s="40"/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3:42" s="27" customFormat="1" x14ac:dyDescent="0.25">
      <c r="C4002" s="40"/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3:42" s="27" customFormat="1" x14ac:dyDescent="0.25">
      <c r="C4003" s="40"/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3:42" s="27" customFormat="1" x14ac:dyDescent="0.25">
      <c r="C4004" s="40"/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3:42" s="27" customFormat="1" x14ac:dyDescent="0.25">
      <c r="C4005" s="40"/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3:42" s="27" customFormat="1" x14ac:dyDescent="0.25">
      <c r="C4006" s="40"/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3:42" s="27" customFormat="1" x14ac:dyDescent="0.25">
      <c r="C4007" s="40"/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3:42" s="27" customFormat="1" x14ac:dyDescent="0.25">
      <c r="C4008" s="40"/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3:42" s="27" customFormat="1" x14ac:dyDescent="0.25">
      <c r="C4009" s="40"/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3:42" s="27" customFormat="1" x14ac:dyDescent="0.25">
      <c r="C4010" s="40"/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3:42" s="27" customFormat="1" x14ac:dyDescent="0.25">
      <c r="C4011" s="40"/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3:42" s="27" customFormat="1" x14ac:dyDescent="0.25">
      <c r="C4012" s="40"/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3:42" s="27" customFormat="1" x14ac:dyDescent="0.25">
      <c r="C4013" s="40"/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3:42" s="27" customFormat="1" x14ac:dyDescent="0.25">
      <c r="C4014" s="40"/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3:42" s="27" customFormat="1" x14ac:dyDescent="0.25">
      <c r="C4015" s="40"/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3:42" s="27" customFormat="1" x14ac:dyDescent="0.25">
      <c r="C4016" s="40"/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3:42" s="27" customFormat="1" x14ac:dyDescent="0.25">
      <c r="C4017" s="40"/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3:42" s="27" customFormat="1" x14ac:dyDescent="0.25">
      <c r="C4018" s="40"/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3:42" s="27" customFormat="1" x14ac:dyDescent="0.25">
      <c r="C4019" s="40"/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3:42" s="27" customFormat="1" x14ac:dyDescent="0.25">
      <c r="C4020" s="40"/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3:42" s="27" customFormat="1" x14ac:dyDescent="0.25">
      <c r="C4021" s="40"/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3:42" s="27" customFormat="1" x14ac:dyDescent="0.25">
      <c r="C4022" s="40"/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3:42" s="27" customFormat="1" x14ac:dyDescent="0.25">
      <c r="C4023" s="40"/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3:42" s="27" customFormat="1" x14ac:dyDescent="0.25">
      <c r="C4024" s="40"/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3:42" s="27" customFormat="1" x14ac:dyDescent="0.25">
      <c r="C4025" s="40"/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3:42" s="27" customFormat="1" x14ac:dyDescent="0.25">
      <c r="C4026" s="40"/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3:42" s="27" customFormat="1" x14ac:dyDescent="0.25">
      <c r="C4027" s="40"/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3:42" s="27" customFormat="1" x14ac:dyDescent="0.25">
      <c r="C4028" s="40"/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3:42" s="27" customFormat="1" x14ac:dyDescent="0.25">
      <c r="C4029" s="40"/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3:42" s="27" customFormat="1" x14ac:dyDescent="0.25">
      <c r="C4030" s="40"/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3:42" s="27" customFormat="1" x14ac:dyDescent="0.25">
      <c r="C4031" s="40"/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3:42" s="27" customFormat="1" x14ac:dyDescent="0.25">
      <c r="C4032" s="40"/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3:42" s="27" customFormat="1" x14ac:dyDescent="0.25">
      <c r="C4033" s="40"/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3:42" s="27" customFormat="1" x14ac:dyDescent="0.25">
      <c r="C4034" s="40"/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3:42" s="27" customFormat="1" x14ac:dyDescent="0.25">
      <c r="C4035" s="40"/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3:42" s="27" customFormat="1" x14ac:dyDescent="0.25">
      <c r="C4036" s="40"/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3:42" s="27" customFormat="1" x14ac:dyDescent="0.25">
      <c r="C4037" s="40"/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3:42" s="27" customFormat="1" x14ac:dyDescent="0.25">
      <c r="C4038" s="40"/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3:42" s="27" customFormat="1" x14ac:dyDescent="0.25">
      <c r="C4039" s="40"/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3:42" s="27" customFormat="1" x14ac:dyDescent="0.25">
      <c r="C4040" s="40"/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3:42" s="27" customFormat="1" x14ac:dyDescent="0.25">
      <c r="C4041" s="40"/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3:42" s="27" customFormat="1" x14ac:dyDescent="0.25">
      <c r="C4042" s="40"/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3:42" s="27" customFormat="1" x14ac:dyDescent="0.25">
      <c r="C4043" s="40"/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3:42" s="27" customFormat="1" x14ac:dyDescent="0.25">
      <c r="C4044" s="40"/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3:42" s="27" customFormat="1" x14ac:dyDescent="0.25">
      <c r="C4045" s="40"/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3:42" s="27" customFormat="1" x14ac:dyDescent="0.25">
      <c r="C4046" s="40"/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3:42" s="27" customFormat="1" x14ac:dyDescent="0.25">
      <c r="C4047" s="40"/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3:42" s="27" customFormat="1" x14ac:dyDescent="0.25">
      <c r="C4048" s="40"/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3:42" s="27" customFormat="1" x14ac:dyDescent="0.25">
      <c r="C4049" s="40"/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3:42" s="27" customFormat="1" x14ac:dyDescent="0.25">
      <c r="C4050" s="40"/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3:42" s="27" customFormat="1" x14ac:dyDescent="0.25">
      <c r="C4051" s="40"/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3:42" s="27" customFormat="1" x14ac:dyDescent="0.25">
      <c r="C4052" s="40"/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3:42" s="27" customFormat="1" x14ac:dyDescent="0.25">
      <c r="C4053" s="40"/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3:42" s="27" customFormat="1" x14ac:dyDescent="0.25">
      <c r="C4054" s="40"/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3:42" s="27" customFormat="1" x14ac:dyDescent="0.25">
      <c r="C4055" s="40"/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3:42" s="27" customFormat="1" x14ac:dyDescent="0.25">
      <c r="C4056" s="40"/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3:42" s="27" customFormat="1" x14ac:dyDescent="0.25">
      <c r="C4057" s="40"/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3:42" s="27" customFormat="1" x14ac:dyDescent="0.25">
      <c r="C4058" s="40"/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3:42" s="27" customFormat="1" x14ac:dyDescent="0.25">
      <c r="C4059" s="40"/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3:42" s="27" customFormat="1" x14ac:dyDescent="0.25">
      <c r="C4060" s="40"/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3:42" s="27" customFormat="1" x14ac:dyDescent="0.25">
      <c r="C4061" s="40"/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3:42" s="27" customFormat="1" x14ac:dyDescent="0.25">
      <c r="C4062" s="40"/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3:42" s="27" customFormat="1" x14ac:dyDescent="0.25">
      <c r="C4063" s="40"/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3:42" s="27" customFormat="1" x14ac:dyDescent="0.25">
      <c r="C4064" s="40"/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3:42" s="27" customFormat="1" x14ac:dyDescent="0.25">
      <c r="C4065" s="40"/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3:42" s="27" customFormat="1" x14ac:dyDescent="0.25">
      <c r="C4066" s="40"/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3:42" s="27" customFormat="1" x14ac:dyDescent="0.25">
      <c r="C4067" s="40"/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3:42" s="27" customFormat="1" x14ac:dyDescent="0.25">
      <c r="C4068" s="40"/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3:42" s="27" customFormat="1" x14ac:dyDescent="0.25">
      <c r="C4069" s="40"/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3:42" s="27" customFormat="1" x14ac:dyDescent="0.25">
      <c r="C4070" s="40"/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3:42" s="27" customFormat="1" x14ac:dyDescent="0.25">
      <c r="C4071" s="40"/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3:42" s="27" customFormat="1" x14ac:dyDescent="0.25">
      <c r="C4072" s="40"/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3:42" s="27" customFormat="1" x14ac:dyDescent="0.25">
      <c r="C4073" s="40"/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3:42" s="27" customFormat="1" x14ac:dyDescent="0.25">
      <c r="C4074" s="40"/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3:42" s="27" customFormat="1" x14ac:dyDescent="0.25">
      <c r="C4075" s="40"/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3:42" s="27" customFormat="1" x14ac:dyDescent="0.25">
      <c r="C4076" s="40"/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3:42" s="27" customFormat="1" x14ac:dyDescent="0.25">
      <c r="C4077" s="40"/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3:42" s="27" customFormat="1" x14ac:dyDescent="0.25">
      <c r="C4078" s="40"/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3:42" s="27" customFormat="1" x14ac:dyDescent="0.25">
      <c r="C4079" s="40"/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3:42" s="27" customFormat="1" x14ac:dyDescent="0.25">
      <c r="C4080" s="40"/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3:42" s="27" customFormat="1" x14ac:dyDescent="0.25">
      <c r="C4081" s="40"/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3:42" s="27" customFormat="1" x14ac:dyDescent="0.25">
      <c r="C4082" s="40"/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3:42" s="27" customFormat="1" x14ac:dyDescent="0.25">
      <c r="C4083" s="40"/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3:42" s="27" customFormat="1" x14ac:dyDescent="0.25">
      <c r="C4084" s="40"/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3:42" s="27" customFormat="1" x14ac:dyDescent="0.25">
      <c r="C4085" s="40"/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3:42" s="27" customFormat="1" x14ac:dyDescent="0.25">
      <c r="C4086" s="40"/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3:42" s="27" customFormat="1" x14ac:dyDescent="0.25">
      <c r="C4087" s="40"/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3:42" s="27" customFormat="1" x14ac:dyDescent="0.25">
      <c r="C4088" s="40"/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3:42" s="27" customFormat="1" x14ac:dyDescent="0.25">
      <c r="C4089" s="40"/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3:42" s="27" customFormat="1" x14ac:dyDescent="0.25">
      <c r="C4090" s="40"/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3:42" s="27" customFormat="1" x14ac:dyDescent="0.25">
      <c r="C4091" s="40"/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3:42" s="27" customFormat="1" x14ac:dyDescent="0.25">
      <c r="C4092" s="40"/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3:42" s="27" customFormat="1" x14ac:dyDescent="0.25">
      <c r="C4093" s="40"/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3:42" s="27" customFormat="1" x14ac:dyDescent="0.25">
      <c r="C4094" s="40"/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3:42" s="27" customFormat="1" x14ac:dyDescent="0.25">
      <c r="C4095" s="40"/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3:42" s="27" customFormat="1" x14ac:dyDescent="0.25">
      <c r="C4096" s="40"/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3:42" s="27" customFormat="1" x14ac:dyDescent="0.25">
      <c r="C4097" s="40"/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3:42" s="27" customFormat="1" x14ac:dyDescent="0.25">
      <c r="C4098" s="40"/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3:42" s="27" customFormat="1" x14ac:dyDescent="0.25">
      <c r="C4099" s="40"/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3:42" s="27" customFormat="1" x14ac:dyDescent="0.25">
      <c r="C4100" s="40"/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3:42" s="27" customFormat="1" x14ac:dyDescent="0.25">
      <c r="C4101" s="40"/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3:42" s="27" customFormat="1" x14ac:dyDescent="0.25">
      <c r="C4102" s="40"/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3:42" s="27" customFormat="1" x14ac:dyDescent="0.25">
      <c r="C4103" s="40"/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3:42" s="27" customFormat="1" x14ac:dyDescent="0.25">
      <c r="C4104" s="40"/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3:42" s="27" customFormat="1" x14ac:dyDescent="0.25">
      <c r="C4105" s="40"/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3:42" s="27" customFormat="1" x14ac:dyDescent="0.25">
      <c r="C4106" s="40"/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3:42" s="27" customFormat="1" x14ac:dyDescent="0.25">
      <c r="C4107" s="40"/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3:42" s="27" customFormat="1" x14ac:dyDescent="0.25">
      <c r="C4108" s="40"/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3:42" s="27" customFormat="1" x14ac:dyDescent="0.25">
      <c r="C4109" s="40"/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3:42" s="27" customFormat="1" x14ac:dyDescent="0.25">
      <c r="C4110" s="40"/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3:42" s="27" customFormat="1" x14ac:dyDescent="0.25">
      <c r="C4111" s="40"/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3:42" s="27" customFormat="1" x14ac:dyDescent="0.25">
      <c r="C4112" s="40"/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3:42" s="27" customFormat="1" x14ac:dyDescent="0.25">
      <c r="C4113" s="40"/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3:42" s="27" customFormat="1" x14ac:dyDescent="0.25">
      <c r="C4114" s="40"/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3:42" s="27" customFormat="1" x14ac:dyDescent="0.25">
      <c r="C4115" s="40"/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3:42" s="27" customFormat="1" x14ac:dyDescent="0.25">
      <c r="C4116" s="40"/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3:42" s="27" customFormat="1" x14ac:dyDescent="0.25">
      <c r="C4117" s="40"/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3:42" s="27" customFormat="1" x14ac:dyDescent="0.25">
      <c r="C4118" s="40"/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3:42" s="27" customFormat="1" x14ac:dyDescent="0.25">
      <c r="C4119" s="40"/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3:42" s="27" customFormat="1" x14ac:dyDescent="0.25">
      <c r="C4120" s="40"/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3:42" s="27" customFormat="1" x14ac:dyDescent="0.25">
      <c r="C4121" s="40"/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3:42" s="27" customFormat="1" x14ac:dyDescent="0.25">
      <c r="C4122" s="40"/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3:42" s="27" customFormat="1" x14ac:dyDescent="0.25">
      <c r="C4123" s="40"/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3:42" s="27" customFormat="1" x14ac:dyDescent="0.25">
      <c r="C4124" s="40"/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3:42" s="27" customFormat="1" x14ac:dyDescent="0.25">
      <c r="C4125" s="40"/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3:42" s="27" customFormat="1" x14ac:dyDescent="0.25">
      <c r="C4126" s="40"/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3:42" s="27" customFormat="1" x14ac:dyDescent="0.25">
      <c r="C4127" s="40"/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3:42" s="27" customFormat="1" x14ac:dyDescent="0.25">
      <c r="C4128" s="40"/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3:42" s="27" customFormat="1" x14ac:dyDescent="0.25">
      <c r="C4129" s="40"/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3:42" s="27" customFormat="1" x14ac:dyDescent="0.25">
      <c r="C4130" s="40"/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3:42" s="27" customFormat="1" x14ac:dyDescent="0.25">
      <c r="C4131" s="40"/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3:42" s="27" customFormat="1" x14ac:dyDescent="0.25">
      <c r="C4132" s="40"/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3:42" s="27" customFormat="1" x14ac:dyDescent="0.25">
      <c r="C4133" s="40"/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3:42" s="27" customFormat="1" x14ac:dyDescent="0.25">
      <c r="C4134" s="40"/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3:42" s="27" customFormat="1" x14ac:dyDescent="0.25">
      <c r="C4135" s="40"/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3:42" s="27" customFormat="1" x14ac:dyDescent="0.25">
      <c r="C4136" s="40"/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3:42" s="27" customFormat="1" x14ac:dyDescent="0.25">
      <c r="C4137" s="40"/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3:42" s="27" customFormat="1" x14ac:dyDescent="0.25">
      <c r="C4138" s="40"/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3:42" s="27" customFormat="1" x14ac:dyDescent="0.25">
      <c r="C4139" s="40"/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3:42" s="27" customFormat="1" x14ac:dyDescent="0.25">
      <c r="C4140" s="40"/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3:42" s="27" customFormat="1" x14ac:dyDescent="0.25">
      <c r="C4141" s="40"/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3:42" s="27" customFormat="1" x14ac:dyDescent="0.25">
      <c r="C4142" s="40"/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3:42" s="27" customFormat="1" x14ac:dyDescent="0.25">
      <c r="C4143" s="40"/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3:42" s="27" customFormat="1" x14ac:dyDescent="0.25">
      <c r="C4144" s="40"/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3:42" s="27" customFormat="1" x14ac:dyDescent="0.25">
      <c r="C4145" s="40"/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3:42" s="27" customFormat="1" x14ac:dyDescent="0.25">
      <c r="C4146" s="40"/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3:42" s="27" customFormat="1" x14ac:dyDescent="0.25">
      <c r="C4147" s="40"/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3:42" s="27" customFormat="1" x14ac:dyDescent="0.25">
      <c r="C4148" s="40"/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3:42" s="27" customFormat="1" x14ac:dyDescent="0.25">
      <c r="C4149" s="40"/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3:42" s="27" customFormat="1" x14ac:dyDescent="0.25">
      <c r="C4150" s="40"/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3:42" s="27" customFormat="1" x14ac:dyDescent="0.25">
      <c r="C4151" s="40"/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3:42" s="27" customFormat="1" x14ac:dyDescent="0.25">
      <c r="C4152" s="40"/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3:42" s="27" customFormat="1" x14ac:dyDescent="0.25">
      <c r="C4153" s="40"/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3:42" s="27" customFormat="1" x14ac:dyDescent="0.25">
      <c r="C4154" s="40"/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3:42" s="27" customFormat="1" x14ac:dyDescent="0.25">
      <c r="C4155" s="40"/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3:42" s="27" customFormat="1" x14ac:dyDescent="0.25">
      <c r="C4156" s="40"/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3:42" s="27" customFormat="1" x14ac:dyDescent="0.25">
      <c r="C4157" s="40"/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3:42" s="27" customFormat="1" x14ac:dyDescent="0.25">
      <c r="C4158" s="40"/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3:42" s="27" customFormat="1" x14ac:dyDescent="0.25">
      <c r="C4159" s="40"/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3:42" s="27" customFormat="1" x14ac:dyDescent="0.25">
      <c r="C4160" s="40"/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3:42" s="27" customFormat="1" x14ac:dyDescent="0.25">
      <c r="C4161" s="40"/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3:42" s="27" customFormat="1" x14ac:dyDescent="0.25">
      <c r="C4162" s="40"/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3:42" s="27" customFormat="1" x14ac:dyDescent="0.25">
      <c r="C4163" s="40"/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3:42" s="27" customFormat="1" x14ac:dyDescent="0.25">
      <c r="C4164" s="40"/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3:42" s="27" customFormat="1" x14ac:dyDescent="0.25">
      <c r="C4165" s="40"/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3:42" s="27" customFormat="1" x14ac:dyDescent="0.25">
      <c r="C4166" s="40"/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3:42" s="27" customFormat="1" x14ac:dyDescent="0.25">
      <c r="C4167" s="40"/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3:42" s="27" customFormat="1" x14ac:dyDescent="0.25">
      <c r="C4168" s="40"/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3:42" s="27" customFormat="1" x14ac:dyDescent="0.25">
      <c r="C4169" s="40"/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3:42" s="27" customFormat="1" x14ac:dyDescent="0.25">
      <c r="C4170" s="40"/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3:42" s="27" customFormat="1" x14ac:dyDescent="0.25">
      <c r="C4171" s="40"/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3:42" s="27" customFormat="1" x14ac:dyDescent="0.25">
      <c r="C4172" s="40"/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3:42" s="27" customFormat="1" x14ac:dyDescent="0.25">
      <c r="C4173" s="40"/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3:42" s="27" customFormat="1" x14ac:dyDescent="0.25">
      <c r="C4174" s="40"/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3:42" s="27" customFormat="1" x14ac:dyDescent="0.25">
      <c r="C4175" s="40"/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3:42" s="27" customFormat="1" x14ac:dyDescent="0.25">
      <c r="C4176" s="40"/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3:42" s="27" customFormat="1" x14ac:dyDescent="0.25">
      <c r="C4177" s="40"/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3:42" s="27" customFormat="1" x14ac:dyDescent="0.25">
      <c r="C4178" s="40"/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3:42" s="27" customFormat="1" x14ac:dyDescent="0.25">
      <c r="C4179" s="40"/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3:42" s="27" customFormat="1" x14ac:dyDescent="0.25">
      <c r="C4180" s="40"/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3:42" s="27" customFormat="1" x14ac:dyDescent="0.25">
      <c r="C4181" s="40"/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3:42" s="27" customFormat="1" x14ac:dyDescent="0.25">
      <c r="C4182" s="40"/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3:42" s="27" customFormat="1" x14ac:dyDescent="0.25">
      <c r="C4183" s="40"/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3:42" s="27" customFormat="1" x14ac:dyDescent="0.25">
      <c r="C4184" s="40"/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3:42" s="27" customFormat="1" x14ac:dyDescent="0.25">
      <c r="C4185" s="40"/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3:42" s="27" customFormat="1" x14ac:dyDescent="0.25">
      <c r="C4186" s="40"/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3:42" s="27" customFormat="1" x14ac:dyDescent="0.25">
      <c r="C4187" s="40"/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3:42" s="27" customFormat="1" x14ac:dyDescent="0.25">
      <c r="C4188" s="40"/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3:42" s="27" customFormat="1" x14ac:dyDescent="0.25">
      <c r="C4189" s="40"/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3:42" s="27" customFormat="1" x14ac:dyDescent="0.25">
      <c r="C4190" s="40"/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3:42" s="27" customFormat="1" x14ac:dyDescent="0.25">
      <c r="C4191" s="40"/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3:42" s="27" customFormat="1" x14ac:dyDescent="0.25">
      <c r="C4192" s="40"/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3:42" s="27" customFormat="1" x14ac:dyDescent="0.25">
      <c r="C4193" s="40"/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3:42" s="27" customFormat="1" x14ac:dyDescent="0.25">
      <c r="C4194" s="40"/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3:42" s="27" customFormat="1" x14ac:dyDescent="0.25">
      <c r="C4195" s="40"/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3:42" s="27" customFormat="1" x14ac:dyDescent="0.25">
      <c r="C4196" s="40"/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3:42" s="27" customFormat="1" x14ac:dyDescent="0.25">
      <c r="C4197" s="40"/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3:42" s="27" customFormat="1" x14ac:dyDescent="0.25">
      <c r="C4198" s="40"/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3:42" s="27" customFormat="1" x14ac:dyDescent="0.25">
      <c r="C4199" s="40"/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3:42" s="27" customFormat="1" x14ac:dyDescent="0.25">
      <c r="C4200" s="40"/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3:42" s="27" customFormat="1" x14ac:dyDescent="0.25">
      <c r="C4201" s="40"/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3:42" s="27" customFormat="1" x14ac:dyDescent="0.25">
      <c r="C4202" s="40"/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3:42" s="27" customFormat="1" x14ac:dyDescent="0.25">
      <c r="C4203" s="40"/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3:42" s="27" customFormat="1" x14ac:dyDescent="0.25">
      <c r="C4204" s="40"/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3:42" s="27" customFormat="1" x14ac:dyDescent="0.25">
      <c r="C4205" s="40"/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3:42" s="27" customFormat="1" x14ac:dyDescent="0.25">
      <c r="C4206" s="40"/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3:42" s="27" customFormat="1" x14ac:dyDescent="0.25">
      <c r="C4207" s="40"/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3:42" s="27" customFormat="1" x14ac:dyDescent="0.25">
      <c r="C4208" s="40"/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3:42" s="27" customFormat="1" x14ac:dyDescent="0.25">
      <c r="C4209" s="40"/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3:42" s="27" customFormat="1" x14ac:dyDescent="0.25">
      <c r="C4210" s="40"/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3:42" s="27" customFormat="1" x14ac:dyDescent="0.25">
      <c r="C4211" s="40"/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3:42" s="27" customFormat="1" x14ac:dyDescent="0.25">
      <c r="C4212" s="40"/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3:42" s="27" customFormat="1" x14ac:dyDescent="0.25">
      <c r="C4213" s="40"/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3:42" s="27" customFormat="1" x14ac:dyDescent="0.25">
      <c r="C4214" s="40"/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3:42" s="27" customFormat="1" x14ac:dyDescent="0.25">
      <c r="C4215" s="40"/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3:42" s="27" customFormat="1" x14ac:dyDescent="0.25">
      <c r="C4216" s="40"/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3:42" s="27" customFormat="1" x14ac:dyDescent="0.25">
      <c r="C4217" s="40"/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3:42" s="27" customFormat="1" x14ac:dyDescent="0.25">
      <c r="C4218" s="40"/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3:42" s="27" customFormat="1" x14ac:dyDescent="0.25">
      <c r="C4219" s="40"/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3:42" s="27" customFormat="1" x14ac:dyDescent="0.25">
      <c r="C4220" s="40"/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3:42" s="27" customFormat="1" x14ac:dyDescent="0.25">
      <c r="C4221" s="40"/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3:42" s="27" customFormat="1" x14ac:dyDescent="0.25">
      <c r="C4222" s="40"/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3:42" s="27" customFormat="1" x14ac:dyDescent="0.25">
      <c r="C4223" s="40"/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3:42" s="27" customFormat="1" x14ac:dyDescent="0.25">
      <c r="C4224" s="40"/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3:42" s="27" customFormat="1" x14ac:dyDescent="0.25">
      <c r="C4225" s="40"/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3:42" s="27" customFormat="1" x14ac:dyDescent="0.25">
      <c r="C4226" s="40"/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3:42" s="27" customFormat="1" x14ac:dyDescent="0.25">
      <c r="C4227" s="40"/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3:42" s="27" customFormat="1" x14ac:dyDescent="0.25">
      <c r="C4228" s="40"/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3:42" s="27" customFormat="1" x14ac:dyDescent="0.25">
      <c r="C4229" s="40"/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3:42" s="27" customFormat="1" x14ac:dyDescent="0.25">
      <c r="C4230" s="40"/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3:42" s="27" customFormat="1" x14ac:dyDescent="0.25">
      <c r="C4231" s="40"/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3:42" s="27" customFormat="1" x14ac:dyDescent="0.25">
      <c r="C4232" s="40"/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3:42" s="27" customFormat="1" x14ac:dyDescent="0.25">
      <c r="C4233" s="40"/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3:42" s="27" customFormat="1" x14ac:dyDescent="0.25">
      <c r="C4234" s="40"/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3:42" s="27" customFormat="1" x14ac:dyDescent="0.25">
      <c r="C4235" s="40"/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3:42" s="27" customFormat="1" x14ac:dyDescent="0.25">
      <c r="C4236" s="40"/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3:42" s="27" customFormat="1" x14ac:dyDescent="0.25">
      <c r="C4237" s="40"/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3:42" s="27" customFormat="1" x14ac:dyDescent="0.25">
      <c r="C4238" s="40"/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3:42" s="27" customFormat="1" x14ac:dyDescent="0.25">
      <c r="C4239" s="40"/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3:42" s="27" customFormat="1" x14ac:dyDescent="0.25">
      <c r="C4240" s="40"/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3:42" s="27" customFormat="1" x14ac:dyDescent="0.25">
      <c r="C4241" s="40"/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3:42" s="27" customFormat="1" x14ac:dyDescent="0.25">
      <c r="C4242" s="40"/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3:42" s="27" customFormat="1" x14ac:dyDescent="0.25">
      <c r="C4243" s="40"/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3:42" s="27" customFormat="1" x14ac:dyDescent="0.25">
      <c r="C4244" s="40"/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3:42" s="27" customFormat="1" x14ac:dyDescent="0.25">
      <c r="C4245" s="40"/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3:42" s="27" customFormat="1" x14ac:dyDescent="0.25">
      <c r="C4246" s="40"/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3:42" s="27" customFormat="1" x14ac:dyDescent="0.25">
      <c r="C4247" s="40"/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3:42" s="27" customFormat="1" x14ac:dyDescent="0.25">
      <c r="C4248" s="40"/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3:42" s="27" customFormat="1" x14ac:dyDescent="0.25">
      <c r="C4249" s="40"/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3:42" s="27" customFormat="1" x14ac:dyDescent="0.25">
      <c r="C4250" s="40"/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3:42" s="27" customFormat="1" x14ac:dyDescent="0.25">
      <c r="C4251" s="40"/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3:42" s="27" customFormat="1" x14ac:dyDescent="0.25">
      <c r="C4252" s="40"/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3:42" s="27" customFormat="1" x14ac:dyDescent="0.25">
      <c r="C4253" s="40"/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3:42" s="27" customFormat="1" x14ac:dyDescent="0.25">
      <c r="C4254" s="40"/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3:42" s="27" customFormat="1" x14ac:dyDescent="0.25">
      <c r="C4255" s="40"/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3:42" s="27" customFormat="1" x14ac:dyDescent="0.25">
      <c r="C4256" s="40"/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3:42" s="27" customFormat="1" x14ac:dyDescent="0.25">
      <c r="C4257" s="40"/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3:42" s="27" customFormat="1" x14ac:dyDescent="0.25">
      <c r="C4258" s="40"/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3:42" s="27" customFormat="1" x14ac:dyDescent="0.25">
      <c r="C4259" s="40"/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3:42" s="27" customFormat="1" x14ac:dyDescent="0.25">
      <c r="C4260" s="40"/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3:42" s="27" customFormat="1" x14ac:dyDescent="0.25">
      <c r="C4261" s="40"/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3:42" s="27" customFormat="1" x14ac:dyDescent="0.25">
      <c r="C4262" s="40"/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3:42" s="27" customFormat="1" x14ac:dyDescent="0.25">
      <c r="C4263" s="40"/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3:42" s="27" customFormat="1" x14ac:dyDescent="0.25">
      <c r="C4264" s="40"/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3:42" s="27" customFormat="1" x14ac:dyDescent="0.25">
      <c r="C4265" s="40"/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3:42" s="27" customFormat="1" x14ac:dyDescent="0.25">
      <c r="C4266" s="40"/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3:42" s="27" customFormat="1" x14ac:dyDescent="0.25">
      <c r="C4267" s="40"/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3:42" s="27" customFormat="1" x14ac:dyDescent="0.25">
      <c r="C4268" s="40"/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3:42" s="27" customFormat="1" x14ac:dyDescent="0.25">
      <c r="C4269" s="40"/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3:42" s="27" customFormat="1" x14ac:dyDescent="0.25">
      <c r="C4270" s="40"/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3:42" s="27" customFormat="1" x14ac:dyDescent="0.25">
      <c r="C4271" s="40"/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3:42" s="27" customFormat="1" x14ac:dyDescent="0.25">
      <c r="C4272" s="40"/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3:42" s="27" customFormat="1" x14ac:dyDescent="0.25">
      <c r="C4273" s="40"/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3:42" s="27" customFormat="1" x14ac:dyDescent="0.25">
      <c r="C4274" s="40"/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3:42" s="27" customFormat="1" x14ac:dyDescent="0.25">
      <c r="C4275" s="40"/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3:42" s="27" customFormat="1" x14ac:dyDescent="0.25">
      <c r="C4276" s="40"/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3:42" s="27" customFormat="1" x14ac:dyDescent="0.25">
      <c r="C4277" s="40"/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3:42" s="27" customFormat="1" x14ac:dyDescent="0.25">
      <c r="C4278" s="40"/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3:42" s="27" customFormat="1" x14ac:dyDescent="0.25">
      <c r="C4279" s="40"/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3:42" s="27" customFormat="1" x14ac:dyDescent="0.25">
      <c r="C4280" s="40"/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3:42" s="27" customFormat="1" x14ac:dyDescent="0.25">
      <c r="C4281" s="40"/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3:42" s="27" customFormat="1" x14ac:dyDescent="0.25">
      <c r="C4282" s="40"/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3:42" s="27" customFormat="1" x14ac:dyDescent="0.25">
      <c r="C4283" s="40"/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3:42" s="27" customFormat="1" x14ac:dyDescent="0.25">
      <c r="C4284" s="40"/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3:42" s="27" customFormat="1" x14ac:dyDescent="0.25">
      <c r="C4285" s="40"/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3:42" s="27" customFormat="1" x14ac:dyDescent="0.25">
      <c r="C4286" s="40"/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3:42" s="27" customFormat="1" x14ac:dyDescent="0.25">
      <c r="C4287" s="40"/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3:42" s="27" customFormat="1" x14ac:dyDescent="0.25">
      <c r="C4288" s="40"/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3:42" s="27" customFormat="1" x14ac:dyDescent="0.25">
      <c r="C4289" s="40"/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3:42" s="27" customFormat="1" x14ac:dyDescent="0.25">
      <c r="C4290" s="40"/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3:42" s="27" customFormat="1" x14ac:dyDescent="0.25">
      <c r="C4291" s="40"/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3:42" s="27" customFormat="1" x14ac:dyDescent="0.25">
      <c r="C4292" s="40"/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3:42" s="27" customFormat="1" x14ac:dyDescent="0.25">
      <c r="C4293" s="40"/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3:42" s="27" customFormat="1" x14ac:dyDescent="0.25">
      <c r="C4294" s="40"/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3:42" s="27" customFormat="1" x14ac:dyDescent="0.25">
      <c r="C4295" s="40"/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3:42" s="27" customFormat="1" x14ac:dyDescent="0.25">
      <c r="C4296" s="40"/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3:42" s="27" customFormat="1" x14ac:dyDescent="0.25">
      <c r="C4297" s="40"/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3:42" s="27" customFormat="1" x14ac:dyDescent="0.25">
      <c r="C4298" s="40"/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3:42" s="27" customFormat="1" x14ac:dyDescent="0.25">
      <c r="C4299" s="40"/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3:42" s="27" customFormat="1" x14ac:dyDescent="0.25">
      <c r="C4300" s="40"/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3:42" s="27" customFormat="1" x14ac:dyDescent="0.25">
      <c r="C4301" s="40"/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3:42" s="27" customFormat="1" x14ac:dyDescent="0.25">
      <c r="C4302" s="40"/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3:42" s="27" customFormat="1" x14ac:dyDescent="0.25">
      <c r="C4303" s="40"/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3:42" s="27" customFormat="1" x14ac:dyDescent="0.25">
      <c r="C4304" s="40"/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3:42" s="27" customFormat="1" x14ac:dyDescent="0.25">
      <c r="C4305" s="40"/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3:42" s="27" customFormat="1" x14ac:dyDescent="0.25">
      <c r="C4306" s="40"/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3:42" s="27" customFormat="1" x14ac:dyDescent="0.25">
      <c r="C4307" s="40"/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3:42" s="27" customFormat="1" x14ac:dyDescent="0.25">
      <c r="C4308" s="40"/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3:42" s="27" customFormat="1" x14ac:dyDescent="0.25">
      <c r="C4309" s="40"/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3:42" s="27" customFormat="1" x14ac:dyDescent="0.25">
      <c r="C4310" s="40"/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3:42" s="27" customFormat="1" x14ac:dyDescent="0.25">
      <c r="C4311" s="40"/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3:42" s="27" customFormat="1" x14ac:dyDescent="0.25">
      <c r="C4312" s="40"/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3:42" s="27" customFormat="1" x14ac:dyDescent="0.25">
      <c r="C4313" s="40"/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3:42" s="27" customFormat="1" x14ac:dyDescent="0.25">
      <c r="C4314" s="40"/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3:42" s="27" customFormat="1" x14ac:dyDescent="0.25">
      <c r="C4315" s="40"/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3:42" s="27" customFormat="1" x14ac:dyDescent="0.25">
      <c r="C4316" s="40"/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3:42" s="27" customFormat="1" x14ac:dyDescent="0.25">
      <c r="C4317" s="40"/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3:42" s="27" customFormat="1" x14ac:dyDescent="0.25">
      <c r="C4318" s="40"/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3:42" s="27" customFormat="1" x14ac:dyDescent="0.25">
      <c r="C4319" s="40"/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3:42" s="27" customFormat="1" x14ac:dyDescent="0.25">
      <c r="C4320" s="40"/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3:42" s="27" customFormat="1" x14ac:dyDescent="0.25">
      <c r="C4321" s="40"/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3:42" s="27" customFormat="1" x14ac:dyDescent="0.25">
      <c r="C4322" s="40"/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3:42" s="27" customFormat="1" x14ac:dyDescent="0.25">
      <c r="C4323" s="40"/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3:42" s="27" customFormat="1" x14ac:dyDescent="0.25">
      <c r="C4324" s="40"/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3:42" s="27" customFormat="1" x14ac:dyDescent="0.25">
      <c r="C4325" s="40"/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3:42" s="27" customFormat="1" x14ac:dyDescent="0.25">
      <c r="C4326" s="40"/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3:42" s="27" customFormat="1" x14ac:dyDescent="0.25">
      <c r="C4327" s="40"/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3:42" s="27" customFormat="1" x14ac:dyDescent="0.25">
      <c r="C4328" s="40"/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3:42" s="27" customFormat="1" x14ac:dyDescent="0.25">
      <c r="C4329" s="40"/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3:42" s="27" customFormat="1" x14ac:dyDescent="0.25">
      <c r="C4330" s="40"/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3:42" s="27" customFormat="1" x14ac:dyDescent="0.25">
      <c r="C4331" s="40"/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3:42" s="27" customFormat="1" x14ac:dyDescent="0.25">
      <c r="C4332" s="40"/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3:42" s="27" customFormat="1" x14ac:dyDescent="0.25">
      <c r="C4333" s="40"/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3:42" s="27" customFormat="1" x14ac:dyDescent="0.25">
      <c r="C4334" s="40"/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3:42" s="27" customFormat="1" x14ac:dyDescent="0.25">
      <c r="C4335" s="40"/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3:42" s="27" customFormat="1" x14ac:dyDescent="0.25">
      <c r="C4336" s="40"/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3:42" s="27" customFormat="1" x14ac:dyDescent="0.25">
      <c r="C4337" s="40"/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3:42" s="27" customFormat="1" x14ac:dyDescent="0.25">
      <c r="C4338" s="40"/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3:42" s="27" customFormat="1" x14ac:dyDescent="0.25">
      <c r="C4339" s="40"/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3:42" s="27" customFormat="1" x14ac:dyDescent="0.25">
      <c r="C4340" s="40"/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3:42" s="27" customFormat="1" x14ac:dyDescent="0.25">
      <c r="C4341" s="40"/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3:42" s="27" customFormat="1" x14ac:dyDescent="0.25">
      <c r="C4342" s="40"/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3:42" s="27" customFormat="1" x14ac:dyDescent="0.25">
      <c r="C4343" s="40"/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3:42" s="27" customFormat="1" x14ac:dyDescent="0.25">
      <c r="C4344" s="40"/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3:42" s="27" customFormat="1" x14ac:dyDescent="0.25">
      <c r="C4345" s="40"/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3:42" s="27" customFormat="1" x14ac:dyDescent="0.25">
      <c r="C4346" s="40"/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3:42" s="27" customFormat="1" x14ac:dyDescent="0.25">
      <c r="C4347" s="40"/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3:42" s="27" customFormat="1" x14ac:dyDescent="0.25">
      <c r="C4348" s="40"/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3:42" s="27" customFormat="1" x14ac:dyDescent="0.25">
      <c r="C4349" s="40"/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3:42" s="27" customFormat="1" x14ac:dyDescent="0.25">
      <c r="C4350" s="40"/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3:42" s="27" customFormat="1" x14ac:dyDescent="0.25">
      <c r="C4351" s="40"/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3:42" s="27" customFormat="1" x14ac:dyDescent="0.25">
      <c r="C4352" s="40"/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3:42" s="27" customFormat="1" x14ac:dyDescent="0.25">
      <c r="C4353" s="40"/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3:42" s="27" customFormat="1" x14ac:dyDescent="0.25">
      <c r="C4354" s="40"/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3:42" s="27" customFormat="1" x14ac:dyDescent="0.25">
      <c r="C4355" s="40"/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3:42" s="27" customFormat="1" x14ac:dyDescent="0.25">
      <c r="C4356" s="40"/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3:42" s="27" customFormat="1" x14ac:dyDescent="0.25">
      <c r="C4357" s="40"/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3:42" s="27" customFormat="1" x14ac:dyDescent="0.25">
      <c r="C4358" s="40"/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3:42" s="27" customFormat="1" x14ac:dyDescent="0.25">
      <c r="C4359" s="40"/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3:42" s="27" customFormat="1" x14ac:dyDescent="0.25">
      <c r="C4360" s="40"/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3:42" s="27" customFormat="1" x14ac:dyDescent="0.25">
      <c r="C4361" s="40"/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3:42" s="27" customFormat="1" x14ac:dyDescent="0.25">
      <c r="C4362" s="40"/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3:42" s="27" customFormat="1" x14ac:dyDescent="0.25">
      <c r="C4363" s="40"/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3:42" s="27" customFormat="1" x14ac:dyDescent="0.25">
      <c r="C4364" s="40"/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3:42" s="27" customFormat="1" x14ac:dyDescent="0.25">
      <c r="C4365" s="40"/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3:42" s="27" customFormat="1" x14ac:dyDescent="0.25">
      <c r="C4366" s="40"/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3:42" s="27" customFormat="1" x14ac:dyDescent="0.25">
      <c r="C4367" s="40"/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3:42" s="27" customFormat="1" x14ac:dyDescent="0.25">
      <c r="C4368" s="40"/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3:42" s="27" customFormat="1" x14ac:dyDescent="0.25">
      <c r="C4369" s="40"/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3:42" s="27" customFormat="1" x14ac:dyDescent="0.25">
      <c r="C4370" s="40"/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3:42" s="27" customFormat="1" x14ac:dyDescent="0.25">
      <c r="C4371" s="40"/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3:42" s="27" customFormat="1" x14ac:dyDescent="0.25">
      <c r="C4372" s="40"/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3:42" s="27" customFormat="1" x14ac:dyDescent="0.25">
      <c r="C4373" s="40"/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3:42" s="27" customFormat="1" x14ac:dyDescent="0.25">
      <c r="C4374" s="40"/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3:42" s="27" customFormat="1" x14ac:dyDescent="0.25">
      <c r="C4375" s="40"/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3:42" s="27" customFormat="1" x14ac:dyDescent="0.25">
      <c r="C4376" s="40"/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3:42" s="27" customFormat="1" x14ac:dyDescent="0.25">
      <c r="C4377" s="40"/>
      <c r="D4377" s="16"/>
      <c r="E4377" s="17"/>
      <c r="F4377" s="18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3:42" s="27" customFormat="1" x14ac:dyDescent="0.25">
      <c r="C4378" s="40"/>
      <c r="D4378" s="16"/>
      <c r="E4378" s="17"/>
      <c r="F4378" s="18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3:42" s="27" customFormat="1" x14ac:dyDescent="0.25">
      <c r="C4379" s="40"/>
      <c r="D4379" s="16"/>
      <c r="E4379" s="17"/>
      <c r="F4379" s="18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3:42" s="27" customFormat="1" x14ac:dyDescent="0.25">
      <c r="C4380" s="40"/>
      <c r="D4380" s="16"/>
      <c r="E4380" s="17"/>
      <c r="F4380" s="18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3:42" s="27" customFormat="1" x14ac:dyDescent="0.25">
      <c r="C4381" s="40"/>
      <c r="D4381" s="16"/>
      <c r="E4381" s="17"/>
      <c r="F4381" s="18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3:42" s="27" customFormat="1" x14ac:dyDescent="0.25">
      <c r="C4382" s="40"/>
      <c r="D4382" s="16"/>
      <c r="E4382" s="17"/>
      <c r="F4382" s="18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3:42" s="27" customFormat="1" x14ac:dyDescent="0.25">
      <c r="C4383" s="40"/>
      <c r="D4383" s="16"/>
      <c r="E4383" s="17"/>
      <c r="F4383" s="18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3:42" s="27" customFormat="1" x14ac:dyDescent="0.25">
      <c r="C4384" s="40"/>
      <c r="D4384" s="16"/>
      <c r="E4384" s="17"/>
      <c r="F4384" s="18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3:42" s="27" customFormat="1" x14ac:dyDescent="0.25">
      <c r="C4385" s="40"/>
      <c r="D4385" s="16"/>
      <c r="E4385" s="17"/>
      <c r="F4385" s="18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3:42" s="27" customFormat="1" x14ac:dyDescent="0.25">
      <c r="C4386" s="40"/>
      <c r="D4386" s="16"/>
      <c r="E4386" s="17"/>
      <c r="F4386" s="18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3:42" s="27" customFormat="1" x14ac:dyDescent="0.25">
      <c r="C4387" s="40"/>
      <c r="D4387" s="16"/>
      <c r="E4387" s="17"/>
      <c r="F4387" s="18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3:42" s="27" customFormat="1" x14ac:dyDescent="0.25">
      <c r="C4388" s="40"/>
      <c r="D4388" s="16"/>
      <c r="E4388" s="17"/>
      <c r="F4388" s="18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3:42" s="27" customFormat="1" x14ac:dyDescent="0.25">
      <c r="C4389" s="40"/>
      <c r="D4389" s="16"/>
      <c r="E4389" s="17"/>
      <c r="F4389" s="18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  <row r="4390" spans="3:42" s="27" customFormat="1" x14ac:dyDescent="0.25">
      <c r="C4390" s="40"/>
      <c r="D4390" s="16"/>
      <c r="E4390" s="17"/>
      <c r="F4390" s="18"/>
      <c r="G4390" s="18"/>
      <c r="H4390" s="18"/>
      <c r="I4390" s="19"/>
      <c r="J4390" s="20"/>
      <c r="K4390" s="21"/>
      <c r="L4390" s="22"/>
      <c r="M4390" s="22"/>
      <c r="N4390" s="22"/>
      <c r="O4390" s="23"/>
      <c r="P4390" s="22"/>
      <c r="Q4390" s="22"/>
      <c r="R4390" s="23"/>
      <c r="S4390" s="22"/>
      <c r="T4390" s="22"/>
      <c r="U4390" s="23"/>
      <c r="V4390" s="22"/>
      <c r="W4390" s="22"/>
      <c r="X4390" s="23"/>
      <c r="Y4390" s="22"/>
      <c r="Z4390" s="22"/>
      <c r="AA4390" s="24"/>
      <c r="AB4390" s="22"/>
      <c r="AC4390" s="22"/>
      <c r="AD4390" s="23"/>
      <c r="AE4390" s="22"/>
      <c r="AF4390" s="22"/>
      <c r="AG4390" s="25"/>
      <c r="AH4390" s="22"/>
      <c r="AI4390" s="22"/>
      <c r="AJ4390" s="25"/>
      <c r="AK4390" s="22"/>
      <c r="AL4390" s="22"/>
      <c r="AM4390" s="25"/>
      <c r="AN4390" s="26"/>
      <c r="AP4390" s="28"/>
    </row>
    <row r="4391" spans="3:42" s="27" customFormat="1" x14ac:dyDescent="0.25">
      <c r="C4391" s="40"/>
      <c r="D4391" s="16"/>
      <c r="E4391" s="17"/>
      <c r="F4391" s="18"/>
      <c r="G4391" s="18"/>
      <c r="H4391" s="18"/>
      <c r="I4391" s="19"/>
      <c r="J4391" s="20"/>
      <c r="K4391" s="21"/>
      <c r="L4391" s="22"/>
      <c r="M4391" s="22"/>
      <c r="N4391" s="22"/>
      <c r="O4391" s="23"/>
      <c r="P4391" s="22"/>
      <c r="Q4391" s="22"/>
      <c r="R4391" s="23"/>
      <c r="S4391" s="22"/>
      <c r="T4391" s="22"/>
      <c r="U4391" s="23"/>
      <c r="V4391" s="22"/>
      <c r="W4391" s="22"/>
      <c r="X4391" s="23"/>
      <c r="Y4391" s="22"/>
      <c r="Z4391" s="22"/>
      <c r="AA4391" s="24"/>
      <c r="AB4391" s="22"/>
      <c r="AC4391" s="22"/>
      <c r="AD4391" s="23"/>
      <c r="AE4391" s="22"/>
      <c r="AF4391" s="22"/>
      <c r="AG4391" s="25"/>
      <c r="AH4391" s="22"/>
      <c r="AI4391" s="22"/>
      <c r="AJ4391" s="25"/>
      <c r="AK4391" s="22"/>
      <c r="AL4391" s="22"/>
      <c r="AM4391" s="25"/>
      <c r="AN4391" s="26"/>
      <c r="AP4391" s="28"/>
    </row>
    <row r="4392" spans="3:42" s="27" customFormat="1" x14ac:dyDescent="0.25">
      <c r="C4392" s="40"/>
      <c r="D4392" s="16"/>
      <c r="E4392" s="17"/>
      <c r="F4392" s="18"/>
      <c r="G4392" s="18"/>
      <c r="H4392" s="18"/>
      <c r="I4392" s="19"/>
      <c r="J4392" s="20"/>
      <c r="K4392" s="21"/>
      <c r="L4392" s="22"/>
      <c r="M4392" s="22"/>
      <c r="N4392" s="22"/>
      <c r="O4392" s="23"/>
      <c r="P4392" s="22"/>
      <c r="Q4392" s="22"/>
      <c r="R4392" s="23"/>
      <c r="S4392" s="22"/>
      <c r="T4392" s="22"/>
      <c r="U4392" s="23"/>
      <c r="V4392" s="22"/>
      <c r="W4392" s="22"/>
      <c r="X4392" s="23"/>
      <c r="Y4392" s="22"/>
      <c r="Z4392" s="22"/>
      <c r="AA4392" s="24"/>
      <c r="AB4392" s="22"/>
      <c r="AC4392" s="22"/>
      <c r="AD4392" s="23"/>
      <c r="AE4392" s="22"/>
      <c r="AF4392" s="22"/>
      <c r="AG4392" s="25"/>
      <c r="AH4392" s="22"/>
      <c r="AI4392" s="22"/>
      <c r="AJ4392" s="25"/>
      <c r="AK4392" s="22"/>
      <c r="AL4392" s="22"/>
      <c r="AM4392" s="25"/>
      <c r="AN4392" s="26"/>
      <c r="AP4392" s="28"/>
    </row>
    <row r="4393" spans="3:42" s="27" customFormat="1" x14ac:dyDescent="0.25">
      <c r="C4393" s="40"/>
      <c r="D4393" s="16"/>
      <c r="E4393" s="17"/>
      <c r="F4393" s="18"/>
      <c r="G4393" s="18"/>
      <c r="H4393" s="18"/>
      <c r="I4393" s="19"/>
      <c r="J4393" s="20"/>
      <c r="K4393" s="21"/>
      <c r="L4393" s="22"/>
      <c r="M4393" s="22"/>
      <c r="N4393" s="22"/>
      <c r="O4393" s="23"/>
      <c r="P4393" s="22"/>
      <c r="Q4393" s="22"/>
      <c r="R4393" s="23"/>
      <c r="S4393" s="22"/>
      <c r="T4393" s="22"/>
      <c r="U4393" s="23"/>
      <c r="V4393" s="22"/>
      <c r="W4393" s="22"/>
      <c r="X4393" s="23"/>
      <c r="Y4393" s="22"/>
      <c r="Z4393" s="22"/>
      <c r="AA4393" s="24"/>
      <c r="AB4393" s="22"/>
      <c r="AC4393" s="22"/>
      <c r="AD4393" s="23"/>
      <c r="AE4393" s="22"/>
      <c r="AF4393" s="22"/>
      <c r="AG4393" s="25"/>
      <c r="AH4393" s="22"/>
      <c r="AI4393" s="22"/>
      <c r="AJ4393" s="25"/>
      <c r="AK4393" s="22"/>
      <c r="AL4393" s="22"/>
      <c r="AM4393" s="25"/>
      <c r="AN4393" s="26"/>
      <c r="AP4393" s="28"/>
    </row>
    <row r="4394" spans="3:42" s="27" customFormat="1" x14ac:dyDescent="0.25">
      <c r="C4394" s="40"/>
      <c r="D4394" s="16"/>
      <c r="E4394" s="17"/>
      <c r="F4394" s="18"/>
      <c r="G4394" s="18"/>
      <c r="H4394" s="18"/>
      <c r="I4394" s="19"/>
      <c r="J4394" s="20"/>
      <c r="K4394" s="21"/>
      <c r="L4394" s="22"/>
      <c r="M4394" s="22"/>
      <c r="N4394" s="22"/>
      <c r="O4394" s="23"/>
      <c r="P4394" s="22"/>
      <c r="Q4394" s="22"/>
      <c r="R4394" s="23"/>
      <c r="S4394" s="22"/>
      <c r="T4394" s="22"/>
      <c r="U4394" s="23"/>
      <c r="V4394" s="22"/>
      <c r="W4394" s="22"/>
      <c r="X4394" s="23"/>
      <c r="Y4394" s="22"/>
      <c r="Z4394" s="22"/>
      <c r="AA4394" s="24"/>
      <c r="AB4394" s="22"/>
      <c r="AC4394" s="22"/>
      <c r="AD4394" s="23"/>
      <c r="AE4394" s="22"/>
      <c r="AF4394" s="22"/>
      <c r="AG4394" s="25"/>
      <c r="AH4394" s="22"/>
      <c r="AI4394" s="22"/>
      <c r="AJ4394" s="25"/>
      <c r="AK4394" s="22"/>
      <c r="AL4394" s="22"/>
      <c r="AM4394" s="25"/>
      <c r="AN4394" s="26"/>
      <c r="AP4394" s="28"/>
    </row>
    <row r="4395" spans="3:42" s="27" customFormat="1" x14ac:dyDescent="0.25">
      <c r="C4395" s="40"/>
      <c r="D4395" s="16"/>
      <c r="E4395" s="17"/>
      <c r="F4395" s="18"/>
      <c r="G4395" s="18"/>
      <c r="H4395" s="18"/>
      <c r="I4395" s="19"/>
      <c r="J4395" s="20"/>
      <c r="K4395" s="21"/>
      <c r="L4395" s="22"/>
      <c r="M4395" s="22"/>
      <c r="N4395" s="22"/>
      <c r="O4395" s="23"/>
      <c r="P4395" s="22"/>
      <c r="Q4395" s="22"/>
      <c r="R4395" s="23"/>
      <c r="S4395" s="22"/>
      <c r="T4395" s="22"/>
      <c r="U4395" s="23"/>
      <c r="V4395" s="22"/>
      <c r="W4395" s="22"/>
      <c r="X4395" s="23"/>
      <c r="Y4395" s="22"/>
      <c r="Z4395" s="22"/>
      <c r="AA4395" s="24"/>
      <c r="AB4395" s="22"/>
      <c r="AC4395" s="22"/>
      <c r="AD4395" s="23"/>
      <c r="AE4395" s="22"/>
      <c r="AF4395" s="22"/>
      <c r="AG4395" s="25"/>
      <c r="AH4395" s="22"/>
      <c r="AI4395" s="22"/>
      <c r="AJ4395" s="25"/>
      <c r="AK4395" s="22"/>
      <c r="AL4395" s="22"/>
      <c r="AM4395" s="25"/>
      <c r="AN4395" s="26"/>
      <c r="AP4395" s="28"/>
    </row>
    <row r="4396" spans="3:42" s="27" customFormat="1" x14ac:dyDescent="0.25">
      <c r="C4396" s="40"/>
      <c r="D4396" s="16"/>
      <c r="E4396" s="17"/>
      <c r="F4396" s="18"/>
      <c r="G4396" s="18"/>
      <c r="H4396" s="18"/>
      <c r="I4396" s="19"/>
      <c r="J4396" s="20"/>
      <c r="K4396" s="21"/>
      <c r="L4396" s="22"/>
      <c r="M4396" s="22"/>
      <c r="N4396" s="22"/>
      <c r="O4396" s="23"/>
      <c r="P4396" s="22"/>
      <c r="Q4396" s="22"/>
      <c r="R4396" s="23"/>
      <c r="S4396" s="22"/>
      <c r="T4396" s="22"/>
      <c r="U4396" s="23"/>
      <c r="V4396" s="22"/>
      <c r="W4396" s="22"/>
      <c r="X4396" s="23"/>
      <c r="Y4396" s="22"/>
      <c r="Z4396" s="22"/>
      <c r="AA4396" s="24"/>
      <c r="AB4396" s="22"/>
      <c r="AC4396" s="22"/>
      <c r="AD4396" s="23"/>
      <c r="AE4396" s="22"/>
      <c r="AF4396" s="22"/>
      <c r="AG4396" s="25"/>
      <c r="AH4396" s="22"/>
      <c r="AI4396" s="22"/>
      <c r="AJ4396" s="25"/>
      <c r="AK4396" s="22"/>
      <c r="AL4396" s="22"/>
      <c r="AM4396" s="25"/>
      <c r="AN4396" s="26"/>
      <c r="AP4396" s="28"/>
    </row>
    <row r="4397" spans="3:42" s="27" customFormat="1" x14ac:dyDescent="0.25">
      <c r="C4397" s="40"/>
      <c r="D4397" s="16"/>
      <c r="E4397" s="17"/>
      <c r="F4397" s="18"/>
      <c r="G4397" s="18"/>
      <c r="H4397" s="18"/>
      <c r="I4397" s="19"/>
      <c r="J4397" s="20"/>
      <c r="K4397" s="21"/>
      <c r="L4397" s="22"/>
      <c r="M4397" s="22"/>
      <c r="N4397" s="22"/>
      <c r="O4397" s="23"/>
      <c r="P4397" s="22"/>
      <c r="Q4397" s="22"/>
      <c r="R4397" s="23"/>
      <c r="S4397" s="22"/>
      <c r="T4397" s="22"/>
      <c r="U4397" s="23"/>
      <c r="V4397" s="22"/>
      <c r="W4397" s="22"/>
      <c r="X4397" s="23"/>
      <c r="Y4397" s="22"/>
      <c r="Z4397" s="22"/>
      <c r="AA4397" s="24"/>
      <c r="AB4397" s="22"/>
      <c r="AC4397" s="22"/>
      <c r="AD4397" s="23"/>
      <c r="AE4397" s="22"/>
      <c r="AF4397" s="22"/>
      <c r="AG4397" s="25"/>
      <c r="AH4397" s="22"/>
      <c r="AI4397" s="22"/>
      <c r="AJ4397" s="25"/>
      <c r="AK4397" s="22"/>
      <c r="AL4397" s="22"/>
      <c r="AM4397" s="25"/>
      <c r="AN4397" s="26"/>
      <c r="AP4397" s="28"/>
    </row>
    <row r="4398" spans="3:42" s="27" customFormat="1" x14ac:dyDescent="0.25">
      <c r="C4398" s="40"/>
      <c r="D4398" s="16"/>
      <c r="E4398" s="17"/>
      <c r="F4398" s="18"/>
      <c r="G4398" s="18"/>
      <c r="H4398" s="18"/>
      <c r="I4398" s="19"/>
      <c r="J4398" s="20"/>
      <c r="K4398" s="21"/>
      <c r="L4398" s="22"/>
      <c r="M4398" s="22"/>
      <c r="N4398" s="22"/>
      <c r="O4398" s="23"/>
      <c r="P4398" s="22"/>
      <c r="Q4398" s="22"/>
      <c r="R4398" s="23"/>
      <c r="S4398" s="22"/>
      <c r="T4398" s="22"/>
      <c r="U4398" s="23"/>
      <c r="V4398" s="22"/>
      <c r="W4398" s="22"/>
      <c r="X4398" s="23"/>
      <c r="Y4398" s="22"/>
      <c r="Z4398" s="22"/>
      <c r="AA4398" s="24"/>
      <c r="AB4398" s="22"/>
      <c r="AC4398" s="22"/>
      <c r="AD4398" s="23"/>
      <c r="AE4398" s="22"/>
      <c r="AF4398" s="22"/>
      <c r="AG4398" s="25"/>
      <c r="AH4398" s="22"/>
      <c r="AI4398" s="22"/>
      <c r="AJ4398" s="25"/>
      <c r="AK4398" s="22"/>
      <c r="AL4398" s="22"/>
      <c r="AM4398" s="25"/>
      <c r="AN4398" s="26"/>
      <c r="AP4398" s="28"/>
    </row>
    <row r="4399" spans="3:42" s="27" customFormat="1" x14ac:dyDescent="0.25">
      <c r="C4399" s="40"/>
      <c r="D4399" s="16"/>
      <c r="E4399" s="17"/>
      <c r="F4399" s="18"/>
      <c r="G4399" s="18"/>
      <c r="H4399" s="18"/>
      <c r="I4399" s="19"/>
      <c r="J4399" s="20"/>
      <c r="K4399" s="21"/>
      <c r="L4399" s="22"/>
      <c r="M4399" s="22"/>
      <c r="N4399" s="22"/>
      <c r="O4399" s="23"/>
      <c r="P4399" s="22"/>
      <c r="Q4399" s="22"/>
      <c r="R4399" s="23"/>
      <c r="S4399" s="22"/>
      <c r="T4399" s="22"/>
      <c r="U4399" s="23"/>
      <c r="V4399" s="22"/>
      <c r="W4399" s="22"/>
      <c r="X4399" s="23"/>
      <c r="Y4399" s="22"/>
      <c r="Z4399" s="22"/>
      <c r="AA4399" s="24"/>
      <c r="AB4399" s="22"/>
      <c r="AC4399" s="22"/>
      <c r="AD4399" s="23"/>
      <c r="AE4399" s="22"/>
      <c r="AF4399" s="22"/>
      <c r="AG4399" s="25"/>
      <c r="AH4399" s="22"/>
      <c r="AI4399" s="22"/>
      <c r="AJ4399" s="25"/>
      <c r="AK4399" s="22"/>
      <c r="AL4399" s="22"/>
      <c r="AM4399" s="25"/>
      <c r="AN4399" s="26"/>
      <c r="AP4399" s="28"/>
    </row>
    <row r="4400" spans="3:42" s="27" customFormat="1" x14ac:dyDescent="0.25">
      <c r="C4400" s="40"/>
      <c r="D4400" s="16"/>
      <c r="E4400" s="17"/>
      <c r="F4400" s="18"/>
      <c r="G4400" s="18"/>
      <c r="H4400" s="18"/>
      <c r="I4400" s="19"/>
      <c r="J4400" s="20"/>
      <c r="K4400" s="21"/>
      <c r="L4400" s="22"/>
      <c r="M4400" s="22"/>
      <c r="N4400" s="22"/>
      <c r="O4400" s="23"/>
      <c r="P4400" s="22"/>
      <c r="Q4400" s="22"/>
      <c r="R4400" s="23"/>
      <c r="S4400" s="22"/>
      <c r="T4400" s="22"/>
      <c r="U4400" s="23"/>
      <c r="V4400" s="22"/>
      <c r="W4400" s="22"/>
      <c r="X4400" s="23"/>
      <c r="Y4400" s="22"/>
      <c r="Z4400" s="22"/>
      <c r="AA4400" s="24"/>
      <c r="AB4400" s="22"/>
      <c r="AC4400" s="22"/>
      <c r="AD4400" s="23"/>
      <c r="AE4400" s="22"/>
      <c r="AF4400" s="22"/>
      <c r="AG4400" s="25"/>
      <c r="AH4400" s="22"/>
      <c r="AI4400" s="22"/>
      <c r="AJ4400" s="25"/>
      <c r="AK4400" s="22"/>
      <c r="AL4400" s="22"/>
      <c r="AM4400" s="25"/>
      <c r="AN4400" s="26"/>
      <c r="AP4400" s="28"/>
    </row>
    <row r="4401" spans="3:42" s="27" customFormat="1" x14ac:dyDescent="0.25">
      <c r="C4401" s="40"/>
      <c r="D4401" s="16"/>
      <c r="E4401" s="17"/>
      <c r="F4401" s="18"/>
      <c r="G4401" s="18"/>
      <c r="H4401" s="18"/>
      <c r="I4401" s="19"/>
      <c r="J4401" s="20"/>
      <c r="K4401" s="21"/>
      <c r="L4401" s="22"/>
      <c r="M4401" s="22"/>
      <c r="N4401" s="22"/>
      <c r="O4401" s="23"/>
      <c r="P4401" s="22"/>
      <c r="Q4401" s="22"/>
      <c r="R4401" s="23"/>
      <c r="S4401" s="22"/>
      <c r="T4401" s="22"/>
      <c r="U4401" s="23"/>
      <c r="V4401" s="22"/>
      <c r="W4401" s="22"/>
      <c r="X4401" s="23"/>
      <c r="Y4401" s="22"/>
      <c r="Z4401" s="22"/>
      <c r="AA4401" s="24"/>
      <c r="AB4401" s="22"/>
      <c r="AC4401" s="22"/>
      <c r="AD4401" s="23"/>
      <c r="AE4401" s="22"/>
      <c r="AF4401" s="22"/>
      <c r="AG4401" s="25"/>
      <c r="AH4401" s="22"/>
      <c r="AI4401" s="22"/>
      <c r="AJ4401" s="25"/>
      <c r="AK4401" s="22"/>
      <c r="AL4401" s="22"/>
      <c r="AM4401" s="25"/>
      <c r="AN4401" s="26"/>
      <c r="AP4401" s="28"/>
    </row>
    <row r="4402" spans="3:42" s="27" customFormat="1" x14ac:dyDescent="0.25">
      <c r="C4402" s="40"/>
      <c r="D4402" s="16"/>
      <c r="E4402" s="17"/>
      <c r="F4402" s="18"/>
      <c r="G4402" s="18"/>
      <c r="H4402" s="18"/>
      <c r="I4402" s="19"/>
      <c r="J4402" s="20"/>
      <c r="K4402" s="21"/>
      <c r="L4402" s="22"/>
      <c r="M4402" s="22"/>
      <c r="N4402" s="22"/>
      <c r="O4402" s="23"/>
      <c r="P4402" s="22"/>
      <c r="Q4402" s="22"/>
      <c r="R4402" s="23"/>
      <c r="S4402" s="22"/>
      <c r="T4402" s="22"/>
      <c r="U4402" s="23"/>
      <c r="V4402" s="22"/>
      <c r="W4402" s="22"/>
      <c r="X4402" s="23"/>
      <c r="Y4402" s="22"/>
      <c r="Z4402" s="22"/>
      <c r="AA4402" s="24"/>
      <c r="AB4402" s="22"/>
      <c r="AC4402" s="22"/>
      <c r="AD4402" s="23"/>
      <c r="AE4402" s="22"/>
      <c r="AF4402" s="22"/>
      <c r="AG4402" s="25"/>
      <c r="AH4402" s="22"/>
      <c r="AI4402" s="22"/>
      <c r="AJ4402" s="25"/>
      <c r="AK4402" s="22"/>
      <c r="AL4402" s="22"/>
      <c r="AM4402" s="25"/>
      <c r="AN4402" s="26"/>
      <c r="AP4402" s="28"/>
    </row>
    <row r="4403" spans="3:42" s="27" customFormat="1" x14ac:dyDescent="0.25">
      <c r="C4403" s="40"/>
      <c r="D4403" s="16"/>
      <c r="E4403" s="17"/>
      <c r="F4403" s="18"/>
      <c r="G4403" s="18"/>
      <c r="H4403" s="18"/>
      <c r="I4403" s="19"/>
      <c r="J4403" s="20"/>
      <c r="K4403" s="21"/>
      <c r="L4403" s="22"/>
      <c r="M4403" s="22"/>
      <c r="N4403" s="22"/>
      <c r="O4403" s="23"/>
      <c r="P4403" s="22"/>
      <c r="Q4403" s="22"/>
      <c r="R4403" s="23"/>
      <c r="S4403" s="22"/>
      <c r="T4403" s="22"/>
      <c r="U4403" s="23"/>
      <c r="V4403" s="22"/>
      <c r="W4403" s="22"/>
      <c r="X4403" s="23"/>
      <c r="Y4403" s="22"/>
      <c r="Z4403" s="22"/>
      <c r="AA4403" s="24"/>
      <c r="AB4403" s="22"/>
      <c r="AC4403" s="22"/>
      <c r="AD4403" s="23"/>
      <c r="AE4403" s="22"/>
      <c r="AF4403" s="22"/>
      <c r="AG4403" s="25"/>
      <c r="AH4403" s="22"/>
      <c r="AI4403" s="22"/>
      <c r="AJ4403" s="25"/>
      <c r="AK4403" s="22"/>
      <c r="AL4403" s="22"/>
      <c r="AM4403" s="25"/>
      <c r="AN4403" s="26"/>
      <c r="AP4403" s="28"/>
    </row>
    <row r="4404" spans="3:42" s="27" customFormat="1" x14ac:dyDescent="0.25">
      <c r="C4404" s="40"/>
      <c r="D4404" s="16"/>
      <c r="E4404" s="17"/>
      <c r="F4404" s="18"/>
      <c r="G4404" s="18"/>
      <c r="H4404" s="18"/>
      <c r="I4404" s="19"/>
      <c r="J4404" s="20"/>
      <c r="K4404" s="21"/>
      <c r="L4404" s="22"/>
      <c r="M4404" s="22"/>
      <c r="N4404" s="22"/>
      <c r="O4404" s="23"/>
      <c r="P4404" s="22"/>
      <c r="Q4404" s="22"/>
      <c r="R4404" s="23"/>
      <c r="S4404" s="22"/>
      <c r="T4404" s="22"/>
      <c r="U4404" s="23"/>
      <c r="V4404" s="22"/>
      <c r="W4404" s="22"/>
      <c r="X4404" s="23"/>
      <c r="Y4404" s="22"/>
      <c r="Z4404" s="22"/>
      <c r="AA4404" s="24"/>
      <c r="AB4404" s="22"/>
      <c r="AC4404" s="22"/>
      <c r="AD4404" s="23"/>
      <c r="AE4404" s="22"/>
      <c r="AF4404" s="22"/>
      <c r="AG4404" s="25"/>
      <c r="AH4404" s="22"/>
      <c r="AI4404" s="22"/>
      <c r="AJ4404" s="25"/>
      <c r="AK4404" s="22"/>
      <c r="AL4404" s="22"/>
      <c r="AM4404" s="25"/>
      <c r="AN4404" s="26"/>
      <c r="AP4404" s="28"/>
    </row>
    <row r="4405" spans="3:42" s="27" customFormat="1" x14ac:dyDescent="0.25">
      <c r="C4405" s="40"/>
      <c r="D4405" s="16"/>
      <c r="E4405" s="17"/>
      <c r="F4405" s="18"/>
      <c r="G4405" s="18"/>
      <c r="H4405" s="18"/>
      <c r="I4405" s="19"/>
      <c r="J4405" s="20"/>
      <c r="K4405" s="21"/>
      <c r="L4405" s="22"/>
      <c r="M4405" s="22"/>
      <c r="N4405" s="22"/>
      <c r="O4405" s="23"/>
      <c r="P4405" s="22"/>
      <c r="Q4405" s="22"/>
      <c r="R4405" s="23"/>
      <c r="S4405" s="22"/>
      <c r="T4405" s="22"/>
      <c r="U4405" s="23"/>
      <c r="V4405" s="22"/>
      <c r="W4405" s="22"/>
      <c r="X4405" s="23"/>
      <c r="Y4405" s="22"/>
      <c r="Z4405" s="22"/>
      <c r="AA4405" s="24"/>
      <c r="AB4405" s="22"/>
      <c r="AC4405" s="22"/>
      <c r="AD4405" s="23"/>
      <c r="AE4405" s="22"/>
      <c r="AF4405" s="22"/>
      <c r="AG4405" s="25"/>
      <c r="AH4405" s="22"/>
      <c r="AI4405" s="22"/>
      <c r="AJ4405" s="25"/>
      <c r="AK4405" s="22"/>
      <c r="AL4405" s="22"/>
      <c r="AM4405" s="25"/>
      <c r="AN4405" s="26"/>
      <c r="AP4405" s="28"/>
    </row>
    <row r="4406" spans="3:42" s="27" customFormat="1" x14ac:dyDescent="0.25">
      <c r="C4406" s="40"/>
      <c r="D4406" s="16"/>
      <c r="E4406" s="17"/>
      <c r="F4406" s="18"/>
      <c r="G4406" s="18"/>
      <c r="H4406" s="18"/>
      <c r="I4406" s="19"/>
      <c r="J4406" s="20"/>
      <c r="K4406" s="21"/>
      <c r="L4406" s="22"/>
      <c r="M4406" s="22"/>
      <c r="N4406" s="22"/>
      <c r="O4406" s="23"/>
      <c r="P4406" s="22"/>
      <c r="Q4406" s="22"/>
      <c r="R4406" s="23"/>
      <c r="S4406" s="22"/>
      <c r="T4406" s="22"/>
      <c r="U4406" s="23"/>
      <c r="V4406" s="22"/>
      <c r="W4406" s="22"/>
      <c r="X4406" s="23"/>
      <c r="Y4406" s="22"/>
      <c r="Z4406" s="22"/>
      <c r="AA4406" s="24"/>
      <c r="AB4406" s="22"/>
      <c r="AC4406" s="22"/>
      <c r="AD4406" s="23"/>
      <c r="AE4406" s="22"/>
      <c r="AF4406" s="22"/>
      <c r="AG4406" s="25"/>
      <c r="AH4406" s="22"/>
      <c r="AI4406" s="22"/>
      <c r="AJ4406" s="25"/>
      <c r="AK4406" s="22"/>
      <c r="AL4406" s="22"/>
      <c r="AM4406" s="25"/>
      <c r="AN4406" s="26"/>
      <c r="AP4406" s="28"/>
    </row>
    <row r="4407" spans="3:42" s="27" customFormat="1" x14ac:dyDescent="0.25">
      <c r="C4407" s="40"/>
      <c r="D4407" s="16"/>
      <c r="E4407" s="17"/>
      <c r="F4407" s="18"/>
      <c r="G4407" s="18"/>
      <c r="H4407" s="18"/>
      <c r="I4407" s="19"/>
      <c r="J4407" s="20"/>
      <c r="K4407" s="21"/>
      <c r="L4407" s="22"/>
      <c r="M4407" s="22"/>
      <c r="N4407" s="22"/>
      <c r="O4407" s="23"/>
      <c r="P4407" s="22"/>
      <c r="Q4407" s="22"/>
      <c r="R4407" s="23"/>
      <c r="S4407" s="22"/>
      <c r="T4407" s="22"/>
      <c r="U4407" s="23"/>
      <c r="V4407" s="22"/>
      <c r="W4407" s="22"/>
      <c r="X4407" s="23"/>
      <c r="Y4407" s="22"/>
      <c r="Z4407" s="22"/>
      <c r="AA4407" s="24"/>
      <c r="AB4407" s="22"/>
      <c r="AC4407" s="22"/>
      <c r="AD4407" s="23"/>
      <c r="AE4407" s="22"/>
      <c r="AF4407" s="22"/>
      <c r="AG4407" s="25"/>
      <c r="AH4407" s="22"/>
      <c r="AI4407" s="22"/>
      <c r="AJ4407" s="25"/>
      <c r="AK4407" s="22"/>
      <c r="AL4407" s="22"/>
      <c r="AM4407" s="25"/>
      <c r="AN4407" s="26"/>
      <c r="AP4407" s="28"/>
    </row>
    <row r="4408" spans="3:42" s="27" customFormat="1" x14ac:dyDescent="0.25">
      <c r="C4408" s="40"/>
      <c r="D4408" s="16"/>
      <c r="E4408" s="17"/>
      <c r="F4408" s="18"/>
      <c r="G4408" s="18"/>
      <c r="H4408" s="18"/>
      <c r="I4408" s="19"/>
      <c r="J4408" s="20"/>
      <c r="K4408" s="21"/>
      <c r="L4408" s="22"/>
      <c r="M4408" s="22"/>
      <c r="N4408" s="22"/>
      <c r="O4408" s="23"/>
      <c r="P4408" s="22"/>
      <c r="Q4408" s="22"/>
      <c r="R4408" s="23"/>
      <c r="S4408" s="22"/>
      <c r="T4408" s="22"/>
      <c r="U4408" s="23"/>
      <c r="V4408" s="22"/>
      <c r="W4408" s="22"/>
      <c r="X4408" s="23"/>
      <c r="Y4408" s="22"/>
      <c r="Z4408" s="22"/>
      <c r="AA4408" s="24"/>
      <c r="AB4408" s="22"/>
      <c r="AC4408" s="22"/>
      <c r="AD4408" s="23"/>
      <c r="AE4408" s="22"/>
      <c r="AF4408" s="22"/>
      <c r="AG4408" s="25"/>
      <c r="AH4408" s="22"/>
      <c r="AI4408" s="22"/>
      <c r="AJ4408" s="25"/>
      <c r="AK4408" s="22"/>
      <c r="AL4408" s="22"/>
      <c r="AM4408" s="25"/>
      <c r="AN4408" s="26"/>
      <c r="AP4408" s="28"/>
    </row>
    <row r="4409" spans="3:42" s="27" customFormat="1" x14ac:dyDescent="0.25">
      <c r="C4409" s="40"/>
      <c r="D4409" s="16"/>
      <c r="E4409" s="17"/>
      <c r="F4409" s="18"/>
      <c r="G4409" s="18"/>
      <c r="H4409" s="18"/>
      <c r="I4409" s="19"/>
      <c r="J4409" s="20"/>
      <c r="K4409" s="21"/>
      <c r="L4409" s="22"/>
      <c r="M4409" s="22"/>
      <c r="N4409" s="22"/>
      <c r="O4409" s="23"/>
      <c r="P4409" s="22"/>
      <c r="Q4409" s="22"/>
      <c r="R4409" s="23"/>
      <c r="S4409" s="22"/>
      <c r="T4409" s="22"/>
      <c r="U4409" s="23"/>
      <c r="V4409" s="22"/>
      <c r="W4409" s="22"/>
      <c r="X4409" s="23"/>
      <c r="Y4409" s="22"/>
      <c r="Z4409" s="22"/>
      <c r="AA4409" s="24"/>
      <c r="AB4409" s="22"/>
      <c r="AC4409" s="22"/>
      <c r="AD4409" s="23"/>
      <c r="AE4409" s="22"/>
      <c r="AF4409" s="22"/>
      <c r="AG4409" s="25"/>
      <c r="AH4409" s="22"/>
      <c r="AI4409" s="22"/>
      <c r="AJ4409" s="25"/>
      <c r="AK4409" s="22"/>
      <c r="AL4409" s="22"/>
      <c r="AM4409" s="25"/>
      <c r="AN4409" s="26"/>
      <c r="AP4409" s="28"/>
    </row>
    <row r="4410" spans="3:42" s="27" customFormat="1" x14ac:dyDescent="0.25">
      <c r="C4410" s="40"/>
      <c r="D4410" s="16"/>
      <c r="E4410" s="17"/>
      <c r="F4410" s="18"/>
      <c r="G4410" s="18"/>
      <c r="H4410" s="18"/>
      <c r="I4410" s="19"/>
      <c r="J4410" s="20"/>
      <c r="K4410" s="21"/>
      <c r="L4410" s="22"/>
      <c r="M4410" s="22"/>
      <c r="N4410" s="22"/>
      <c r="O4410" s="23"/>
      <c r="P4410" s="22"/>
      <c r="Q4410" s="22"/>
      <c r="R4410" s="23"/>
      <c r="S4410" s="22"/>
      <c r="T4410" s="22"/>
      <c r="U4410" s="23"/>
      <c r="V4410" s="22"/>
      <c r="W4410" s="22"/>
      <c r="X4410" s="23"/>
      <c r="Y4410" s="22"/>
      <c r="Z4410" s="22"/>
      <c r="AA4410" s="24"/>
      <c r="AB4410" s="22"/>
      <c r="AC4410" s="22"/>
      <c r="AD4410" s="23"/>
      <c r="AE4410" s="22"/>
      <c r="AF4410" s="22"/>
      <c r="AG4410" s="25"/>
      <c r="AH4410" s="22"/>
      <c r="AI4410" s="22"/>
      <c r="AJ4410" s="25"/>
      <c r="AK4410" s="22"/>
      <c r="AL4410" s="22"/>
      <c r="AM4410" s="25"/>
      <c r="AN4410" s="26"/>
      <c r="AP4410" s="28"/>
    </row>
    <row r="4411" spans="3:42" s="27" customFormat="1" x14ac:dyDescent="0.25">
      <c r="C4411" s="40"/>
      <c r="D4411" s="16"/>
      <c r="E4411" s="17"/>
      <c r="F4411" s="18"/>
      <c r="G4411" s="18"/>
      <c r="H4411" s="18"/>
      <c r="I4411" s="19"/>
      <c r="J4411" s="20"/>
      <c r="K4411" s="21"/>
      <c r="L4411" s="22"/>
      <c r="M4411" s="22"/>
      <c r="N4411" s="22"/>
      <c r="O4411" s="23"/>
      <c r="P4411" s="22"/>
      <c r="Q4411" s="22"/>
      <c r="R4411" s="23"/>
      <c r="S4411" s="22"/>
      <c r="T4411" s="22"/>
      <c r="U4411" s="23"/>
      <c r="V4411" s="22"/>
      <c r="W4411" s="22"/>
      <c r="X4411" s="23"/>
      <c r="Y4411" s="22"/>
      <c r="Z4411" s="22"/>
      <c r="AA4411" s="24"/>
      <c r="AB4411" s="22"/>
      <c r="AC4411" s="22"/>
      <c r="AD4411" s="23"/>
      <c r="AE4411" s="22"/>
      <c r="AF4411" s="22"/>
      <c r="AG4411" s="25"/>
      <c r="AH4411" s="22"/>
      <c r="AI4411" s="22"/>
      <c r="AJ4411" s="25"/>
      <c r="AK4411" s="22"/>
      <c r="AL4411" s="22"/>
      <c r="AM4411" s="25"/>
      <c r="AN4411" s="26"/>
      <c r="AP4411" s="28"/>
    </row>
    <row r="4412" spans="3:42" s="27" customFormat="1" x14ac:dyDescent="0.25">
      <c r="C4412" s="40"/>
      <c r="D4412" s="16"/>
      <c r="E4412" s="17"/>
      <c r="F4412" s="18"/>
      <c r="G4412" s="18"/>
      <c r="H4412" s="18"/>
      <c r="I4412" s="19"/>
      <c r="J4412" s="20"/>
      <c r="K4412" s="21"/>
      <c r="L4412" s="22"/>
      <c r="M4412" s="22"/>
      <c r="N4412" s="22"/>
      <c r="O4412" s="23"/>
      <c r="P4412" s="22"/>
      <c r="Q4412" s="22"/>
      <c r="R4412" s="23"/>
      <c r="S4412" s="22"/>
      <c r="T4412" s="22"/>
      <c r="U4412" s="23"/>
      <c r="V4412" s="22"/>
      <c r="W4412" s="22"/>
      <c r="X4412" s="23"/>
      <c r="Y4412" s="22"/>
      <c r="Z4412" s="22"/>
      <c r="AA4412" s="24"/>
      <c r="AB4412" s="22"/>
      <c r="AC4412" s="22"/>
      <c r="AD4412" s="23"/>
      <c r="AE4412" s="22"/>
      <c r="AF4412" s="22"/>
      <c r="AG4412" s="25"/>
      <c r="AH4412" s="22"/>
      <c r="AI4412" s="22"/>
      <c r="AJ4412" s="25"/>
      <c r="AK4412" s="22"/>
      <c r="AL4412" s="22"/>
      <c r="AM4412" s="25"/>
      <c r="AN4412" s="26"/>
      <c r="AP4412" s="28"/>
    </row>
    <row r="4413" spans="3:42" s="27" customFormat="1" x14ac:dyDescent="0.25">
      <c r="C4413" s="40"/>
      <c r="D4413" s="16"/>
      <c r="E4413" s="17"/>
      <c r="F4413" s="18"/>
      <c r="G4413" s="18"/>
      <c r="H4413" s="18"/>
      <c r="I4413" s="19"/>
      <c r="J4413" s="20"/>
      <c r="K4413" s="21"/>
      <c r="L4413" s="22"/>
      <c r="M4413" s="22"/>
      <c r="N4413" s="22"/>
      <c r="O4413" s="23"/>
      <c r="P4413" s="22"/>
      <c r="Q4413" s="22"/>
      <c r="R4413" s="23"/>
      <c r="S4413" s="22"/>
      <c r="T4413" s="22"/>
      <c r="U4413" s="23"/>
      <c r="V4413" s="22"/>
      <c r="W4413" s="22"/>
      <c r="X4413" s="23"/>
      <c r="Y4413" s="22"/>
      <c r="Z4413" s="22"/>
      <c r="AA4413" s="24"/>
      <c r="AB4413" s="22"/>
      <c r="AC4413" s="22"/>
      <c r="AD4413" s="23"/>
      <c r="AE4413" s="22"/>
      <c r="AF4413" s="22"/>
      <c r="AG4413" s="25"/>
      <c r="AH4413" s="22"/>
      <c r="AI4413" s="22"/>
      <c r="AJ4413" s="25"/>
      <c r="AK4413" s="22"/>
      <c r="AL4413" s="22"/>
      <c r="AM4413" s="25"/>
      <c r="AN4413" s="26"/>
      <c r="AP4413" s="28"/>
    </row>
    <row r="4414" spans="3:42" s="27" customFormat="1" x14ac:dyDescent="0.25">
      <c r="C4414" s="40"/>
      <c r="D4414" s="16"/>
      <c r="E4414" s="17"/>
      <c r="F4414" s="18"/>
      <c r="G4414" s="18"/>
      <c r="H4414" s="18"/>
      <c r="I4414" s="19"/>
      <c r="J4414" s="20"/>
      <c r="K4414" s="21"/>
      <c r="L4414" s="22"/>
      <c r="M4414" s="22"/>
      <c r="N4414" s="22"/>
      <c r="O4414" s="23"/>
      <c r="P4414" s="22"/>
      <c r="Q4414" s="22"/>
      <c r="R4414" s="23"/>
      <c r="S4414" s="22"/>
      <c r="T4414" s="22"/>
      <c r="U4414" s="23"/>
      <c r="V4414" s="22"/>
      <c r="W4414" s="22"/>
      <c r="X4414" s="23"/>
      <c r="Y4414" s="22"/>
      <c r="Z4414" s="22"/>
      <c r="AA4414" s="24"/>
      <c r="AB4414" s="22"/>
      <c r="AC4414" s="22"/>
      <c r="AD4414" s="23"/>
      <c r="AE4414" s="22"/>
      <c r="AF4414" s="22"/>
      <c r="AG4414" s="25"/>
      <c r="AH4414" s="22"/>
      <c r="AI4414" s="22"/>
      <c r="AJ4414" s="25"/>
      <c r="AK4414" s="22"/>
      <c r="AL4414" s="22"/>
      <c r="AM4414" s="25"/>
      <c r="AN4414" s="26"/>
      <c r="AP4414" s="28"/>
    </row>
    <row r="4415" spans="3:42" s="27" customFormat="1" x14ac:dyDescent="0.25">
      <c r="C4415" s="40"/>
      <c r="D4415" s="16"/>
      <c r="E4415" s="17"/>
      <c r="F4415" s="18"/>
      <c r="G4415" s="18"/>
      <c r="H4415" s="18"/>
      <c r="I4415" s="19"/>
      <c r="J4415" s="20"/>
      <c r="K4415" s="21"/>
      <c r="L4415" s="22"/>
      <c r="M4415" s="22"/>
      <c r="N4415" s="22"/>
      <c r="O4415" s="23"/>
      <c r="P4415" s="22"/>
      <c r="Q4415" s="22"/>
      <c r="R4415" s="23"/>
      <c r="S4415" s="22"/>
      <c r="T4415" s="22"/>
      <c r="U4415" s="23"/>
      <c r="V4415" s="22"/>
      <c r="W4415" s="22"/>
      <c r="X4415" s="23"/>
      <c r="Y4415" s="22"/>
      <c r="Z4415" s="22"/>
      <c r="AA4415" s="24"/>
      <c r="AB4415" s="22"/>
      <c r="AC4415" s="22"/>
      <c r="AD4415" s="23"/>
      <c r="AE4415" s="22"/>
      <c r="AF4415" s="22"/>
      <c r="AG4415" s="25"/>
      <c r="AH4415" s="22"/>
      <c r="AI4415" s="22"/>
      <c r="AJ4415" s="25"/>
      <c r="AK4415" s="22"/>
      <c r="AL4415" s="22"/>
      <c r="AM4415" s="25"/>
      <c r="AN4415" s="26"/>
      <c r="AP4415" s="28"/>
    </row>
    <row r="4416" spans="3:42" s="27" customFormat="1" x14ac:dyDescent="0.25">
      <c r="C4416" s="40"/>
      <c r="D4416" s="16"/>
      <c r="E4416" s="17"/>
      <c r="F4416" s="18"/>
      <c r="G4416" s="18"/>
      <c r="H4416" s="18"/>
      <c r="I4416" s="19"/>
      <c r="J4416" s="20"/>
      <c r="K4416" s="21"/>
      <c r="L4416" s="22"/>
      <c r="M4416" s="22"/>
      <c r="N4416" s="22"/>
      <c r="O4416" s="23"/>
      <c r="P4416" s="22"/>
      <c r="Q4416" s="22"/>
      <c r="R4416" s="23"/>
      <c r="S4416" s="22"/>
      <c r="T4416" s="22"/>
      <c r="U4416" s="23"/>
      <c r="V4416" s="22"/>
      <c r="W4416" s="22"/>
      <c r="X4416" s="23"/>
      <c r="Y4416" s="22"/>
      <c r="Z4416" s="22"/>
      <c r="AA4416" s="24"/>
      <c r="AB4416" s="22"/>
      <c r="AC4416" s="22"/>
      <c r="AD4416" s="23"/>
      <c r="AE4416" s="22"/>
      <c r="AF4416" s="22"/>
      <c r="AG4416" s="25"/>
      <c r="AH4416" s="22"/>
      <c r="AI4416" s="22"/>
      <c r="AJ4416" s="25"/>
      <c r="AK4416" s="22"/>
      <c r="AL4416" s="22"/>
      <c r="AM4416" s="25"/>
      <c r="AN4416" s="26"/>
      <c r="AP4416" s="28"/>
    </row>
    <row r="4417" spans="3:42" s="27" customFormat="1" x14ac:dyDescent="0.25">
      <c r="C4417" s="40"/>
      <c r="D4417" s="16"/>
      <c r="E4417" s="17"/>
      <c r="F4417" s="18"/>
      <c r="G4417" s="18"/>
      <c r="H4417" s="18"/>
      <c r="I4417" s="19"/>
      <c r="J4417" s="20"/>
      <c r="K4417" s="21"/>
      <c r="L4417" s="22"/>
      <c r="M4417" s="22"/>
      <c r="N4417" s="22"/>
      <c r="O4417" s="23"/>
      <c r="P4417" s="22"/>
      <c r="Q4417" s="22"/>
      <c r="R4417" s="23"/>
      <c r="S4417" s="22"/>
      <c r="T4417" s="22"/>
      <c r="U4417" s="23"/>
      <c r="V4417" s="22"/>
      <c r="W4417" s="22"/>
      <c r="X4417" s="23"/>
      <c r="Y4417" s="22"/>
      <c r="Z4417" s="22"/>
      <c r="AA4417" s="24"/>
      <c r="AB4417" s="22"/>
      <c r="AC4417" s="22"/>
      <c r="AD4417" s="23"/>
      <c r="AE4417" s="22"/>
      <c r="AF4417" s="22"/>
      <c r="AG4417" s="25"/>
      <c r="AH4417" s="22"/>
      <c r="AI4417" s="22"/>
      <c r="AJ4417" s="25"/>
      <c r="AK4417" s="22"/>
      <c r="AL4417" s="22"/>
      <c r="AM4417" s="25"/>
      <c r="AN4417" s="26"/>
      <c r="AP4417" s="28"/>
    </row>
    <row r="4418" spans="3:42" s="27" customFormat="1" x14ac:dyDescent="0.25">
      <c r="C4418" s="40"/>
      <c r="D4418" s="16"/>
      <c r="E4418" s="17"/>
      <c r="F4418" s="18"/>
      <c r="G4418" s="18"/>
      <c r="H4418" s="18"/>
      <c r="I4418" s="19"/>
      <c r="J4418" s="20"/>
      <c r="K4418" s="21"/>
      <c r="L4418" s="22"/>
      <c r="M4418" s="22"/>
      <c r="N4418" s="22"/>
      <c r="O4418" s="23"/>
      <c r="P4418" s="22"/>
      <c r="Q4418" s="22"/>
      <c r="R4418" s="23"/>
      <c r="S4418" s="22"/>
      <c r="T4418" s="22"/>
      <c r="U4418" s="23"/>
      <c r="V4418" s="22"/>
      <c r="W4418" s="22"/>
      <c r="X4418" s="23"/>
      <c r="Y4418" s="22"/>
      <c r="Z4418" s="22"/>
      <c r="AA4418" s="24"/>
      <c r="AB4418" s="22"/>
      <c r="AC4418" s="22"/>
      <c r="AD4418" s="23"/>
      <c r="AE4418" s="22"/>
      <c r="AF4418" s="22"/>
      <c r="AG4418" s="25"/>
      <c r="AH4418" s="22"/>
      <c r="AI4418" s="22"/>
      <c r="AJ4418" s="25"/>
      <c r="AK4418" s="22"/>
      <c r="AL4418" s="22"/>
      <c r="AM4418" s="25"/>
      <c r="AN4418" s="26"/>
      <c r="AP4418" s="28"/>
    </row>
    <row r="4419" spans="3:42" s="27" customFormat="1" x14ac:dyDescent="0.25">
      <c r="C4419" s="40"/>
      <c r="D4419" s="16"/>
      <c r="E4419" s="17"/>
      <c r="F4419" s="18"/>
      <c r="G4419" s="18"/>
      <c r="H4419" s="18"/>
      <c r="I4419" s="19"/>
      <c r="J4419" s="20"/>
      <c r="K4419" s="21"/>
      <c r="L4419" s="22"/>
      <c r="M4419" s="22"/>
      <c r="N4419" s="22"/>
      <c r="O4419" s="23"/>
      <c r="P4419" s="22"/>
      <c r="Q4419" s="22"/>
      <c r="R4419" s="23"/>
      <c r="S4419" s="22"/>
      <c r="T4419" s="22"/>
      <c r="U4419" s="23"/>
      <c r="V4419" s="22"/>
      <c r="W4419" s="22"/>
      <c r="X4419" s="23"/>
      <c r="Y4419" s="22"/>
      <c r="Z4419" s="22"/>
      <c r="AA4419" s="24"/>
      <c r="AB4419" s="22"/>
      <c r="AC4419" s="22"/>
      <c r="AD4419" s="23"/>
      <c r="AE4419" s="22"/>
      <c r="AF4419" s="22"/>
      <c r="AG4419" s="25"/>
      <c r="AH4419" s="22"/>
      <c r="AI4419" s="22"/>
      <c r="AJ4419" s="25"/>
      <c r="AK4419" s="22"/>
      <c r="AL4419" s="22"/>
      <c r="AM4419" s="25"/>
      <c r="AN4419" s="26"/>
      <c r="AP4419" s="28"/>
    </row>
    <row r="4420" spans="3:42" s="27" customFormat="1" x14ac:dyDescent="0.25">
      <c r="C4420" s="40"/>
      <c r="D4420" s="16"/>
      <c r="E4420" s="17"/>
      <c r="F4420" s="18"/>
      <c r="G4420" s="18"/>
      <c r="H4420" s="18"/>
      <c r="I4420" s="19"/>
      <c r="J4420" s="20"/>
      <c r="K4420" s="21"/>
      <c r="L4420" s="22"/>
      <c r="M4420" s="22"/>
      <c r="N4420" s="22"/>
      <c r="O4420" s="23"/>
      <c r="P4420" s="22"/>
      <c r="Q4420" s="22"/>
      <c r="R4420" s="23"/>
      <c r="S4420" s="22"/>
      <c r="T4420" s="22"/>
      <c r="U4420" s="23"/>
      <c r="V4420" s="22"/>
      <c r="W4420" s="22"/>
      <c r="X4420" s="23"/>
      <c r="Y4420" s="22"/>
      <c r="Z4420" s="22"/>
      <c r="AA4420" s="24"/>
      <c r="AB4420" s="22"/>
      <c r="AC4420" s="22"/>
      <c r="AD4420" s="23"/>
      <c r="AE4420" s="22"/>
      <c r="AF4420" s="22"/>
      <c r="AG4420" s="25"/>
      <c r="AH4420" s="22"/>
      <c r="AI4420" s="22"/>
      <c r="AJ4420" s="25"/>
      <c r="AK4420" s="22"/>
      <c r="AL4420" s="22"/>
      <c r="AM4420" s="25"/>
      <c r="AN4420" s="26"/>
      <c r="AP4420" s="28"/>
    </row>
    <row r="4421" spans="3:42" s="27" customFormat="1" x14ac:dyDescent="0.25">
      <c r="C4421" s="40"/>
      <c r="D4421" s="16"/>
      <c r="E4421" s="17"/>
      <c r="F4421" s="18"/>
      <c r="G4421" s="18"/>
      <c r="H4421" s="18"/>
      <c r="I4421" s="19"/>
      <c r="J4421" s="20"/>
      <c r="K4421" s="21"/>
      <c r="L4421" s="22"/>
      <c r="M4421" s="22"/>
      <c r="N4421" s="22"/>
      <c r="O4421" s="23"/>
      <c r="P4421" s="22"/>
      <c r="Q4421" s="22"/>
      <c r="R4421" s="23"/>
      <c r="S4421" s="22"/>
      <c r="T4421" s="22"/>
      <c r="U4421" s="23"/>
      <c r="V4421" s="22"/>
      <c r="W4421" s="22"/>
      <c r="X4421" s="23"/>
      <c r="Y4421" s="22"/>
      <c r="Z4421" s="22"/>
      <c r="AA4421" s="24"/>
      <c r="AB4421" s="22"/>
      <c r="AC4421" s="22"/>
      <c r="AD4421" s="23"/>
      <c r="AE4421" s="22"/>
      <c r="AF4421" s="22"/>
      <c r="AG4421" s="25"/>
      <c r="AH4421" s="22"/>
      <c r="AI4421" s="22"/>
      <c r="AJ4421" s="25"/>
      <c r="AK4421" s="22"/>
      <c r="AL4421" s="22"/>
      <c r="AM4421" s="25"/>
      <c r="AN4421" s="26"/>
      <c r="AP4421" s="28"/>
    </row>
    <row r="4422" spans="3:42" s="27" customFormat="1" x14ac:dyDescent="0.25">
      <c r="C4422" s="40"/>
      <c r="D4422" s="16"/>
      <c r="E4422" s="17"/>
      <c r="F4422" s="18"/>
      <c r="G4422" s="18"/>
      <c r="H4422" s="18"/>
      <c r="I4422" s="19"/>
      <c r="J4422" s="20"/>
      <c r="K4422" s="21"/>
      <c r="L4422" s="22"/>
      <c r="M4422" s="22"/>
      <c r="N4422" s="22"/>
      <c r="O4422" s="23"/>
      <c r="P4422" s="22"/>
      <c r="Q4422" s="22"/>
      <c r="R4422" s="23"/>
      <c r="S4422" s="22"/>
      <c r="T4422" s="22"/>
      <c r="U4422" s="23"/>
      <c r="V4422" s="22"/>
      <c r="W4422" s="22"/>
      <c r="X4422" s="23"/>
      <c r="Y4422" s="22"/>
      <c r="Z4422" s="22"/>
      <c r="AA4422" s="24"/>
      <c r="AB4422" s="22"/>
      <c r="AC4422" s="22"/>
      <c r="AD4422" s="23"/>
      <c r="AE4422" s="22"/>
      <c r="AF4422" s="22"/>
      <c r="AG4422" s="25"/>
      <c r="AH4422" s="22"/>
      <c r="AI4422" s="22"/>
      <c r="AJ4422" s="25"/>
      <c r="AK4422" s="22"/>
      <c r="AL4422" s="22"/>
      <c r="AM4422" s="25"/>
      <c r="AN4422" s="26"/>
      <c r="AP4422" s="28"/>
    </row>
    <row r="4423" spans="3:42" s="27" customFormat="1" x14ac:dyDescent="0.25">
      <c r="C4423" s="40"/>
      <c r="D4423" s="16"/>
      <c r="E4423" s="17"/>
      <c r="F4423" s="18"/>
      <c r="G4423" s="18"/>
      <c r="H4423" s="18"/>
      <c r="I4423" s="19"/>
      <c r="J4423" s="20"/>
      <c r="K4423" s="21"/>
      <c r="L4423" s="22"/>
      <c r="M4423" s="22"/>
      <c r="N4423" s="22"/>
      <c r="O4423" s="23"/>
      <c r="P4423" s="22"/>
      <c r="Q4423" s="22"/>
      <c r="R4423" s="23"/>
      <c r="S4423" s="22"/>
      <c r="T4423" s="22"/>
      <c r="U4423" s="23"/>
      <c r="V4423" s="22"/>
      <c r="W4423" s="22"/>
      <c r="X4423" s="23"/>
      <c r="Y4423" s="22"/>
      <c r="Z4423" s="22"/>
      <c r="AA4423" s="24"/>
      <c r="AB4423" s="22"/>
      <c r="AC4423" s="22"/>
      <c r="AD4423" s="23"/>
      <c r="AE4423" s="22"/>
      <c r="AF4423" s="22"/>
      <c r="AG4423" s="25"/>
      <c r="AH4423" s="22"/>
      <c r="AI4423" s="22"/>
      <c r="AJ4423" s="25"/>
      <c r="AK4423" s="22"/>
      <c r="AL4423" s="22"/>
      <c r="AM4423" s="25"/>
      <c r="AN4423" s="26"/>
      <c r="AP4423" s="28"/>
    </row>
    <row r="4424" spans="3:42" s="27" customFormat="1" x14ac:dyDescent="0.25">
      <c r="C4424" s="40"/>
      <c r="D4424" s="16"/>
      <c r="E4424" s="17"/>
      <c r="F4424" s="18"/>
      <c r="G4424" s="18"/>
      <c r="H4424" s="18"/>
      <c r="I4424" s="19"/>
      <c r="J4424" s="20"/>
      <c r="K4424" s="21"/>
      <c r="L4424" s="22"/>
      <c r="M4424" s="22"/>
      <c r="N4424" s="22"/>
      <c r="O4424" s="23"/>
      <c r="P4424" s="22"/>
      <c r="Q4424" s="22"/>
      <c r="R4424" s="23"/>
      <c r="S4424" s="22"/>
      <c r="T4424" s="22"/>
      <c r="U4424" s="23"/>
      <c r="V4424" s="22"/>
      <c r="W4424" s="22"/>
      <c r="X4424" s="23"/>
      <c r="Y4424" s="22"/>
      <c r="Z4424" s="22"/>
      <c r="AA4424" s="24"/>
      <c r="AB4424" s="22"/>
      <c r="AC4424" s="22"/>
      <c r="AD4424" s="23"/>
      <c r="AE4424" s="22"/>
      <c r="AF4424" s="22"/>
      <c r="AG4424" s="25"/>
      <c r="AH4424" s="22"/>
      <c r="AI4424" s="22"/>
      <c r="AJ4424" s="25"/>
      <c r="AK4424" s="22"/>
      <c r="AL4424" s="22"/>
      <c r="AM4424" s="25"/>
      <c r="AN4424" s="26"/>
      <c r="AP4424" s="28"/>
    </row>
    <row r="4425" spans="3:42" s="27" customFormat="1" x14ac:dyDescent="0.25">
      <c r="C4425" s="40"/>
      <c r="D4425" s="16"/>
      <c r="E4425" s="17"/>
      <c r="F4425" s="18"/>
      <c r="G4425" s="18"/>
      <c r="H4425" s="18"/>
      <c r="I4425" s="19"/>
      <c r="J4425" s="20"/>
      <c r="K4425" s="21"/>
      <c r="L4425" s="22"/>
      <c r="M4425" s="22"/>
      <c r="N4425" s="22"/>
      <c r="O4425" s="23"/>
      <c r="P4425" s="22"/>
      <c r="Q4425" s="22"/>
      <c r="R4425" s="23"/>
      <c r="S4425" s="22"/>
      <c r="T4425" s="22"/>
      <c r="U4425" s="23"/>
      <c r="V4425" s="22"/>
      <c r="W4425" s="22"/>
      <c r="X4425" s="23"/>
      <c r="Y4425" s="22"/>
      <c r="Z4425" s="22"/>
      <c r="AA4425" s="24"/>
      <c r="AB4425" s="22"/>
      <c r="AC4425" s="22"/>
      <c r="AD4425" s="23"/>
      <c r="AE4425" s="22"/>
      <c r="AF4425" s="22"/>
      <c r="AG4425" s="25"/>
      <c r="AH4425" s="22"/>
      <c r="AI4425" s="22"/>
      <c r="AJ4425" s="25"/>
      <c r="AK4425" s="22"/>
      <c r="AL4425" s="22"/>
      <c r="AM4425" s="25"/>
      <c r="AN4425" s="26"/>
      <c r="AP4425" s="28"/>
    </row>
    <row r="4426" spans="3:42" s="27" customFormat="1" x14ac:dyDescent="0.25">
      <c r="C4426" s="40"/>
      <c r="D4426" s="16"/>
      <c r="E4426" s="17"/>
      <c r="F4426" s="18"/>
      <c r="G4426" s="18"/>
      <c r="H4426" s="18"/>
      <c r="I4426" s="19"/>
      <c r="J4426" s="20"/>
      <c r="K4426" s="21"/>
      <c r="L4426" s="22"/>
      <c r="M4426" s="22"/>
      <c r="N4426" s="22"/>
      <c r="O4426" s="23"/>
      <c r="P4426" s="22"/>
      <c r="Q4426" s="22"/>
      <c r="R4426" s="23"/>
      <c r="S4426" s="22"/>
      <c r="T4426" s="22"/>
      <c r="U4426" s="23"/>
      <c r="V4426" s="22"/>
      <c r="W4426" s="22"/>
      <c r="X4426" s="23"/>
      <c r="Y4426" s="22"/>
      <c r="Z4426" s="22"/>
      <c r="AA4426" s="24"/>
      <c r="AB4426" s="22"/>
      <c r="AC4426" s="22"/>
      <c r="AD4426" s="23"/>
      <c r="AE4426" s="22"/>
      <c r="AF4426" s="22"/>
      <c r="AG4426" s="25"/>
      <c r="AH4426" s="22"/>
      <c r="AI4426" s="22"/>
      <c r="AJ4426" s="25"/>
      <c r="AK4426" s="22"/>
      <c r="AL4426" s="22"/>
      <c r="AM4426" s="25"/>
      <c r="AN4426" s="26"/>
      <c r="AP4426" s="28"/>
    </row>
    <row r="4427" spans="3:42" s="27" customFormat="1" x14ac:dyDescent="0.25">
      <c r="C4427" s="40"/>
      <c r="D4427" s="16"/>
      <c r="E4427" s="17"/>
      <c r="F4427" s="18"/>
      <c r="G4427" s="18"/>
      <c r="H4427" s="18"/>
      <c r="I4427" s="19"/>
      <c r="J4427" s="20"/>
      <c r="K4427" s="21"/>
      <c r="L4427" s="22"/>
      <c r="M4427" s="22"/>
      <c r="N4427" s="22"/>
      <c r="O4427" s="23"/>
      <c r="P4427" s="22"/>
      <c r="Q4427" s="22"/>
      <c r="R4427" s="23"/>
      <c r="S4427" s="22"/>
      <c r="T4427" s="22"/>
      <c r="U4427" s="23"/>
      <c r="V4427" s="22"/>
      <c r="W4427" s="22"/>
      <c r="X4427" s="23"/>
      <c r="Y4427" s="22"/>
      <c r="Z4427" s="22"/>
      <c r="AA4427" s="24"/>
      <c r="AB4427" s="22"/>
      <c r="AC4427" s="22"/>
      <c r="AD4427" s="23"/>
      <c r="AE4427" s="22"/>
      <c r="AF4427" s="22"/>
      <c r="AG4427" s="25"/>
      <c r="AH4427" s="22"/>
      <c r="AI4427" s="22"/>
      <c r="AJ4427" s="25"/>
      <c r="AK4427" s="22"/>
      <c r="AL4427" s="22"/>
      <c r="AM4427" s="25"/>
      <c r="AN4427" s="26"/>
      <c r="AP4427" s="28"/>
    </row>
    <row r="4428" spans="3:42" s="27" customFormat="1" x14ac:dyDescent="0.25">
      <c r="C4428" s="40"/>
      <c r="D4428" s="16"/>
      <c r="E4428" s="17"/>
      <c r="F4428" s="18"/>
      <c r="G4428" s="18"/>
      <c r="H4428" s="18"/>
      <c r="I4428" s="19"/>
      <c r="J4428" s="20"/>
      <c r="K4428" s="21"/>
      <c r="L4428" s="22"/>
      <c r="M4428" s="22"/>
      <c r="N4428" s="22"/>
      <c r="O4428" s="23"/>
      <c r="P4428" s="22"/>
      <c r="Q4428" s="22"/>
      <c r="R4428" s="23"/>
      <c r="S4428" s="22"/>
      <c r="T4428" s="22"/>
      <c r="U4428" s="23"/>
      <c r="V4428" s="22"/>
      <c r="W4428" s="22"/>
      <c r="X4428" s="23"/>
      <c r="Y4428" s="22"/>
      <c r="Z4428" s="22"/>
      <c r="AA4428" s="24"/>
      <c r="AB4428" s="22"/>
      <c r="AC4428" s="22"/>
      <c r="AD4428" s="23"/>
      <c r="AE4428" s="22"/>
      <c r="AF4428" s="22"/>
      <c r="AG4428" s="25"/>
      <c r="AH4428" s="22"/>
      <c r="AI4428" s="22"/>
      <c r="AJ4428" s="25"/>
      <c r="AK4428" s="22"/>
      <c r="AL4428" s="22"/>
      <c r="AM4428" s="25"/>
      <c r="AN4428" s="26"/>
      <c r="AP4428" s="28"/>
    </row>
    <row r="4429" spans="3:42" s="27" customFormat="1" x14ac:dyDescent="0.25">
      <c r="C4429" s="40"/>
      <c r="D4429" s="16"/>
      <c r="E4429" s="17"/>
      <c r="F4429" s="18"/>
      <c r="G4429" s="18"/>
      <c r="H4429" s="18"/>
      <c r="I4429" s="19"/>
      <c r="J4429" s="20"/>
      <c r="K4429" s="21"/>
      <c r="L4429" s="22"/>
      <c r="M4429" s="22"/>
      <c r="N4429" s="22"/>
      <c r="O4429" s="23"/>
      <c r="P4429" s="22"/>
      <c r="Q4429" s="22"/>
      <c r="R4429" s="23"/>
      <c r="S4429" s="22"/>
      <c r="T4429" s="22"/>
      <c r="U4429" s="23"/>
      <c r="V4429" s="22"/>
      <c r="W4429" s="22"/>
      <c r="X4429" s="23"/>
      <c r="Y4429" s="22"/>
      <c r="Z4429" s="22"/>
      <c r="AA4429" s="24"/>
      <c r="AB4429" s="22"/>
      <c r="AC4429" s="22"/>
      <c r="AD4429" s="23"/>
      <c r="AE4429" s="22"/>
      <c r="AF4429" s="22"/>
      <c r="AG4429" s="25"/>
      <c r="AH4429" s="22"/>
      <c r="AI4429" s="22"/>
      <c r="AJ4429" s="25"/>
      <c r="AK4429" s="22"/>
      <c r="AL4429" s="22"/>
      <c r="AM4429" s="25"/>
      <c r="AN4429" s="26"/>
      <c r="AP4429" s="28"/>
    </row>
  </sheetData>
  <sortState ref="B4:AP117">
    <sortCondition descending="1" ref="AN4:AN117"/>
  </sortState>
  <mergeCells count="23">
    <mergeCell ref="S2:U2"/>
    <mergeCell ref="H2:H3"/>
    <mergeCell ref="J2:J3"/>
    <mergeCell ref="K2:K3"/>
    <mergeCell ref="L2:L3"/>
    <mergeCell ref="M2:O2"/>
    <mergeCell ref="P2:R2"/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26" right="0.22" top="0.5" bottom="0.37" header="0.17" footer="0.17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FATEHPUR</vt:lpstr>
      <vt:lpstr>'UC FATEHPUR'!_FilterDatabase</vt:lpstr>
      <vt:lpstr>'UC FATEHPUR'!Print_Titles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2022-08-04T20:59:58Z</cp:lastPrinted>
  <dcterms:created xsi:type="dcterms:W3CDTF">2022-08-03T17:21:20Z</dcterms:created>
  <dcterms:modified xsi:type="dcterms:W3CDTF">2022-09-14T17:53:54Z</dcterms:modified>
</cp:coreProperties>
</file>