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BABUZAI\"/>
    </mc:Choice>
  </mc:AlternateContent>
  <bookViews>
    <workbookView xWindow="0" yWindow="0" windowWidth="20490" windowHeight="7650"/>
  </bookViews>
  <sheets>
    <sheet name="UC ISLAMPUR" sheetId="1" r:id="rId1"/>
  </sheets>
  <definedNames>
    <definedName name="_xlnm._FilterDatabase" localSheetId="0">'UC ISLAMPUR'!$D$3:$CH$99</definedName>
    <definedName name="_xlnm.Print_Titles" localSheetId="0">'UC ISLAMPUR'!$2:$3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O15" i="1"/>
  <c r="AN15" i="1" s="1"/>
  <c r="R100" i="1" l="1"/>
  <c r="O100" i="1"/>
  <c r="R99" i="1"/>
  <c r="O99" i="1"/>
  <c r="R98" i="1"/>
  <c r="O98" i="1"/>
  <c r="AN98" i="1" s="1"/>
  <c r="R97" i="1"/>
  <c r="O97" i="1"/>
  <c r="R53" i="1"/>
  <c r="O53" i="1"/>
  <c r="AN53" i="1" s="1"/>
  <c r="R96" i="1"/>
  <c r="O96" i="1"/>
  <c r="R46" i="1"/>
  <c r="O46" i="1"/>
  <c r="AN46" i="1" s="1"/>
  <c r="R95" i="1"/>
  <c r="O95" i="1"/>
  <c r="AD94" i="1"/>
  <c r="R94" i="1"/>
  <c r="O94" i="1"/>
  <c r="R93" i="1"/>
  <c r="O93" i="1"/>
  <c r="R48" i="1"/>
  <c r="O48" i="1"/>
  <c r="R92" i="1"/>
  <c r="O92" i="1"/>
  <c r="R91" i="1"/>
  <c r="O91" i="1"/>
  <c r="U90" i="1"/>
  <c r="R90" i="1"/>
  <c r="O90" i="1"/>
  <c r="R89" i="1"/>
  <c r="O89" i="1"/>
  <c r="R88" i="1"/>
  <c r="O88" i="1"/>
  <c r="AN88" i="1" s="1"/>
  <c r="R87" i="1"/>
  <c r="O87" i="1"/>
  <c r="R86" i="1"/>
  <c r="O86" i="1"/>
  <c r="AN86" i="1" s="1"/>
  <c r="R85" i="1"/>
  <c r="O85" i="1"/>
  <c r="R84" i="1"/>
  <c r="O84" i="1"/>
  <c r="AN84" i="1" s="1"/>
  <c r="R83" i="1"/>
  <c r="O83" i="1"/>
  <c r="AD82" i="1"/>
  <c r="U82" i="1"/>
  <c r="R82" i="1"/>
  <c r="O82" i="1"/>
  <c r="R81" i="1"/>
  <c r="O81" i="1"/>
  <c r="U80" i="1"/>
  <c r="R80" i="1"/>
  <c r="O80" i="1"/>
  <c r="R79" i="1"/>
  <c r="O79" i="1"/>
  <c r="AD78" i="1"/>
  <c r="U78" i="1"/>
  <c r="R78" i="1"/>
  <c r="O78" i="1"/>
  <c r="R35" i="1"/>
  <c r="O35" i="1"/>
  <c r="R33" i="1"/>
  <c r="O33" i="1"/>
  <c r="R77" i="1"/>
  <c r="O77" i="1"/>
  <c r="R76" i="1"/>
  <c r="O76" i="1"/>
  <c r="AG75" i="1"/>
  <c r="AD75" i="1"/>
  <c r="R75" i="1"/>
  <c r="O75" i="1"/>
  <c r="AA74" i="1"/>
  <c r="R74" i="1"/>
  <c r="O74" i="1"/>
  <c r="AA73" i="1"/>
  <c r="U73" i="1"/>
  <c r="R73" i="1"/>
  <c r="O73" i="1"/>
  <c r="R21" i="1"/>
  <c r="O21" i="1"/>
  <c r="U72" i="1"/>
  <c r="R72" i="1"/>
  <c r="O72" i="1"/>
  <c r="O28" i="1"/>
  <c r="AD25" i="1"/>
  <c r="R25" i="1"/>
  <c r="O25" i="1"/>
  <c r="U71" i="1"/>
  <c r="R71" i="1"/>
  <c r="O71" i="1"/>
  <c r="R14" i="1"/>
  <c r="O14" i="1"/>
  <c r="AD70" i="1"/>
  <c r="AA70" i="1"/>
  <c r="U70" i="1"/>
  <c r="R70" i="1"/>
  <c r="O70" i="1"/>
  <c r="R19" i="1"/>
  <c r="O19" i="1"/>
  <c r="R17" i="1"/>
  <c r="O17" i="1"/>
  <c r="AG69" i="1"/>
  <c r="AD69" i="1"/>
  <c r="AA69" i="1"/>
  <c r="U69" i="1"/>
  <c r="R69" i="1"/>
  <c r="O69" i="1"/>
  <c r="R68" i="1"/>
  <c r="O68" i="1"/>
  <c r="AG67" i="1"/>
  <c r="AD67" i="1"/>
  <c r="AA67" i="1"/>
  <c r="U67" i="1"/>
  <c r="R67" i="1"/>
  <c r="O67" i="1"/>
  <c r="R10" i="1"/>
  <c r="O10" i="1"/>
  <c r="AD66" i="1"/>
  <c r="AA66" i="1"/>
  <c r="U66" i="1"/>
  <c r="R66" i="1"/>
  <c r="O66" i="1"/>
  <c r="AD65" i="1"/>
  <c r="AA65" i="1"/>
  <c r="U65" i="1"/>
  <c r="R65" i="1"/>
  <c r="O65" i="1"/>
  <c r="X64" i="1"/>
  <c r="R64" i="1"/>
  <c r="O64" i="1"/>
  <c r="R7" i="1"/>
  <c r="O7" i="1"/>
  <c r="AN7" i="1" s="1"/>
  <c r="AD63" i="1"/>
  <c r="AA63" i="1"/>
  <c r="U63" i="1"/>
  <c r="R63" i="1"/>
  <c r="O63" i="1"/>
  <c r="AG62" i="1"/>
  <c r="AD62" i="1"/>
  <c r="AA62" i="1"/>
  <c r="U62" i="1"/>
  <c r="R62" i="1"/>
  <c r="O62" i="1"/>
  <c r="AD61" i="1"/>
  <c r="AA61" i="1"/>
  <c r="U61" i="1"/>
  <c r="R61" i="1"/>
  <c r="O61" i="1"/>
  <c r="AA60" i="1"/>
  <c r="U60" i="1"/>
  <c r="R60" i="1"/>
  <c r="O60" i="1"/>
  <c r="U59" i="1"/>
  <c r="R59" i="1"/>
  <c r="O59" i="1"/>
  <c r="U58" i="1"/>
  <c r="R58" i="1"/>
  <c r="O58" i="1"/>
  <c r="AA57" i="1"/>
  <c r="U57" i="1"/>
  <c r="R57" i="1"/>
  <c r="O57" i="1"/>
  <c r="X56" i="1"/>
  <c r="R56" i="1"/>
  <c r="O56" i="1"/>
  <c r="X55" i="1"/>
  <c r="R55" i="1"/>
  <c r="O55" i="1"/>
  <c r="X54" i="1"/>
  <c r="R54" i="1"/>
  <c r="O54" i="1"/>
  <c r="R24" i="1"/>
  <c r="O24" i="1"/>
  <c r="X52" i="1"/>
  <c r="R52" i="1"/>
  <c r="O52" i="1"/>
  <c r="R4" i="1"/>
  <c r="O4" i="1"/>
  <c r="AD51" i="1"/>
  <c r="AA51" i="1"/>
  <c r="U51" i="1"/>
  <c r="R51" i="1"/>
  <c r="O51" i="1"/>
  <c r="AA50" i="1"/>
  <c r="U50" i="1"/>
  <c r="R50" i="1"/>
  <c r="O50" i="1"/>
  <c r="X49" i="1"/>
  <c r="R49" i="1"/>
  <c r="O49" i="1"/>
  <c r="X47" i="1"/>
  <c r="R47" i="1"/>
  <c r="O47" i="1"/>
  <c r="X45" i="1"/>
  <c r="R45" i="1"/>
  <c r="O45" i="1"/>
  <c r="AD44" i="1"/>
  <c r="X44" i="1"/>
  <c r="R44" i="1"/>
  <c r="O44" i="1"/>
  <c r="X43" i="1"/>
  <c r="R43" i="1"/>
  <c r="O43" i="1"/>
  <c r="X41" i="1"/>
  <c r="R41" i="1"/>
  <c r="O41" i="1"/>
  <c r="X40" i="1"/>
  <c r="R40" i="1"/>
  <c r="O40" i="1"/>
  <c r="AJ39" i="1"/>
  <c r="X39" i="1"/>
  <c r="R39" i="1"/>
  <c r="O39" i="1"/>
  <c r="AJ38" i="1"/>
  <c r="AA38" i="1"/>
  <c r="U38" i="1"/>
  <c r="R38" i="1"/>
  <c r="O38" i="1"/>
  <c r="X37" i="1"/>
  <c r="R37" i="1"/>
  <c r="O37" i="1"/>
  <c r="X36" i="1"/>
  <c r="R36" i="1"/>
  <c r="O36" i="1"/>
  <c r="X34" i="1"/>
  <c r="R34" i="1"/>
  <c r="O34" i="1"/>
  <c r="X31" i="1"/>
  <c r="R31" i="1"/>
  <c r="O31" i="1"/>
  <c r="AA30" i="1"/>
  <c r="U30" i="1"/>
  <c r="R30" i="1"/>
  <c r="O30" i="1"/>
  <c r="AJ27" i="1"/>
  <c r="AD27" i="1"/>
  <c r="X27" i="1"/>
  <c r="R27" i="1"/>
  <c r="O27" i="1"/>
  <c r="AJ26" i="1"/>
  <c r="X26" i="1"/>
  <c r="R26" i="1"/>
  <c r="O26" i="1"/>
  <c r="AJ23" i="1"/>
  <c r="X23" i="1"/>
  <c r="R23" i="1"/>
  <c r="O23" i="1"/>
  <c r="X22" i="1"/>
  <c r="R22" i="1"/>
  <c r="O22" i="1"/>
  <c r="X29" i="1"/>
  <c r="R29" i="1"/>
  <c r="O29" i="1"/>
  <c r="AJ20" i="1"/>
  <c r="X20" i="1"/>
  <c r="R20" i="1"/>
  <c r="O20" i="1"/>
  <c r="AA18" i="1"/>
  <c r="U18" i="1"/>
  <c r="R18" i="1"/>
  <c r="O18" i="1"/>
  <c r="AG16" i="1"/>
  <c r="AD16" i="1"/>
  <c r="AA16" i="1"/>
  <c r="U16" i="1"/>
  <c r="R16" i="1"/>
  <c r="O16" i="1"/>
  <c r="R42" i="1"/>
  <c r="O42" i="1"/>
  <c r="X13" i="1"/>
  <c r="R13" i="1"/>
  <c r="O13" i="1"/>
  <c r="AN13" i="1" s="1"/>
  <c r="X11" i="1"/>
  <c r="R11" i="1"/>
  <c r="O11" i="1"/>
  <c r="X9" i="1"/>
  <c r="R9" i="1"/>
  <c r="O9" i="1"/>
  <c r="X8" i="1"/>
  <c r="R8" i="1"/>
  <c r="O8" i="1"/>
  <c r="X12" i="1"/>
  <c r="R12" i="1"/>
  <c r="O12" i="1"/>
  <c r="AJ6" i="1"/>
  <c r="AD6" i="1"/>
  <c r="AA6" i="1"/>
  <c r="U6" i="1"/>
  <c r="R6" i="1"/>
  <c r="O6" i="1"/>
  <c r="X32" i="1"/>
  <c r="R32" i="1"/>
  <c r="O32" i="1"/>
  <c r="X5" i="1"/>
  <c r="R5" i="1"/>
  <c r="O5" i="1"/>
  <c r="AN5" i="1" s="1"/>
  <c r="AN72" i="1" l="1"/>
  <c r="AN91" i="1"/>
  <c r="AN76" i="1"/>
  <c r="AN79" i="1"/>
  <c r="AN48" i="1"/>
  <c r="AN41" i="1"/>
  <c r="AN49" i="1"/>
  <c r="AN59" i="1"/>
  <c r="AN64" i="1"/>
  <c r="AN66" i="1"/>
  <c r="AN75" i="1"/>
  <c r="AN85" i="1"/>
  <c r="AN97" i="1"/>
  <c r="AN22" i="1"/>
  <c r="AN37" i="1"/>
  <c r="AN40" i="1"/>
  <c r="AN56" i="1"/>
  <c r="AN10" i="1"/>
  <c r="AN68" i="1"/>
  <c r="AN17" i="1"/>
  <c r="AN77" i="1"/>
  <c r="AN35" i="1"/>
  <c r="AN93" i="1"/>
  <c r="AN30" i="1"/>
  <c r="AN39" i="1"/>
  <c r="AN58" i="1"/>
  <c r="AN25" i="1"/>
  <c r="AN33" i="1"/>
  <c r="AN99" i="1"/>
  <c r="AN36" i="1"/>
  <c r="AN52" i="1"/>
  <c r="AN55" i="1"/>
  <c r="AN71" i="1"/>
  <c r="AN16" i="1"/>
  <c r="AN27" i="1"/>
  <c r="AN51" i="1"/>
  <c r="AN67" i="1"/>
  <c r="AN14" i="1"/>
  <c r="AN21" i="1"/>
  <c r="AN80" i="1"/>
  <c r="AN82" i="1"/>
  <c r="AN83" i="1"/>
  <c r="AN89" i="1"/>
  <c r="AN95" i="1"/>
  <c r="AN96" i="1"/>
  <c r="AN11" i="1"/>
  <c r="AN32" i="1"/>
  <c r="AN6" i="1"/>
  <c r="AN29" i="1"/>
  <c r="AN43" i="1"/>
  <c r="AN69" i="1"/>
  <c r="AN78" i="1"/>
  <c r="AN92" i="1"/>
  <c r="AN9" i="1"/>
  <c r="AN23" i="1"/>
  <c r="AN34" i="1"/>
  <c r="AN47" i="1"/>
  <c r="AN50" i="1"/>
  <c r="AN54" i="1"/>
  <c r="AN60" i="1"/>
  <c r="AN61" i="1"/>
  <c r="AN63" i="1"/>
  <c r="AN19" i="1"/>
  <c r="AN73" i="1"/>
  <c r="AN74" i="1"/>
  <c r="AN90" i="1"/>
  <c r="AN94" i="1"/>
  <c r="AN20" i="1"/>
  <c r="AN87" i="1"/>
  <c r="AN12" i="1"/>
  <c r="AN8" i="1"/>
  <c r="AN42" i="1"/>
  <c r="AN18" i="1"/>
  <c r="AN26" i="1"/>
  <c r="AN31" i="1"/>
  <c r="AN38" i="1"/>
  <c r="AN44" i="1"/>
  <c r="AN45" i="1"/>
  <c r="AN4" i="1"/>
  <c r="AN24" i="1"/>
  <c r="AN57" i="1"/>
  <c r="AN62" i="1"/>
  <c r="AN65" i="1"/>
  <c r="AN70" i="1"/>
  <c r="AN28" i="1"/>
  <c r="AN81" i="1"/>
  <c r="AN100" i="1"/>
</calcChain>
</file>

<file path=xl/sharedStrings.xml><?xml version="1.0" encoding="utf-8"?>
<sst xmlns="http://schemas.openxmlformats.org/spreadsheetml/2006/main" count="1864" uniqueCount="499">
  <si>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</si>
  <si>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</si>
  <si>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</si>
  <si>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</si>
  <si>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</si>
  <si>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</si>
  <si>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</si>
  <si>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</si>
  <si>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</si>
  <si>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</si>
  <si>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</si>
  <si>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</si>
  <si>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</si>
  <si>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</si>
  <si>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</si>
  <si>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</si>
  <si>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</si>
  <si>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</si>
  <si>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</si>
  <si>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</si>
  <si>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</si>
  <si>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</si>
  <si>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</si>
  <si>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ISLAMPUR</t>
  </si>
  <si>
    <t>NAVEED ALAM</t>
  </si>
  <si>
    <t>FAZAL KHALIQ</t>
  </si>
  <si>
    <t>1560703695341</t>
  </si>
  <si>
    <t>Male</t>
  </si>
  <si>
    <t>SWAT</t>
  </si>
  <si>
    <t>NULL</t>
  </si>
  <si>
    <t>village islampur dist swat kpk pakistan</t>
  </si>
  <si>
    <t>3405854917</t>
  </si>
  <si>
    <t>MUHAMMAD AZIZ</t>
  </si>
  <si>
    <t>ABDUL HAMID</t>
  </si>
  <si>
    <t>1560703590639</t>
  </si>
  <si>
    <t>Village  Islampur P O Saidu Sharif Tehsil  Babuzai Distt  Swat</t>
  </si>
  <si>
    <t>3461954001</t>
  </si>
  <si>
    <t>MURAD ALI</t>
  </si>
  <si>
    <t>SARDAR ALI</t>
  </si>
  <si>
    <t>1560201736177</t>
  </si>
  <si>
    <t>village islampur post office  saidu sharif swat</t>
  </si>
  <si>
    <t>3406122881</t>
  </si>
  <si>
    <t>HABIBULLAH</t>
  </si>
  <si>
    <t>MUHAMMAD HALEEM</t>
  </si>
  <si>
    <t>1560201304311</t>
  </si>
  <si>
    <t>village islampur mohallah balawo swat kpk</t>
  </si>
  <si>
    <t>3419010685</t>
  </si>
  <si>
    <t>KHAIR UL ALI</t>
  </si>
  <si>
    <t>BAKHT ALI</t>
  </si>
  <si>
    <t>1560703820939</t>
  </si>
  <si>
    <t>Spal Bandi Saidu Sharif Swat</t>
  </si>
  <si>
    <t>3065700882</t>
  </si>
  <si>
    <t>MUHAMMAD WAQAS KHAN</t>
  </si>
  <si>
    <t>BAKHT RAWAN</t>
  </si>
  <si>
    <t>1560703647263</t>
  </si>
  <si>
    <t>village islampur  mohallah balawoo</t>
  </si>
  <si>
    <t>3481959579</t>
  </si>
  <si>
    <t>MAAZ AHMAD</t>
  </si>
  <si>
    <t>BAKHT MAND</t>
  </si>
  <si>
    <t>1560703679371</t>
  </si>
  <si>
    <t>Union council islampur post office saidu Sharif swat</t>
  </si>
  <si>
    <t>3480058119</t>
  </si>
  <si>
    <t>BASIT ALI</t>
  </si>
  <si>
    <t>ROSHAN ALI</t>
  </si>
  <si>
    <t>1560703846299</t>
  </si>
  <si>
    <t>mohallah sang village Sapal bandai post office saidu Sharif tehsil babuzai district swat</t>
  </si>
  <si>
    <t>3489611506</t>
  </si>
  <si>
    <t>AZHAR KHAN</t>
  </si>
  <si>
    <t>MUHAMMAD LUQMAN</t>
  </si>
  <si>
    <t>1560703652893</t>
  </si>
  <si>
    <t>Village Sapal Bandai post office Saidu Sharif District swat KPK</t>
  </si>
  <si>
    <t>3461952188</t>
  </si>
  <si>
    <t>MUSLIM SHAH</t>
  </si>
  <si>
    <t>FAZAL HADI</t>
  </si>
  <si>
    <t>1560251192791</t>
  </si>
  <si>
    <t>Village Sapal Bandi Saidu Sharif District Swat</t>
  </si>
  <si>
    <t>3239059797</t>
  </si>
  <si>
    <t>AFTAB HUSSAIN</t>
  </si>
  <si>
    <t>SAID RAHMAN</t>
  </si>
  <si>
    <t>1560703439783</t>
  </si>
  <si>
    <t>Near Girls Primary School  Village Islampur  Post Office Saidu Sharif  District Swat</t>
  </si>
  <si>
    <t>3409808662</t>
  </si>
  <si>
    <t>QAISAR KHAN</t>
  </si>
  <si>
    <t>MUHAMMAD IBRAHIM</t>
  </si>
  <si>
    <t>1560703573999</t>
  </si>
  <si>
    <t>Mohallah mian jo kheil Village islampur tehsil babuzai district swat</t>
  </si>
  <si>
    <t>3461953968</t>
  </si>
  <si>
    <t>TAHIR IQBAL</t>
  </si>
  <si>
    <t>IQBAL MEHMOOD</t>
  </si>
  <si>
    <t>1560703756441</t>
  </si>
  <si>
    <t>Village sapal bandai post office saidu sharif district swat</t>
  </si>
  <si>
    <t>3479440890</t>
  </si>
  <si>
    <t>ABDULLAH</t>
  </si>
  <si>
    <t>SHER ZAMAN</t>
  </si>
  <si>
    <t>1560260759863</t>
  </si>
  <si>
    <t>ISLAMPUR SWAT</t>
  </si>
  <si>
    <t>3229829796</t>
  </si>
  <si>
    <t>AYYAZ KHAN</t>
  </si>
  <si>
    <t>AYUB KHAN</t>
  </si>
  <si>
    <t>1560703532107</t>
  </si>
  <si>
    <t>Village Sapal Bandai Post office Saidu Sharif  District Swat  Khyber Pakhtunkhwa Pakistan 19200</t>
  </si>
  <si>
    <t>3449148626</t>
  </si>
  <si>
    <t>FAZAL USMAN</t>
  </si>
  <si>
    <t>FAZAL GHANI</t>
  </si>
  <si>
    <t>1560703679753</t>
  </si>
  <si>
    <t>Village Islampur Mohallah Koz Cham Post Office Saidu Sharif Tehsil Babozai District Swat</t>
  </si>
  <si>
    <t>3479864791</t>
  </si>
  <si>
    <t>SHOAIB KHAN</t>
  </si>
  <si>
    <t>MIAN SAID AKBAR JAN</t>
  </si>
  <si>
    <t>1560703504497</t>
  </si>
  <si>
    <t>Village Islampur Mohalla Balaoo P O saidu sharif Tehsil Babozai district swat</t>
  </si>
  <si>
    <t>3469410308</t>
  </si>
  <si>
    <t>UMAR ISHAQ</t>
  </si>
  <si>
    <t>1560241539179</t>
  </si>
  <si>
    <t>As mentioned</t>
  </si>
  <si>
    <t>3406004042</t>
  </si>
  <si>
    <t>MOHAMMAD AMIN</t>
  </si>
  <si>
    <t>MOHAMMAD JAN</t>
  </si>
  <si>
    <t>1560264774669</t>
  </si>
  <si>
    <t>Saidu sharif Islampur swat</t>
  </si>
  <si>
    <t>3469693169</t>
  </si>
  <si>
    <t>TASLEEM ULLAH</t>
  </si>
  <si>
    <t>ABDUL BAQI</t>
  </si>
  <si>
    <t>1560704144149</t>
  </si>
  <si>
    <t>Islampur PO Saidu Sharif Swat</t>
  </si>
  <si>
    <t>3429906818</t>
  </si>
  <si>
    <t>MUZAFFAR KHAN</t>
  </si>
  <si>
    <t>SADBAR KHAN</t>
  </si>
  <si>
    <t>1710156533063</t>
  </si>
  <si>
    <t>Village kokrai post offic  saidusharif District and Tehsil swat</t>
  </si>
  <si>
    <t>3430930458</t>
  </si>
  <si>
    <t>WASEEM ABBAS</t>
  </si>
  <si>
    <t>SULIMAN</t>
  </si>
  <si>
    <t>1560243046167</t>
  </si>
  <si>
    <t>po saidu sharif village islampur mohalla sarkari cham distt swat</t>
  </si>
  <si>
    <t>3428274976</t>
  </si>
  <si>
    <t>HABIB AKBAR</t>
  </si>
  <si>
    <t>MEHBOOB AKBAR</t>
  </si>
  <si>
    <t>1560213950133</t>
  </si>
  <si>
    <t>As above</t>
  </si>
  <si>
    <t>3479388497</t>
  </si>
  <si>
    <t>WAJID ALI</t>
  </si>
  <si>
    <t>SARFARAZ KHAN</t>
  </si>
  <si>
    <t>1560703634031</t>
  </si>
  <si>
    <t>mohallah surdab islampur post office saidu sharif district swat</t>
  </si>
  <si>
    <t>3408868069</t>
  </si>
  <si>
    <t>TAUSEEQ AHMAD KHAN</t>
  </si>
  <si>
    <t>MIAN TAHIR JAN</t>
  </si>
  <si>
    <t>1560704023669</t>
  </si>
  <si>
    <t>VILLAGE ISLAMPUR PO SAIDU SHARIF DISTRICT SWAT</t>
  </si>
  <si>
    <t>3461954017</t>
  </si>
  <si>
    <t>ZAHID ALAM</t>
  </si>
  <si>
    <t>MUHAMMAD MUNIR</t>
  </si>
  <si>
    <t>1560225089119</t>
  </si>
  <si>
    <t>Mohalla Jabaghai Islampur Tehsil Babuzai District Swat</t>
  </si>
  <si>
    <t>3489175919</t>
  </si>
  <si>
    <t>SHOAIB ALAM</t>
  </si>
  <si>
    <t>MIAN TAJ BAR</t>
  </si>
  <si>
    <t>1560224711107</t>
  </si>
  <si>
    <t>Uc Islampur PO Saidu Sharif Swat</t>
  </si>
  <si>
    <t>3219766019</t>
  </si>
  <si>
    <t>NAFEES AKHTAR</t>
  </si>
  <si>
    <t>AKHTAR ALI</t>
  </si>
  <si>
    <t>1560285289795</t>
  </si>
  <si>
    <t>village kokrai board mohalla marguzar road saidu sharif swat</t>
  </si>
  <si>
    <t>3427696564</t>
  </si>
  <si>
    <t>AHMAD ZEB</t>
  </si>
  <si>
    <t>FAZAL MAHBOOB</t>
  </si>
  <si>
    <t>1560248975027</t>
  </si>
  <si>
    <t>village Islampur PO 0946saidu sharif  District Swat</t>
  </si>
  <si>
    <t>3409010693</t>
  </si>
  <si>
    <t>SALAHUDDIN</t>
  </si>
  <si>
    <t>ZINUL ABIDIN</t>
  </si>
  <si>
    <t>1560703597455</t>
  </si>
  <si>
    <t>Kokrai marghuzar road p o saidu sharif swat</t>
  </si>
  <si>
    <t>3474748738</t>
  </si>
  <si>
    <t>AFTAB ALAM</t>
  </si>
  <si>
    <t>MIAN TAJBAR</t>
  </si>
  <si>
    <t>1560241463115</t>
  </si>
  <si>
    <t>Shagai UC Islampur post office Saidu sharif swat</t>
  </si>
  <si>
    <t>3450884934</t>
  </si>
  <si>
    <t>KALEEM ULLAH</t>
  </si>
  <si>
    <t>FAZAL MAULA</t>
  </si>
  <si>
    <t>1560704081963</t>
  </si>
  <si>
    <t>Village Islampur Tehsil Babozai Post Office Saidu Sharif Distt Swat</t>
  </si>
  <si>
    <t>3489121162</t>
  </si>
  <si>
    <t>ADNAN JAVED</t>
  </si>
  <si>
    <t>JAVED IQBAL</t>
  </si>
  <si>
    <t>1560206818991</t>
  </si>
  <si>
    <t>Village Kkokrai Moh Shahid Adbad PO Siadu Sharif Tehsil Babozai Swat</t>
  </si>
  <si>
    <t>3469455544</t>
  </si>
  <si>
    <t>SAID ALAM KHAN</t>
  </si>
  <si>
    <t>HADI KHAN</t>
  </si>
  <si>
    <t>1560703679357</t>
  </si>
  <si>
    <t>town mart jabba village islampur post office saidu sharif mingora swat</t>
  </si>
  <si>
    <t>3444149205</t>
  </si>
  <si>
    <t>MUHAMMAD AYAZ</t>
  </si>
  <si>
    <t>BAKHT BILAND</t>
  </si>
  <si>
    <t>1560703678463</t>
  </si>
  <si>
    <t>Mohallah Shagai Village Islampur PO Saidu Sharif Tehsil Babozai Distt Swat</t>
  </si>
  <si>
    <t>3438977371</t>
  </si>
  <si>
    <t>IBRAR ALI</t>
  </si>
  <si>
    <t>MIR JOL KHAN</t>
  </si>
  <si>
    <t>1560225065147</t>
  </si>
  <si>
    <t>3431910063</t>
  </si>
  <si>
    <t>NISAR ALI</t>
  </si>
  <si>
    <t>MIAN SAID ALI</t>
  </si>
  <si>
    <t>1560285019843</t>
  </si>
  <si>
    <t>Village Islampur Post Office Saidu Sharif District Swat</t>
  </si>
  <si>
    <t>3479097075</t>
  </si>
  <si>
    <t>RIAZ ALI</t>
  </si>
  <si>
    <t>ZAHID GUL</t>
  </si>
  <si>
    <t>1560704102013</t>
  </si>
  <si>
    <t>Uc islampur Post Office saidu sharif swat</t>
  </si>
  <si>
    <t>3425052141</t>
  </si>
  <si>
    <t>NADEEM KHAN</t>
  </si>
  <si>
    <t>1560238946887</t>
  </si>
  <si>
    <t>Moh balawoo vill islampur tehsil babozai district SWat</t>
  </si>
  <si>
    <t>3439073790</t>
  </si>
  <si>
    <t>ANWAR ZEB</t>
  </si>
  <si>
    <t>NOWSHER AWAN</t>
  </si>
  <si>
    <t>1560292868211</t>
  </si>
  <si>
    <t>Talsar chikrai fatehpur khwazkhila swat</t>
  </si>
  <si>
    <t>3463535988</t>
  </si>
  <si>
    <t>AMJAD ALI</t>
  </si>
  <si>
    <t>1560292330905</t>
  </si>
  <si>
    <t>Mohalla Jabba village Islamur  Thehsil Babozai Post Office Saidu Sharif Swat</t>
  </si>
  <si>
    <t>3407078453</t>
  </si>
  <si>
    <t>MOHAMMAD AJMAL KHAN</t>
  </si>
  <si>
    <t>PAINDA MOHAMMAD</t>
  </si>
  <si>
    <t>1560267065687</t>
  </si>
  <si>
    <t>Village Islampur Post Office Saidu Sharif District Swat KPK Pakistan</t>
  </si>
  <si>
    <t>3461944374</t>
  </si>
  <si>
    <t>IJAZUL HAQ</t>
  </si>
  <si>
    <t>ANWARUL HAQ</t>
  </si>
  <si>
    <t>1560211106739</t>
  </si>
  <si>
    <t>Sapal bandai teh babozai p o saidu sharif distt swat</t>
  </si>
  <si>
    <t>3479235728</t>
  </si>
  <si>
    <t>MUJEEB UR RAHMAN</t>
  </si>
  <si>
    <t>ABDUR RAHMAN</t>
  </si>
  <si>
    <t>1560281193371</t>
  </si>
  <si>
    <t>Village Spal Bandai Tehsil Babozai Post Office Saidu Sharif Swat</t>
  </si>
  <si>
    <t>3409412350</t>
  </si>
  <si>
    <t>IKRAMUL HAQ</t>
  </si>
  <si>
    <t>FAZAL HAQ</t>
  </si>
  <si>
    <t>1560279479745</t>
  </si>
  <si>
    <t>Village Gulbandi P O Saidu Sharif Tehsil Babozai District Swat</t>
  </si>
  <si>
    <t>3400969717</t>
  </si>
  <si>
    <t>INAYAT UR RAHMAN</t>
  </si>
  <si>
    <t>ABDUL JALIL</t>
  </si>
  <si>
    <t>1560248344641</t>
  </si>
  <si>
    <t>village kokrai marghuzar road saidu sharif swat</t>
  </si>
  <si>
    <t>3465592321</t>
  </si>
  <si>
    <t>SHAHZEB KHAN</t>
  </si>
  <si>
    <t>JANI ROOM</t>
  </si>
  <si>
    <t>1560703407909</t>
  </si>
  <si>
    <t>sapal bandai post ofiice saidu sharif swat</t>
  </si>
  <si>
    <t>3451908947</t>
  </si>
  <si>
    <t>MUJEEBULLAH</t>
  </si>
  <si>
    <t>IFTIKHAR</t>
  </si>
  <si>
    <t>1560704030733</t>
  </si>
  <si>
    <t>Village Marghazar Mohallah Cham PO Saidu Sharif Tehsil Babozai District Swat</t>
  </si>
  <si>
    <t>3469551068</t>
  </si>
  <si>
    <t>SAJJAD KHAN</t>
  </si>
  <si>
    <t>MIAN SHEHRISTAN</t>
  </si>
  <si>
    <t>1560206894407</t>
  </si>
  <si>
    <t>3459233655</t>
  </si>
  <si>
    <t>EZAT ALI</t>
  </si>
  <si>
    <t>MOHAMMAD ALI</t>
  </si>
  <si>
    <t>1560703449725</t>
  </si>
  <si>
    <t>village Spal Bandai</t>
  </si>
  <si>
    <t>3485732464</t>
  </si>
  <si>
    <t>ILYAS MEHMOOD MUHSIN</t>
  </si>
  <si>
    <t>MOHAMMAD YAQOOB KHAN</t>
  </si>
  <si>
    <t>1560703842681</t>
  </si>
  <si>
    <t>Sapal Bandai saidu sharif swat</t>
  </si>
  <si>
    <t>3489305518</t>
  </si>
  <si>
    <t>RAZA SHAH</t>
  </si>
  <si>
    <t>MUHAMMAD HILAL</t>
  </si>
  <si>
    <t>1560230773901</t>
  </si>
  <si>
    <t>Village Sapal Bandi UC Islampur Tehsil Babuzai District Swat</t>
  </si>
  <si>
    <t>3429309006</t>
  </si>
  <si>
    <t>MUHAMMAD SHAHAB UDDIN</t>
  </si>
  <si>
    <t>MIAN RASHID JAN</t>
  </si>
  <si>
    <t>1560287819607</t>
  </si>
  <si>
    <t>Village Islampur post office saidu sharif district swat</t>
  </si>
  <si>
    <t>3429161514</t>
  </si>
  <si>
    <t>KAMAL SHAH</t>
  </si>
  <si>
    <t>FAROOQ SHAH</t>
  </si>
  <si>
    <t>1560271864955</t>
  </si>
  <si>
    <t>VILLAGE SAPAL BANDAI PO SAIDU SHARIF TEHSIL BABOZAI DISTRICT SWAT</t>
  </si>
  <si>
    <t>3419868953</t>
  </si>
  <si>
    <t>ASAD KHAN</t>
  </si>
  <si>
    <t>AMAN ULLAH KHAN</t>
  </si>
  <si>
    <t>1560703687091</t>
  </si>
  <si>
    <t>MOHALLA JABBA VILLAGE ISLAMPUR TEHSIL BABOZAI DISTRICT SWAT</t>
  </si>
  <si>
    <t>3481957876</t>
  </si>
  <si>
    <t>IMTIAZ AHMAD</t>
  </si>
  <si>
    <t>RAHAMDIL BADSHAH</t>
  </si>
  <si>
    <t>1560703649079</t>
  </si>
  <si>
    <t>MOHALLA MAIRA PO SAIDU SHARIF TEHSIL BABOZAI DISTRICT SWAT</t>
  </si>
  <si>
    <t>3479306387</t>
  </si>
  <si>
    <t>HASHAM KHAN</t>
  </si>
  <si>
    <t>1560286061899</t>
  </si>
  <si>
    <t>spalbandi saidu Sharif swat</t>
  </si>
  <si>
    <t>3440971155</t>
  </si>
  <si>
    <t>NIAZ ALI</t>
  </si>
  <si>
    <t>MIAN SAID RAHIM</t>
  </si>
  <si>
    <t>1560703403379</t>
  </si>
  <si>
    <t>Village chitor post office saidu sharif swat</t>
  </si>
  <si>
    <t>3495315465</t>
  </si>
  <si>
    <t>ANWAR ZAMAN</t>
  </si>
  <si>
    <t>UMAR ZAMAN</t>
  </si>
  <si>
    <t>1560703803061</t>
  </si>
  <si>
    <t>Village islampur post office saidu sharif swat</t>
  </si>
  <si>
    <t>3429203884</t>
  </si>
  <si>
    <t>NOOR RAHMAN</t>
  </si>
  <si>
    <t>PALAS</t>
  </si>
  <si>
    <t>1560703507133</t>
  </si>
  <si>
    <t>Mohallah Kateer Village Islampur PO Saidu Sharif Tehsil Babuzai District Swat</t>
  </si>
  <si>
    <t>3429887225</t>
  </si>
  <si>
    <t>ISLAHUDDIN</t>
  </si>
  <si>
    <t>MOHAMMAD DIN</t>
  </si>
  <si>
    <t>1560703559763</t>
  </si>
  <si>
    <t>marghazar road vllage kokrai saidu sharif swat</t>
  </si>
  <si>
    <t>3498321150</t>
  </si>
  <si>
    <t>TAIMUR KHAN</t>
  </si>
  <si>
    <t>YAR MUHAMMAD KHAN</t>
  </si>
  <si>
    <t>1560704064243</t>
  </si>
  <si>
    <t>Village Islampur Post office Saidu Sharif District Swat</t>
  </si>
  <si>
    <t>3459280041</t>
  </si>
  <si>
    <t>TARIQ RAHIM</t>
  </si>
  <si>
    <t>HAZRAT RAHEEM</t>
  </si>
  <si>
    <t>1560220510473</t>
  </si>
  <si>
    <t>Islampur</t>
  </si>
  <si>
    <t>3499458988</t>
  </si>
  <si>
    <t>NOOR UL HASSAN</t>
  </si>
  <si>
    <t>HAZRAT IBRAHIM</t>
  </si>
  <si>
    <t>1560231588815</t>
  </si>
  <si>
    <t>Sapal bandai swat</t>
  </si>
  <si>
    <t>3403776577</t>
  </si>
  <si>
    <t>LATIF ULLAH</t>
  </si>
  <si>
    <t>FAZAL WAHID</t>
  </si>
  <si>
    <t>1560703596911</t>
  </si>
  <si>
    <t>VILLAGE ISLAMPUR P O SAIDU SHARIF SWAT  POLICE SON</t>
  </si>
  <si>
    <t>3431196040</t>
  </si>
  <si>
    <t>NAWAZ KHAN</t>
  </si>
  <si>
    <t>WALI BAHADAR KHAN</t>
  </si>
  <si>
    <t>1560278935471</t>
  </si>
  <si>
    <t>Village islampur</t>
  </si>
  <si>
    <t>3461953996</t>
  </si>
  <si>
    <t>BILAL UMAR</t>
  </si>
  <si>
    <t>UMAR ALI</t>
  </si>
  <si>
    <t>1560232809463</t>
  </si>
  <si>
    <t>Mohalla sarkari cham islampur saidu sharief swat</t>
  </si>
  <si>
    <t>3428274639</t>
  </si>
  <si>
    <t>SHAHABUDDIN</t>
  </si>
  <si>
    <t>MIANGULSHER</t>
  </si>
  <si>
    <t>1560703442775</t>
  </si>
  <si>
    <t>Sapalbandi saidusharif swat</t>
  </si>
  <si>
    <t>3415577119</t>
  </si>
  <si>
    <t>AKBAR SAID</t>
  </si>
  <si>
    <t>BACHA SAID</t>
  </si>
  <si>
    <t>1560703609645</t>
  </si>
  <si>
    <t>marghazar road village chitor swat kpk</t>
  </si>
  <si>
    <t>3419033592</t>
  </si>
  <si>
    <t>NEHAL KHAN</t>
  </si>
  <si>
    <t>AHMAD JAN</t>
  </si>
  <si>
    <t>1560240258497</t>
  </si>
  <si>
    <t>Mianjo khel chum village Islampur  Post Office Saidu sharif  Tehsil Babozai  Distt Swat</t>
  </si>
  <si>
    <t>3489464424</t>
  </si>
  <si>
    <t>SHAHMADAR</t>
  </si>
  <si>
    <t>1560205087065</t>
  </si>
  <si>
    <t>3453387901</t>
  </si>
  <si>
    <t>YOUNAS IQBAL</t>
  </si>
  <si>
    <t>1560703812623</t>
  </si>
  <si>
    <t>mohalla sarkari chum islampur swat</t>
  </si>
  <si>
    <t>3408810045</t>
  </si>
  <si>
    <t>SAJJAD ALI</t>
  </si>
  <si>
    <t>TOTI KHAN</t>
  </si>
  <si>
    <t>1560703599409</t>
  </si>
  <si>
    <t>Islampur Saidu Sharif Swat</t>
  </si>
  <si>
    <t>3461953973</t>
  </si>
  <si>
    <t>JAWAD ALI</t>
  </si>
  <si>
    <t>MIR JAWAL KHAN</t>
  </si>
  <si>
    <t>1560225160147</t>
  </si>
  <si>
    <t>Islampur  Saidu Sharif  Swat</t>
  </si>
  <si>
    <t>3059772790</t>
  </si>
  <si>
    <t>ABDALI KHAN</t>
  </si>
  <si>
    <t>SHAH AKBAR</t>
  </si>
  <si>
    <t>1560274102121</t>
  </si>
  <si>
    <t>Village Sapalbandai U C Islampur Tehsil Babuzai P O Saidu Sharif District Swat Kpk</t>
  </si>
  <si>
    <t>3419157112</t>
  </si>
  <si>
    <t>IFTIKHAR ALAM</t>
  </si>
  <si>
    <t>FAZAL AHAD</t>
  </si>
  <si>
    <t>1560263847537</t>
  </si>
  <si>
    <t>kukrai saidu sharif</t>
  </si>
  <si>
    <t>3479037877</t>
  </si>
  <si>
    <t>ANWAR KHAN</t>
  </si>
  <si>
    <t>AURANG ZEB</t>
  </si>
  <si>
    <t>1560703420297</t>
  </si>
  <si>
    <t>Islampur  Saidu  Sharif Swat</t>
  </si>
  <si>
    <t>3444249140</t>
  </si>
  <si>
    <t>ABID ALI</t>
  </si>
  <si>
    <t>MIAN SAID USMAN</t>
  </si>
  <si>
    <t>1560703400335</t>
  </si>
  <si>
    <t>MarghazarMarghazar road village chitor p o saidu sharif swat road village chitor</t>
  </si>
  <si>
    <t>3420909423</t>
  </si>
  <si>
    <t>ASIF KAMAL</t>
  </si>
  <si>
    <t>BARKAT ALI</t>
  </si>
  <si>
    <t>1560703643929</t>
  </si>
  <si>
    <t>Village Kukrai  Mohalla Swat Board Post Office Saidu sharif Swat</t>
  </si>
  <si>
    <t>3429619995</t>
  </si>
  <si>
    <t>MOHAMMAD ISMAIL</t>
  </si>
  <si>
    <t>BAKHT SHERAWAN</t>
  </si>
  <si>
    <t>1560703487467</t>
  </si>
  <si>
    <t>Mohalla sarkari cham islampur swat</t>
  </si>
  <si>
    <t>3420087037</t>
  </si>
  <si>
    <t>EZAT ULLAH</t>
  </si>
  <si>
    <t>AJAR</t>
  </si>
  <si>
    <t>1560262914249</t>
  </si>
  <si>
    <t>Sheratraf PO Saidu Sharif Tehsil Babozi District Swat KP Pakistan</t>
  </si>
  <si>
    <t>3409414050</t>
  </si>
  <si>
    <t>AHMAD KHAN</t>
  </si>
  <si>
    <t>1560703832149</t>
  </si>
  <si>
    <t>Spal bandi Saidu Sharif Mingora</t>
  </si>
  <si>
    <t>3489127603</t>
  </si>
  <si>
    <t>SHER NAEEM</t>
  </si>
  <si>
    <t>SHER ALI</t>
  </si>
  <si>
    <t>1560251495487</t>
  </si>
  <si>
    <t>3239009986</t>
  </si>
  <si>
    <t>MAJID KHAN</t>
  </si>
  <si>
    <t>BAKHT NAZIR</t>
  </si>
  <si>
    <t>1560703840925</t>
  </si>
  <si>
    <t>spal bandi machine abad</t>
  </si>
  <si>
    <t>3480514094</t>
  </si>
  <si>
    <t>AZAZ ALI</t>
  </si>
  <si>
    <t>UMARA KHAN</t>
  </si>
  <si>
    <t>1560703835727</t>
  </si>
  <si>
    <t>Islampur saidu sharif swat</t>
  </si>
  <si>
    <t>3448352077</t>
  </si>
  <si>
    <t>SHAH RUKH KHAN</t>
  </si>
  <si>
    <t>FAZAL RAHIM</t>
  </si>
  <si>
    <t>3740505191307</t>
  </si>
  <si>
    <t>Dak khan saidu sharif spal bandi tahsil babozi swat</t>
  </si>
  <si>
    <t>3402038415</t>
  </si>
  <si>
    <t>AZIZ UR RAHMAN</t>
  </si>
  <si>
    <t>FAZAL RAHMAN</t>
  </si>
  <si>
    <t>1560285653977</t>
  </si>
  <si>
    <t>Vilage Kokrai murghazar road Post office Saidu Sharid Swat Kpk</t>
  </si>
  <si>
    <t>3475452933</t>
  </si>
  <si>
    <t>SAMIULLAH</t>
  </si>
  <si>
    <t>1560703712809</t>
  </si>
  <si>
    <t>Islampur post office saidu sharif swat</t>
  </si>
  <si>
    <t>3409123970</t>
  </si>
  <si>
    <t>RAFI ULLAH</t>
  </si>
  <si>
    <t>ABDUL MANAN</t>
  </si>
  <si>
    <t>1560703815221</t>
  </si>
  <si>
    <t>islampur post office saidu sharif swat</t>
  </si>
  <si>
    <t>3400776693</t>
  </si>
  <si>
    <t>ASHBAR ALI</t>
  </si>
  <si>
    <t>1560207900799</t>
  </si>
  <si>
    <t>MOHALLA MIANJO KHAIL PO SAIDU SHARIF TEHSIL BABOZAI DISTRICT SWAT</t>
  </si>
  <si>
    <t>3498337965</t>
  </si>
  <si>
    <t>SULTAN ALI SHAH</t>
  </si>
  <si>
    <t>SIFAT GUL</t>
  </si>
  <si>
    <t>1560703834645</t>
  </si>
  <si>
    <t>Same as above</t>
  </si>
  <si>
    <t>3439247530</t>
  </si>
  <si>
    <t>BILAL</t>
  </si>
  <si>
    <t>1560704211139</t>
  </si>
  <si>
    <t>Uc Islampur Post office saidu sharif swat</t>
  </si>
  <si>
    <t>3409413194</t>
  </si>
  <si>
    <t>NAWAD ALI</t>
  </si>
  <si>
    <t>BAKHTYAR ALI</t>
  </si>
  <si>
    <t>1560703505969</t>
  </si>
  <si>
    <t>village spal bandi po saidu sharif dist swat</t>
  </si>
  <si>
    <t>3429647705</t>
  </si>
  <si>
    <t>AYAZ ALI</t>
  </si>
  <si>
    <t>SANAULLAH</t>
  </si>
  <si>
    <t>1560703611231</t>
  </si>
  <si>
    <t>sapal bandi post office saidu sharif tehsil babozai district swat</t>
  </si>
  <si>
    <t>3449752941</t>
  </si>
  <si>
    <t>SOHAIL RASHID</t>
  </si>
  <si>
    <t>GHULAM RASHID</t>
  </si>
  <si>
    <t>1560703969959</t>
  </si>
  <si>
    <t>MOHALLA KASHAR KHAIL ISLAMPUR PO SAIDU SHARIF TEHSIL BABOZAI DISTRICT SWAT</t>
  </si>
  <si>
    <t>3409013722</t>
  </si>
  <si>
    <t>IMRAN ALI</t>
  </si>
  <si>
    <t>UMAR BAHADAR</t>
  </si>
  <si>
    <t>1560703642675</t>
  </si>
  <si>
    <t>Board muhallah kokrai swat</t>
  </si>
  <si>
    <t>3479550232</t>
  </si>
  <si>
    <t>S.No</t>
  </si>
  <si>
    <t>DOB</t>
  </si>
  <si>
    <t>ABDUL SAEED</t>
  </si>
  <si>
    <r>
      <t>1</t>
    </r>
    <r>
      <rPr>
        <sz val="11"/>
        <rFont val="Calibri"/>
        <family val="2"/>
        <scheme val="minor"/>
      </rPr>
      <t>560703714237</t>
    </r>
  </si>
  <si>
    <t>03249176248</t>
  </si>
  <si>
    <t xml:space="preserve">4Th TENTATIVE MERIT LIST OF PST MALE 2022 UNION COUNCIL ISLAMPUR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</si>
</sst>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3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P4411"/>
  <sheetViews>
    <sheetView tabSelected="1" view="pageBreakPreview" zoomScale="60" zoomScaleNormal="100" workbookViewId="0">
      <selection activeCell="AL4" sqref="AL4"/>
    </sheetView>
  </sheetViews>
  <sheetFormatPr defaultRowHeight="15.75" x14ac:dyDescent="0.25"/>
  <cols>
    <col min="1" max="1" width="6.25" style="29" customWidth="1"/>
    <col min="2" max="2" width="4" style="29" customWidth="1"/>
    <col min="3" max="3" width="3.75" style="29" customWidth="1"/>
    <col min="4" max="4" width="8" style="31" customWidth="1"/>
    <col min="5" max="5" width="10.5" style="32" customWidth="1"/>
    <col min="6" max="6" width="8.125" style="33" customWidth="1"/>
    <col min="7" max="7" width="10.875" style="33" customWidth="1"/>
    <col min="8" max="8" width="13.62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4.25" style="31" customWidth="1"/>
    <col min="17" max="17" width="4.6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.625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2" ht="24.75" customHeight="1" x14ac:dyDescent="0.25">
      <c r="C1" s="50" t="s">
        <v>498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customFormat="1" ht="15.75" customHeight="1" x14ac:dyDescent="0.25">
      <c r="A2" s="58" t="s">
        <v>493</v>
      </c>
      <c r="B2" s="58"/>
      <c r="C2" s="59"/>
      <c r="D2" s="49" t="s">
        <v>0</v>
      </c>
      <c r="E2" s="55" t="s">
        <v>1</v>
      </c>
      <c r="F2" s="49" t="s">
        <v>2</v>
      </c>
      <c r="G2" s="49" t="s">
        <v>3</v>
      </c>
      <c r="H2" s="46" t="s">
        <v>494</v>
      </c>
      <c r="I2" s="56" t="s">
        <v>4</v>
      </c>
      <c r="J2" s="48" t="s">
        <v>5</v>
      </c>
      <c r="K2" s="48" t="s">
        <v>6</v>
      </c>
      <c r="L2" s="49" t="s">
        <v>7</v>
      </c>
      <c r="M2" s="45" t="s">
        <v>8</v>
      </c>
      <c r="N2" s="45"/>
      <c r="O2" s="45"/>
      <c r="P2" s="45" t="s">
        <v>9</v>
      </c>
      <c r="Q2" s="45"/>
      <c r="R2" s="45"/>
      <c r="S2" s="45" t="s">
        <v>10</v>
      </c>
      <c r="T2" s="45"/>
      <c r="U2" s="45"/>
      <c r="V2" s="45" t="s">
        <v>11</v>
      </c>
      <c r="W2" s="45"/>
      <c r="X2" s="45"/>
      <c r="Y2" s="45" t="s">
        <v>12</v>
      </c>
      <c r="Z2" s="45"/>
      <c r="AA2" s="45"/>
      <c r="AB2" s="45" t="s">
        <v>13</v>
      </c>
      <c r="AC2" s="45"/>
      <c r="AD2" s="45"/>
      <c r="AE2" s="45" t="s">
        <v>14</v>
      </c>
      <c r="AF2" s="45"/>
      <c r="AG2" s="45"/>
      <c r="AH2" s="45" t="s">
        <v>15</v>
      </c>
      <c r="AI2" s="45"/>
      <c r="AJ2" s="45"/>
      <c r="AK2" s="45" t="s">
        <v>16</v>
      </c>
      <c r="AL2" s="45"/>
      <c r="AM2" s="45"/>
      <c r="AN2" s="54" t="s">
        <v>17</v>
      </c>
      <c r="AO2" s="51" t="s">
        <v>18</v>
      </c>
      <c r="AP2" s="52" t="s">
        <v>19</v>
      </c>
    </row>
    <row r="3" spans="1:42" customFormat="1" ht="45" x14ac:dyDescent="0.25">
      <c r="A3" s="58"/>
      <c r="B3" s="58"/>
      <c r="C3" s="59"/>
      <c r="D3" s="49"/>
      <c r="E3" s="55"/>
      <c r="F3" s="49"/>
      <c r="G3" s="49"/>
      <c r="H3" s="47"/>
      <c r="I3" s="57"/>
      <c r="J3" s="48"/>
      <c r="K3" s="48"/>
      <c r="L3" s="49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4"/>
      <c r="AO3" s="51"/>
      <c r="AP3" s="53"/>
    </row>
    <row r="4" spans="1:42" customFormat="1" ht="78.75" x14ac:dyDescent="0.25">
      <c r="A4" s="37">
        <v>1</v>
      </c>
      <c r="B4" s="37">
        <v>1</v>
      </c>
      <c r="C4" s="37">
        <v>34</v>
      </c>
      <c r="D4" s="3" t="s">
        <v>23</v>
      </c>
      <c r="E4" s="4">
        <v>382585</v>
      </c>
      <c r="F4" s="5" t="s">
        <v>191</v>
      </c>
      <c r="G4" s="5" t="s">
        <v>192</v>
      </c>
      <c r="H4" s="38">
        <v>34987</v>
      </c>
      <c r="I4" s="6" t="s">
        <v>193</v>
      </c>
      <c r="J4" s="7" t="s">
        <v>27</v>
      </c>
      <c r="K4" s="8" t="s">
        <v>28</v>
      </c>
      <c r="L4" s="9">
        <v>71</v>
      </c>
      <c r="M4" s="10">
        <v>839</v>
      </c>
      <c r="N4" s="10">
        <v>1050</v>
      </c>
      <c r="O4" s="11">
        <f t="shared" ref="O4:O35" si="0">M4*20/N4</f>
        <v>15.980952380952381</v>
      </c>
      <c r="P4" s="10">
        <v>880</v>
      </c>
      <c r="Q4" s="10">
        <v>1100</v>
      </c>
      <c r="R4" s="11">
        <f t="shared" ref="R4:R27" si="1">P4*20/Q4</f>
        <v>16</v>
      </c>
      <c r="S4" s="10" t="s">
        <v>29</v>
      </c>
      <c r="T4" s="10" t="s">
        <v>29</v>
      </c>
      <c r="U4" s="11">
        <v>0</v>
      </c>
      <c r="V4" s="10">
        <v>3129</v>
      </c>
      <c r="W4" s="10">
        <v>4000</v>
      </c>
      <c r="X4" s="11">
        <v>31.29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44">
        <f t="shared" ref="AN4:AN35" si="2">L4+O4+R4+U4+X4+AA4+AD4+AG4+AJ4+AM4</f>
        <v>134.27095238095237</v>
      </c>
      <c r="AO4" s="14" t="s">
        <v>194</v>
      </c>
      <c r="AP4" s="15" t="s">
        <v>195</v>
      </c>
    </row>
    <row r="5" spans="1:42" customFormat="1" ht="47.25" x14ac:dyDescent="0.25">
      <c r="A5" s="37">
        <v>2</v>
      </c>
      <c r="B5" s="37">
        <v>2</v>
      </c>
      <c r="C5" s="37">
        <v>1</v>
      </c>
      <c r="D5" s="3" t="s">
        <v>23</v>
      </c>
      <c r="E5" s="4">
        <v>382604</v>
      </c>
      <c r="F5" s="5" t="s">
        <v>24</v>
      </c>
      <c r="G5" s="5" t="s">
        <v>25</v>
      </c>
      <c r="H5" s="38">
        <v>35789</v>
      </c>
      <c r="I5" s="6" t="s">
        <v>26</v>
      </c>
      <c r="J5" s="7" t="s">
        <v>27</v>
      </c>
      <c r="K5" s="8" t="s">
        <v>28</v>
      </c>
      <c r="L5" s="9">
        <v>68</v>
      </c>
      <c r="M5" s="10">
        <v>939</v>
      </c>
      <c r="N5" s="10">
        <v>1100</v>
      </c>
      <c r="O5" s="11">
        <f t="shared" si="0"/>
        <v>17.072727272727274</v>
      </c>
      <c r="P5" s="10">
        <v>861</v>
      </c>
      <c r="Q5" s="10">
        <v>1100</v>
      </c>
      <c r="R5" s="11">
        <f t="shared" si="1"/>
        <v>15.654545454545454</v>
      </c>
      <c r="S5" s="10" t="s">
        <v>29</v>
      </c>
      <c r="T5" s="10" t="s">
        <v>29</v>
      </c>
      <c r="U5" s="11">
        <v>0</v>
      </c>
      <c r="V5" s="10">
        <v>3071</v>
      </c>
      <c r="W5" s="10">
        <v>4200</v>
      </c>
      <c r="X5" s="11">
        <f>V5*40/W5</f>
        <v>29.247619047619047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44">
        <f t="shared" si="2"/>
        <v>129.97489177489177</v>
      </c>
      <c r="AO5" s="14" t="s">
        <v>30</v>
      </c>
      <c r="AP5" s="15" t="s">
        <v>31</v>
      </c>
    </row>
    <row r="6" spans="1:42" customFormat="1" ht="47.25" x14ac:dyDescent="0.25">
      <c r="A6" s="37">
        <v>3</v>
      </c>
      <c r="B6" s="37">
        <v>3</v>
      </c>
      <c r="C6" s="37">
        <v>3</v>
      </c>
      <c r="D6" s="3" t="s">
        <v>23</v>
      </c>
      <c r="E6" s="4">
        <v>357005</v>
      </c>
      <c r="F6" s="5" t="s">
        <v>37</v>
      </c>
      <c r="G6" s="5" t="s">
        <v>38</v>
      </c>
      <c r="H6" s="38">
        <v>33279</v>
      </c>
      <c r="I6" s="6" t="s">
        <v>39</v>
      </c>
      <c r="J6" s="7" t="s">
        <v>27</v>
      </c>
      <c r="K6" s="8" t="s">
        <v>28</v>
      </c>
      <c r="L6" s="9">
        <v>63</v>
      </c>
      <c r="M6" s="10">
        <v>721</v>
      </c>
      <c r="N6" s="10">
        <v>900</v>
      </c>
      <c r="O6" s="11">
        <f t="shared" si="0"/>
        <v>16.022222222222222</v>
      </c>
      <c r="P6" s="10">
        <v>787</v>
      </c>
      <c r="Q6" s="10">
        <v>1100</v>
      </c>
      <c r="R6" s="11">
        <f t="shared" si="1"/>
        <v>14.309090909090909</v>
      </c>
      <c r="S6" s="10">
        <v>353</v>
      </c>
      <c r="T6" s="10">
        <v>550</v>
      </c>
      <c r="U6" s="11">
        <f>S6*20/T6</f>
        <v>12.836363636363636</v>
      </c>
      <c r="V6" s="10" t="s">
        <v>29</v>
      </c>
      <c r="W6" s="10" t="s">
        <v>29</v>
      </c>
      <c r="X6" s="11">
        <v>0</v>
      </c>
      <c r="Y6" s="10">
        <v>864</v>
      </c>
      <c r="Z6" s="10">
        <v>1200</v>
      </c>
      <c r="AA6" s="12">
        <f>Y6*20/Z6</f>
        <v>14.4</v>
      </c>
      <c r="AB6" s="10">
        <v>629</v>
      </c>
      <c r="AC6" s="10">
        <v>900</v>
      </c>
      <c r="AD6" s="11">
        <f>AB6*5/AC6</f>
        <v>3.4944444444444445</v>
      </c>
      <c r="AE6" s="10" t="s">
        <v>29</v>
      </c>
      <c r="AF6" s="10" t="s">
        <v>29</v>
      </c>
      <c r="AG6" s="13">
        <v>0</v>
      </c>
      <c r="AH6" s="10">
        <v>624</v>
      </c>
      <c r="AI6" s="10">
        <v>800</v>
      </c>
      <c r="AJ6" s="13">
        <f>AH6*5/AI6</f>
        <v>3.9</v>
      </c>
      <c r="AK6" s="10" t="s">
        <v>29</v>
      </c>
      <c r="AL6" s="10" t="s">
        <v>29</v>
      </c>
      <c r="AM6" s="13">
        <v>0</v>
      </c>
      <c r="AN6" s="44">
        <f t="shared" si="2"/>
        <v>127.96212121212122</v>
      </c>
      <c r="AO6" s="14" t="s">
        <v>40</v>
      </c>
      <c r="AP6" s="15" t="s">
        <v>41</v>
      </c>
    </row>
    <row r="7" spans="1:42" customFormat="1" ht="47.25" x14ac:dyDescent="0.25">
      <c r="A7" s="37">
        <v>4</v>
      </c>
      <c r="B7" s="37">
        <v>4</v>
      </c>
      <c r="C7" s="37">
        <v>47</v>
      </c>
      <c r="D7" s="3" t="s">
        <v>23</v>
      </c>
      <c r="E7" s="4">
        <v>382237</v>
      </c>
      <c r="F7" s="5" t="s">
        <v>253</v>
      </c>
      <c r="G7" s="5" t="s">
        <v>254</v>
      </c>
      <c r="H7" s="38">
        <v>35885</v>
      </c>
      <c r="I7" s="6" t="s">
        <v>255</v>
      </c>
      <c r="J7" s="7" t="s">
        <v>27</v>
      </c>
      <c r="K7" s="8" t="s">
        <v>28</v>
      </c>
      <c r="L7" s="9">
        <v>59</v>
      </c>
      <c r="M7" s="10">
        <v>902</v>
      </c>
      <c r="N7" s="10">
        <v>1050</v>
      </c>
      <c r="O7" s="11">
        <f t="shared" si="0"/>
        <v>17.18095238095238</v>
      </c>
      <c r="P7" s="10">
        <v>907</v>
      </c>
      <c r="Q7" s="10">
        <v>1100</v>
      </c>
      <c r="R7" s="11">
        <f t="shared" si="1"/>
        <v>16.490909090909092</v>
      </c>
      <c r="S7" s="10" t="s">
        <v>29</v>
      </c>
      <c r="T7" s="10" t="s">
        <v>29</v>
      </c>
      <c r="U7" s="11">
        <v>0</v>
      </c>
      <c r="V7" s="10">
        <v>3781</v>
      </c>
      <c r="W7" s="10">
        <v>4500</v>
      </c>
      <c r="X7" s="11">
        <v>33.61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44">
        <f t="shared" si="2"/>
        <v>126.28186147186146</v>
      </c>
      <c r="AO7" s="14" t="s">
        <v>256</v>
      </c>
      <c r="AP7" s="15" t="s">
        <v>257</v>
      </c>
    </row>
    <row r="8" spans="1:42" customFormat="1" ht="47.25" x14ac:dyDescent="0.25">
      <c r="A8" s="37">
        <v>5</v>
      </c>
      <c r="B8" s="37">
        <v>5</v>
      </c>
      <c r="C8" s="37">
        <v>5</v>
      </c>
      <c r="D8" s="3" t="s">
        <v>23</v>
      </c>
      <c r="E8" s="4">
        <v>382749</v>
      </c>
      <c r="F8" s="5" t="s">
        <v>47</v>
      </c>
      <c r="G8" s="5" t="s">
        <v>48</v>
      </c>
      <c r="H8" s="38">
        <v>35739</v>
      </c>
      <c r="I8" s="6" t="s">
        <v>49</v>
      </c>
      <c r="J8" s="7" t="s">
        <v>27</v>
      </c>
      <c r="K8" s="8" t="s">
        <v>28</v>
      </c>
      <c r="L8" s="9">
        <v>65</v>
      </c>
      <c r="M8" s="10">
        <v>805</v>
      </c>
      <c r="N8" s="10">
        <v>1050</v>
      </c>
      <c r="O8" s="11">
        <f t="shared" si="0"/>
        <v>15.333333333333334</v>
      </c>
      <c r="P8" s="10">
        <v>829</v>
      </c>
      <c r="Q8" s="10">
        <v>1100</v>
      </c>
      <c r="R8" s="11">
        <f t="shared" si="1"/>
        <v>15.072727272727272</v>
      </c>
      <c r="S8" s="10" t="s">
        <v>29</v>
      </c>
      <c r="T8" s="10" t="s">
        <v>29</v>
      </c>
      <c r="U8" s="11">
        <v>0</v>
      </c>
      <c r="V8" s="10">
        <v>3339</v>
      </c>
      <c r="W8" s="10">
        <v>4500</v>
      </c>
      <c r="X8" s="11">
        <f>V8*40/W8</f>
        <v>29.68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44">
        <f t="shared" si="2"/>
        <v>125.08606060606061</v>
      </c>
      <c r="AO8" s="14" t="s">
        <v>50</v>
      </c>
      <c r="AP8" s="15" t="s">
        <v>51</v>
      </c>
    </row>
    <row r="9" spans="1:42" customFormat="1" ht="60" x14ac:dyDescent="0.25">
      <c r="A9" s="37">
        <v>6</v>
      </c>
      <c r="B9" s="37">
        <v>6</v>
      </c>
      <c r="C9" s="37">
        <v>6</v>
      </c>
      <c r="D9" s="3" t="s">
        <v>23</v>
      </c>
      <c r="E9" s="4">
        <v>382545</v>
      </c>
      <c r="F9" s="5" t="s">
        <v>52</v>
      </c>
      <c r="G9" s="5" t="s">
        <v>53</v>
      </c>
      <c r="H9" s="38">
        <v>34708</v>
      </c>
      <c r="I9" s="6" t="s">
        <v>54</v>
      </c>
      <c r="J9" s="7" t="s">
        <v>27</v>
      </c>
      <c r="K9" s="8" t="s">
        <v>28</v>
      </c>
      <c r="L9" s="9">
        <v>61</v>
      </c>
      <c r="M9" s="10">
        <v>855</v>
      </c>
      <c r="N9" s="10">
        <v>1050</v>
      </c>
      <c r="O9" s="11">
        <f t="shared" si="0"/>
        <v>16.285714285714285</v>
      </c>
      <c r="P9" s="10">
        <v>787</v>
      </c>
      <c r="Q9" s="10">
        <v>1100</v>
      </c>
      <c r="R9" s="11">
        <f t="shared" si="1"/>
        <v>14.309090909090909</v>
      </c>
      <c r="S9" s="10" t="s">
        <v>29</v>
      </c>
      <c r="T9" s="10" t="s">
        <v>29</v>
      </c>
      <c r="U9" s="11">
        <v>0</v>
      </c>
      <c r="V9" s="10">
        <v>3589</v>
      </c>
      <c r="W9" s="10">
        <v>4400</v>
      </c>
      <c r="X9" s="11">
        <f>V9*40/W9</f>
        <v>32.627272727272725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44">
        <f t="shared" si="2"/>
        <v>124.22207792207791</v>
      </c>
      <c r="AO9" s="14" t="s">
        <v>55</v>
      </c>
      <c r="AP9" s="15" t="s">
        <v>56</v>
      </c>
    </row>
    <row r="10" spans="1:42" customFormat="1" ht="60" x14ac:dyDescent="0.25">
      <c r="A10" s="37">
        <v>7</v>
      </c>
      <c r="B10" s="37">
        <v>7</v>
      </c>
      <c r="C10" s="37">
        <v>51</v>
      </c>
      <c r="D10" s="3" t="s">
        <v>23</v>
      </c>
      <c r="E10" s="4">
        <v>382802</v>
      </c>
      <c r="F10" s="5" t="s">
        <v>272</v>
      </c>
      <c r="G10" s="5" t="s">
        <v>273</v>
      </c>
      <c r="H10" s="38">
        <v>35402</v>
      </c>
      <c r="I10" s="6" t="s">
        <v>274</v>
      </c>
      <c r="J10" s="7" t="s">
        <v>27</v>
      </c>
      <c r="K10" s="8" t="s">
        <v>28</v>
      </c>
      <c r="L10" s="9">
        <v>60</v>
      </c>
      <c r="M10" s="10">
        <v>884</v>
      </c>
      <c r="N10" s="10">
        <v>1050</v>
      </c>
      <c r="O10" s="11">
        <f t="shared" si="0"/>
        <v>16.838095238095239</v>
      </c>
      <c r="P10" s="10">
        <v>809</v>
      </c>
      <c r="Q10" s="10">
        <v>1100</v>
      </c>
      <c r="R10" s="11">
        <f t="shared" si="1"/>
        <v>14.709090909090909</v>
      </c>
      <c r="S10" s="10" t="s">
        <v>29</v>
      </c>
      <c r="T10" s="10" t="s">
        <v>29</v>
      </c>
      <c r="U10" s="11">
        <v>0</v>
      </c>
      <c r="V10" s="10">
        <v>3505</v>
      </c>
      <c r="W10" s="10">
        <v>4400</v>
      </c>
      <c r="X10" s="11">
        <v>31.9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44">
        <f t="shared" si="2"/>
        <v>123.44718614718613</v>
      </c>
      <c r="AO10" s="14" t="s">
        <v>275</v>
      </c>
      <c r="AP10" s="15" t="s">
        <v>276</v>
      </c>
    </row>
    <row r="11" spans="1:42" customFormat="1" ht="71.25" customHeight="1" x14ac:dyDescent="0.25">
      <c r="A11" s="37">
        <v>8</v>
      </c>
      <c r="B11" s="37">
        <v>9</v>
      </c>
      <c r="C11" s="37">
        <v>7</v>
      </c>
      <c r="D11" s="3" t="s">
        <v>23</v>
      </c>
      <c r="E11" s="4">
        <v>382586</v>
      </c>
      <c r="F11" s="5" t="s">
        <v>57</v>
      </c>
      <c r="G11" s="5" t="s">
        <v>58</v>
      </c>
      <c r="H11" s="38">
        <v>35005</v>
      </c>
      <c r="I11" s="6" t="s">
        <v>59</v>
      </c>
      <c r="J11" s="7" t="s">
        <v>27</v>
      </c>
      <c r="K11" s="8" t="s">
        <v>28</v>
      </c>
      <c r="L11" s="9">
        <v>67</v>
      </c>
      <c r="M11" s="10">
        <v>831</v>
      </c>
      <c r="N11" s="10">
        <v>1050</v>
      </c>
      <c r="O11" s="11">
        <f t="shared" si="0"/>
        <v>15.828571428571429</v>
      </c>
      <c r="P11" s="10">
        <v>798</v>
      </c>
      <c r="Q11" s="10">
        <v>1100</v>
      </c>
      <c r="R11" s="11">
        <f t="shared" si="1"/>
        <v>14.50909090909091</v>
      </c>
      <c r="S11" s="10" t="s">
        <v>29</v>
      </c>
      <c r="T11" s="10" t="s">
        <v>29</v>
      </c>
      <c r="U11" s="11">
        <v>0</v>
      </c>
      <c r="V11" s="10">
        <v>3170</v>
      </c>
      <c r="W11" s="10">
        <v>4900</v>
      </c>
      <c r="X11" s="11">
        <f>V11*40/W11</f>
        <v>25.877551020408163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44">
        <f t="shared" si="2"/>
        <v>123.2152133580705</v>
      </c>
      <c r="AO11" s="14" t="s">
        <v>60</v>
      </c>
      <c r="AP11" s="15" t="s">
        <v>61</v>
      </c>
    </row>
    <row r="12" spans="1:42" customFormat="1" ht="47.25" x14ac:dyDescent="0.25">
      <c r="A12" s="37">
        <v>9</v>
      </c>
      <c r="B12" s="37">
        <v>8</v>
      </c>
      <c r="C12" s="37">
        <v>4</v>
      </c>
      <c r="D12" s="3" t="s">
        <v>23</v>
      </c>
      <c r="E12" s="4">
        <v>356994</v>
      </c>
      <c r="F12" s="5" t="s">
        <v>42</v>
      </c>
      <c r="G12" s="5" t="s">
        <v>43</v>
      </c>
      <c r="H12" s="38">
        <v>35409</v>
      </c>
      <c r="I12" s="6" t="s">
        <v>44</v>
      </c>
      <c r="J12" s="7" t="s">
        <v>27</v>
      </c>
      <c r="K12" s="8" t="s">
        <v>28</v>
      </c>
      <c r="L12" s="9">
        <v>60</v>
      </c>
      <c r="M12" s="10">
        <v>896</v>
      </c>
      <c r="N12" s="10">
        <v>1050</v>
      </c>
      <c r="O12" s="11">
        <f t="shared" si="0"/>
        <v>17.066666666666666</v>
      </c>
      <c r="P12" s="10">
        <v>812</v>
      </c>
      <c r="Q12" s="10">
        <v>1100</v>
      </c>
      <c r="R12" s="11">
        <f t="shared" si="1"/>
        <v>14.763636363636364</v>
      </c>
      <c r="S12" s="10" t="s">
        <v>29</v>
      </c>
      <c r="T12" s="10" t="s">
        <v>29</v>
      </c>
      <c r="U12" s="11">
        <v>0</v>
      </c>
      <c r="V12" s="10">
        <v>3206</v>
      </c>
      <c r="W12" s="10">
        <v>4100</v>
      </c>
      <c r="X12" s="11">
        <f>V12*40/W12</f>
        <v>31.278048780487804</v>
      </c>
      <c r="Y12" s="10" t="s">
        <v>29</v>
      </c>
      <c r="Z12" s="10" t="s">
        <v>29</v>
      </c>
      <c r="AA12" s="12">
        <v>0</v>
      </c>
      <c r="AB12" s="10">
        <v>0</v>
      </c>
      <c r="AC12" s="10">
        <v>0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44">
        <f t="shared" si="2"/>
        <v>123.10835181079084</v>
      </c>
      <c r="AO12" s="14" t="s">
        <v>45</v>
      </c>
      <c r="AP12" s="15" t="s">
        <v>46</v>
      </c>
    </row>
    <row r="13" spans="1:42" customFormat="1" ht="94.5" x14ac:dyDescent="0.25">
      <c r="A13" s="37">
        <v>10</v>
      </c>
      <c r="B13" s="37">
        <v>10</v>
      </c>
      <c r="C13" s="37">
        <v>8</v>
      </c>
      <c r="D13" s="3" t="s">
        <v>23</v>
      </c>
      <c r="E13" s="4">
        <v>382805</v>
      </c>
      <c r="F13" s="5" t="s">
        <v>62</v>
      </c>
      <c r="G13" s="5" t="s">
        <v>63</v>
      </c>
      <c r="H13" s="38">
        <v>35434</v>
      </c>
      <c r="I13" s="6" t="s">
        <v>64</v>
      </c>
      <c r="J13" s="7" t="s">
        <v>27</v>
      </c>
      <c r="K13" s="8" t="s">
        <v>28</v>
      </c>
      <c r="L13" s="9">
        <v>59</v>
      </c>
      <c r="M13" s="10">
        <v>746</v>
      </c>
      <c r="N13" s="10">
        <v>1100</v>
      </c>
      <c r="O13" s="11">
        <f t="shared" si="0"/>
        <v>13.563636363636364</v>
      </c>
      <c r="P13" s="10">
        <v>779</v>
      </c>
      <c r="Q13" s="10">
        <v>1100</v>
      </c>
      <c r="R13" s="11">
        <f t="shared" si="1"/>
        <v>14.163636363636364</v>
      </c>
      <c r="S13" s="10" t="s">
        <v>29</v>
      </c>
      <c r="T13" s="10" t="s">
        <v>29</v>
      </c>
      <c r="U13" s="11">
        <v>0</v>
      </c>
      <c r="V13" s="10">
        <v>3741</v>
      </c>
      <c r="W13" s="10">
        <v>4200</v>
      </c>
      <c r="X13" s="11">
        <f>V13*40/W13</f>
        <v>35.628571428571426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44">
        <f t="shared" si="2"/>
        <v>122.35584415584415</v>
      </c>
      <c r="AO13" s="14" t="s">
        <v>65</v>
      </c>
      <c r="AP13" s="15" t="s">
        <v>66</v>
      </c>
    </row>
    <row r="14" spans="1:42" customFormat="1" ht="47.25" x14ac:dyDescent="0.25">
      <c r="A14" s="37">
        <v>11</v>
      </c>
      <c r="B14" s="37">
        <v>11</v>
      </c>
      <c r="C14" s="37">
        <v>58</v>
      </c>
      <c r="D14" s="3" t="s">
        <v>23</v>
      </c>
      <c r="E14" s="4">
        <v>382230</v>
      </c>
      <c r="F14" s="5" t="s">
        <v>306</v>
      </c>
      <c r="G14" s="5" t="s">
        <v>307</v>
      </c>
      <c r="H14" s="38">
        <v>35526</v>
      </c>
      <c r="I14" s="6" t="s">
        <v>308</v>
      </c>
      <c r="J14" s="7" t="s">
        <v>27</v>
      </c>
      <c r="K14" s="8" t="s">
        <v>28</v>
      </c>
      <c r="L14" s="9">
        <v>60</v>
      </c>
      <c r="M14" s="10">
        <v>706</v>
      </c>
      <c r="N14" s="10">
        <v>1050</v>
      </c>
      <c r="O14" s="11">
        <f t="shared" si="0"/>
        <v>13.447619047619048</v>
      </c>
      <c r="P14" s="10">
        <v>757</v>
      </c>
      <c r="Q14" s="10">
        <v>1100</v>
      </c>
      <c r="R14" s="11">
        <f t="shared" si="1"/>
        <v>13.763636363636364</v>
      </c>
      <c r="S14" s="10" t="s">
        <v>29</v>
      </c>
      <c r="T14" s="10" t="s">
        <v>29</v>
      </c>
      <c r="U14" s="11">
        <v>0</v>
      </c>
      <c r="V14" s="10">
        <v>3668</v>
      </c>
      <c r="W14" s="10">
        <v>4200</v>
      </c>
      <c r="X14" s="11">
        <v>34.93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44">
        <f t="shared" si="2"/>
        <v>122.1412554112554</v>
      </c>
      <c r="AO14" s="14" t="s">
        <v>309</v>
      </c>
      <c r="AP14" s="15" t="s">
        <v>310</v>
      </c>
    </row>
    <row r="15" spans="1:42" customFormat="1" ht="45.75" x14ac:dyDescent="0.25">
      <c r="A15" s="37">
        <v>12</v>
      </c>
      <c r="B15" s="37">
        <v>12</v>
      </c>
      <c r="C15" s="37">
        <v>97</v>
      </c>
      <c r="D15" s="3" t="s">
        <v>23</v>
      </c>
      <c r="E15" s="4">
        <v>382632</v>
      </c>
      <c r="F15" s="5" t="s">
        <v>495</v>
      </c>
      <c r="G15" s="5" t="s">
        <v>103</v>
      </c>
      <c r="H15" s="38">
        <v>35100</v>
      </c>
      <c r="I15" s="6" t="s">
        <v>496</v>
      </c>
      <c r="J15" s="7" t="s">
        <v>27</v>
      </c>
      <c r="K15" s="8" t="s">
        <v>28</v>
      </c>
      <c r="L15" s="9">
        <v>62</v>
      </c>
      <c r="M15" s="10">
        <v>684</v>
      </c>
      <c r="N15" s="10">
        <v>1050</v>
      </c>
      <c r="O15" s="11">
        <f t="shared" si="0"/>
        <v>13.028571428571428</v>
      </c>
      <c r="P15" s="10">
        <v>729</v>
      </c>
      <c r="Q15" s="10">
        <v>1100</v>
      </c>
      <c r="R15" s="11">
        <f t="shared" si="1"/>
        <v>13.254545454545454</v>
      </c>
      <c r="S15" s="10" t="s">
        <v>29</v>
      </c>
      <c r="T15" s="10" t="s">
        <v>29</v>
      </c>
      <c r="U15" s="11">
        <v>0</v>
      </c>
      <c r="V15" s="10">
        <v>3707</v>
      </c>
      <c r="W15" s="10">
        <v>4500</v>
      </c>
      <c r="X15" s="11">
        <v>32.950000000000003</v>
      </c>
      <c r="Y15" s="10" t="s">
        <v>29</v>
      </c>
      <c r="Z15" s="10" t="s">
        <v>29</v>
      </c>
      <c r="AA15" s="12"/>
      <c r="AB15" s="10" t="s">
        <v>29</v>
      </c>
      <c r="AC15" s="10" t="s">
        <v>29</v>
      </c>
      <c r="AD15" s="11"/>
      <c r="AE15" s="10" t="s">
        <v>29</v>
      </c>
      <c r="AF15" s="10" t="s">
        <v>29</v>
      </c>
      <c r="AG15" s="13"/>
      <c r="AH15" s="10" t="s">
        <v>29</v>
      </c>
      <c r="AI15" s="10" t="s">
        <v>29</v>
      </c>
      <c r="AJ15" s="13"/>
      <c r="AK15" s="10" t="s">
        <v>29</v>
      </c>
      <c r="AL15" s="10" t="s">
        <v>29</v>
      </c>
      <c r="AM15" s="13"/>
      <c r="AN15" s="44">
        <f t="shared" si="2"/>
        <v>121.23311688311688</v>
      </c>
      <c r="AO15" s="14" t="s">
        <v>491</v>
      </c>
      <c r="AP15" s="15" t="s">
        <v>497</v>
      </c>
    </row>
    <row r="16" spans="1:42" customFormat="1" ht="47.25" x14ac:dyDescent="0.25">
      <c r="A16" s="37">
        <v>13</v>
      </c>
      <c r="B16" s="37">
        <v>13</v>
      </c>
      <c r="C16" s="37">
        <v>10</v>
      </c>
      <c r="D16" s="3" t="s">
        <v>23</v>
      </c>
      <c r="E16" s="4">
        <v>365882</v>
      </c>
      <c r="F16" s="5" t="s">
        <v>72</v>
      </c>
      <c r="G16" s="5" t="s">
        <v>73</v>
      </c>
      <c r="H16" s="38">
        <v>33297</v>
      </c>
      <c r="I16" s="6" t="s">
        <v>74</v>
      </c>
      <c r="J16" s="7" t="s">
        <v>27</v>
      </c>
      <c r="K16" s="8" t="s">
        <v>28</v>
      </c>
      <c r="L16" s="9">
        <v>70</v>
      </c>
      <c r="M16" s="10">
        <v>503</v>
      </c>
      <c r="N16" s="10">
        <v>900</v>
      </c>
      <c r="O16" s="11">
        <f t="shared" si="0"/>
        <v>11.177777777777777</v>
      </c>
      <c r="P16" s="10">
        <v>550</v>
      </c>
      <c r="Q16" s="10">
        <v>1100</v>
      </c>
      <c r="R16" s="11">
        <f t="shared" si="1"/>
        <v>10</v>
      </c>
      <c r="S16" s="10">
        <v>277</v>
      </c>
      <c r="T16" s="10">
        <v>550</v>
      </c>
      <c r="U16" s="11">
        <f>S16*20/T16</f>
        <v>10.072727272727272</v>
      </c>
      <c r="V16" s="10" t="s">
        <v>29</v>
      </c>
      <c r="W16" s="10" t="s">
        <v>29</v>
      </c>
      <c r="X16" s="11">
        <v>0</v>
      </c>
      <c r="Y16" s="10">
        <v>1259</v>
      </c>
      <c r="Z16" s="10">
        <v>2000</v>
      </c>
      <c r="AA16" s="12">
        <f>Y16*20/Z16</f>
        <v>12.59</v>
      </c>
      <c r="AB16" s="10">
        <v>640</v>
      </c>
      <c r="AC16" s="10">
        <v>900</v>
      </c>
      <c r="AD16" s="11">
        <f>AB16*5/AC16</f>
        <v>3.5555555555555554</v>
      </c>
      <c r="AE16" s="10">
        <v>849</v>
      </c>
      <c r="AF16" s="10">
        <v>1200</v>
      </c>
      <c r="AG16" s="13">
        <f>AE16*5/AF16</f>
        <v>3.5375000000000001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44">
        <f t="shared" si="2"/>
        <v>120.93356060606061</v>
      </c>
      <c r="AO16" s="14" t="s">
        <v>75</v>
      </c>
      <c r="AP16" s="15" t="s">
        <v>76</v>
      </c>
    </row>
    <row r="17" spans="1:42" customFormat="1" ht="63" x14ac:dyDescent="0.25">
      <c r="A17" s="37">
        <v>14</v>
      </c>
      <c r="B17" s="37">
        <v>14</v>
      </c>
      <c r="C17" s="37">
        <v>55</v>
      </c>
      <c r="D17" s="3" t="s">
        <v>23</v>
      </c>
      <c r="E17" s="4">
        <v>382595</v>
      </c>
      <c r="F17" s="5" t="s">
        <v>292</v>
      </c>
      <c r="G17" s="5" t="s">
        <v>293</v>
      </c>
      <c r="H17" s="38">
        <v>35015</v>
      </c>
      <c r="I17" s="6" t="s">
        <v>294</v>
      </c>
      <c r="J17" s="7" t="s">
        <v>27</v>
      </c>
      <c r="K17" s="8" t="s">
        <v>28</v>
      </c>
      <c r="L17" s="9">
        <v>60</v>
      </c>
      <c r="M17" s="10">
        <v>813</v>
      </c>
      <c r="N17" s="10">
        <v>1050</v>
      </c>
      <c r="O17" s="11">
        <f t="shared" si="0"/>
        <v>15.485714285714286</v>
      </c>
      <c r="P17" s="10">
        <v>815</v>
      </c>
      <c r="Q17" s="10">
        <v>1100</v>
      </c>
      <c r="R17" s="11">
        <f t="shared" si="1"/>
        <v>14.818181818181818</v>
      </c>
      <c r="S17" s="10" t="s">
        <v>29</v>
      </c>
      <c r="T17" s="10" t="s">
        <v>29</v>
      </c>
      <c r="U17" s="11">
        <v>0</v>
      </c>
      <c r="V17" s="10">
        <v>3265</v>
      </c>
      <c r="W17" s="10">
        <v>4400</v>
      </c>
      <c r="X17" s="11">
        <v>29.68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44">
        <f t="shared" si="2"/>
        <v>119.98389610389609</v>
      </c>
      <c r="AO17" s="14" t="s">
        <v>295</v>
      </c>
      <c r="AP17" s="15" t="s">
        <v>296</v>
      </c>
    </row>
    <row r="18" spans="1:42" s="43" customFormat="1" ht="78.75" customHeight="1" x14ac:dyDescent="0.25">
      <c r="A18" s="37">
        <v>15</v>
      </c>
      <c r="B18" s="37">
        <v>15</v>
      </c>
      <c r="C18" s="37">
        <v>11</v>
      </c>
      <c r="D18" s="3" t="s">
        <v>23</v>
      </c>
      <c r="E18" s="4">
        <v>382284</v>
      </c>
      <c r="F18" s="5" t="s">
        <v>77</v>
      </c>
      <c r="G18" s="5" t="s">
        <v>78</v>
      </c>
      <c r="H18" s="38">
        <v>33775</v>
      </c>
      <c r="I18" s="6" t="s">
        <v>79</v>
      </c>
      <c r="J18" s="7" t="s">
        <v>27</v>
      </c>
      <c r="K18" s="8" t="s">
        <v>28</v>
      </c>
      <c r="L18" s="9">
        <v>71</v>
      </c>
      <c r="M18" s="10">
        <v>736</v>
      </c>
      <c r="N18" s="10">
        <v>1050</v>
      </c>
      <c r="O18" s="11">
        <f t="shared" si="0"/>
        <v>14.019047619047619</v>
      </c>
      <c r="P18" s="10">
        <v>660</v>
      </c>
      <c r="Q18" s="10">
        <v>1100</v>
      </c>
      <c r="R18" s="11">
        <f t="shared" si="1"/>
        <v>12</v>
      </c>
      <c r="S18" s="10">
        <v>278</v>
      </c>
      <c r="T18" s="10">
        <v>550</v>
      </c>
      <c r="U18" s="11">
        <f>S18*20/T18</f>
        <v>10.109090909090909</v>
      </c>
      <c r="V18" s="10" t="s">
        <v>29</v>
      </c>
      <c r="W18" s="10" t="s">
        <v>29</v>
      </c>
      <c r="X18" s="11">
        <v>0</v>
      </c>
      <c r="Y18" s="10">
        <v>1405</v>
      </c>
      <c r="Z18" s="10">
        <v>2200</v>
      </c>
      <c r="AA18" s="12">
        <f>Y18*20/Z18</f>
        <v>12.772727272727273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44">
        <f t="shared" si="2"/>
        <v>119.9008658008658</v>
      </c>
      <c r="AO18" s="14" t="s">
        <v>80</v>
      </c>
      <c r="AP18" s="15" t="s">
        <v>81</v>
      </c>
    </row>
    <row r="19" spans="1:42" customFormat="1" ht="63" x14ac:dyDescent="0.25">
      <c r="A19" s="37">
        <v>16</v>
      </c>
      <c r="B19" s="37">
        <v>16</v>
      </c>
      <c r="C19" s="37">
        <v>56</v>
      </c>
      <c r="D19" s="3" t="s">
        <v>23</v>
      </c>
      <c r="E19" s="4">
        <v>382548</v>
      </c>
      <c r="F19" s="5" t="s">
        <v>297</v>
      </c>
      <c r="G19" s="5" t="s">
        <v>298</v>
      </c>
      <c r="H19" s="38">
        <v>34648</v>
      </c>
      <c r="I19" s="6" t="s">
        <v>299</v>
      </c>
      <c r="J19" s="7" t="s">
        <v>27</v>
      </c>
      <c r="K19" s="8" t="s">
        <v>28</v>
      </c>
      <c r="L19" s="9">
        <v>60</v>
      </c>
      <c r="M19" s="10">
        <v>815</v>
      </c>
      <c r="N19" s="10">
        <v>1050</v>
      </c>
      <c r="O19" s="11">
        <f t="shared" si="0"/>
        <v>15.523809523809524</v>
      </c>
      <c r="P19" s="10">
        <v>764</v>
      </c>
      <c r="Q19" s="10">
        <v>1100</v>
      </c>
      <c r="R19" s="11">
        <f t="shared" si="1"/>
        <v>13.890909090909091</v>
      </c>
      <c r="S19" s="10" t="s">
        <v>29</v>
      </c>
      <c r="T19" s="10" t="s">
        <v>29</v>
      </c>
      <c r="U19" s="11">
        <v>0</v>
      </c>
      <c r="V19" s="10">
        <v>3311</v>
      </c>
      <c r="W19" s="10">
        <v>4400</v>
      </c>
      <c r="X19" s="11">
        <v>30.1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44">
        <f t="shared" si="2"/>
        <v>119.51471861471862</v>
      </c>
      <c r="AO19" s="14" t="s">
        <v>300</v>
      </c>
      <c r="AP19" s="15" t="s">
        <v>301</v>
      </c>
    </row>
    <row r="20" spans="1:42" customFormat="1" ht="78.75" x14ac:dyDescent="0.25">
      <c r="A20" s="37">
        <v>17</v>
      </c>
      <c r="B20" s="37">
        <v>17</v>
      </c>
      <c r="C20" s="37">
        <v>12</v>
      </c>
      <c r="D20" s="3" t="s">
        <v>23</v>
      </c>
      <c r="E20" s="4">
        <v>382432</v>
      </c>
      <c r="F20" s="5" t="s">
        <v>82</v>
      </c>
      <c r="G20" s="5" t="s">
        <v>83</v>
      </c>
      <c r="H20" s="38">
        <v>34617</v>
      </c>
      <c r="I20" s="6" t="s">
        <v>84</v>
      </c>
      <c r="J20" s="7" t="s">
        <v>27</v>
      </c>
      <c r="K20" s="8" t="s">
        <v>28</v>
      </c>
      <c r="L20" s="9">
        <v>52</v>
      </c>
      <c r="M20" s="10">
        <v>847</v>
      </c>
      <c r="N20" s="10">
        <v>1050</v>
      </c>
      <c r="O20" s="11">
        <f t="shared" si="0"/>
        <v>16.133333333333333</v>
      </c>
      <c r="P20" s="10">
        <v>806</v>
      </c>
      <c r="Q20" s="10">
        <v>1100</v>
      </c>
      <c r="R20" s="11">
        <f t="shared" si="1"/>
        <v>14.654545454545454</v>
      </c>
      <c r="S20" s="10" t="s">
        <v>29</v>
      </c>
      <c r="T20" s="10" t="s">
        <v>29</v>
      </c>
      <c r="U20" s="11">
        <v>0</v>
      </c>
      <c r="V20" s="10">
        <v>3619</v>
      </c>
      <c r="W20" s="10">
        <v>4500</v>
      </c>
      <c r="X20" s="11">
        <f>V20*40/W20</f>
        <v>32.168888888888887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>
        <v>756</v>
      </c>
      <c r="AI20" s="10">
        <v>1000</v>
      </c>
      <c r="AJ20" s="13">
        <f>AH20*5/AI20</f>
        <v>3.78</v>
      </c>
      <c r="AK20" s="10" t="s">
        <v>29</v>
      </c>
      <c r="AL20" s="10" t="s">
        <v>29</v>
      </c>
      <c r="AM20" s="13">
        <v>0</v>
      </c>
      <c r="AN20" s="44">
        <f t="shared" si="2"/>
        <v>118.73676767676767</v>
      </c>
      <c r="AO20" s="14" t="s">
        <v>85</v>
      </c>
      <c r="AP20" s="15" t="s">
        <v>86</v>
      </c>
    </row>
    <row r="21" spans="1:42" customFormat="1" ht="47.25" x14ac:dyDescent="0.25">
      <c r="A21" s="37">
        <v>18</v>
      </c>
      <c r="B21" s="37">
        <v>18</v>
      </c>
      <c r="C21" s="37">
        <v>63</v>
      </c>
      <c r="D21" s="3" t="s">
        <v>23</v>
      </c>
      <c r="E21" s="4">
        <v>357877</v>
      </c>
      <c r="F21" s="5" t="s">
        <v>331</v>
      </c>
      <c r="G21" s="5" t="s">
        <v>332</v>
      </c>
      <c r="H21" s="38">
        <v>36123</v>
      </c>
      <c r="I21" s="6" t="s">
        <v>333</v>
      </c>
      <c r="J21" s="7" t="s">
        <v>27</v>
      </c>
      <c r="K21" s="8" t="s">
        <v>28</v>
      </c>
      <c r="L21" s="9">
        <v>55</v>
      </c>
      <c r="M21" s="10">
        <v>920</v>
      </c>
      <c r="N21" s="10">
        <v>1100</v>
      </c>
      <c r="O21" s="11">
        <f t="shared" si="0"/>
        <v>16.727272727272727</v>
      </c>
      <c r="P21" s="10">
        <v>783</v>
      </c>
      <c r="Q21" s="10">
        <v>1100</v>
      </c>
      <c r="R21" s="11">
        <f t="shared" si="1"/>
        <v>14.236363636363636</v>
      </c>
      <c r="S21" s="10" t="s">
        <v>29</v>
      </c>
      <c r="T21" s="10" t="s">
        <v>29</v>
      </c>
      <c r="U21" s="11">
        <v>0</v>
      </c>
      <c r="V21" s="10">
        <v>3423</v>
      </c>
      <c r="W21" s="10">
        <v>4300</v>
      </c>
      <c r="X21" s="11">
        <v>31.8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44">
        <f t="shared" si="2"/>
        <v>117.76363636363635</v>
      </c>
      <c r="AO21" s="14" t="s">
        <v>334</v>
      </c>
      <c r="AP21" s="15" t="s">
        <v>335</v>
      </c>
    </row>
    <row r="22" spans="1:42" customFormat="1" ht="47.25" x14ac:dyDescent="0.25">
      <c r="A22" s="37">
        <v>19</v>
      </c>
      <c r="B22" s="37">
        <v>19</v>
      </c>
      <c r="C22" s="37">
        <v>14</v>
      </c>
      <c r="D22" s="3" t="s">
        <v>23</v>
      </c>
      <c r="E22" s="4">
        <v>366280</v>
      </c>
      <c r="F22" s="5" t="s">
        <v>92</v>
      </c>
      <c r="G22" s="5" t="s">
        <v>93</v>
      </c>
      <c r="H22" s="38">
        <v>35895</v>
      </c>
      <c r="I22" s="6" t="s">
        <v>94</v>
      </c>
      <c r="J22" s="7" t="s">
        <v>27</v>
      </c>
      <c r="K22" s="8" t="s">
        <v>28</v>
      </c>
      <c r="L22" s="9">
        <v>60</v>
      </c>
      <c r="M22" s="10">
        <v>845</v>
      </c>
      <c r="N22" s="10">
        <v>1100</v>
      </c>
      <c r="O22" s="11">
        <f t="shared" si="0"/>
        <v>15.363636363636363</v>
      </c>
      <c r="P22" s="10">
        <v>833</v>
      </c>
      <c r="Q22" s="10">
        <v>1100</v>
      </c>
      <c r="R22" s="11">
        <f t="shared" si="1"/>
        <v>15.145454545454545</v>
      </c>
      <c r="S22" s="10" t="s">
        <v>29</v>
      </c>
      <c r="T22" s="10" t="s">
        <v>29</v>
      </c>
      <c r="U22" s="11">
        <v>0</v>
      </c>
      <c r="V22" s="10">
        <v>2559</v>
      </c>
      <c r="W22" s="10">
        <v>4000</v>
      </c>
      <c r="X22" s="11">
        <f>V22*40/W22</f>
        <v>25.59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44">
        <f t="shared" si="2"/>
        <v>116.0990909090909</v>
      </c>
      <c r="AO22" s="14" t="s">
        <v>95</v>
      </c>
      <c r="AP22" s="15" t="s">
        <v>96</v>
      </c>
    </row>
    <row r="23" spans="1:42" customFormat="1" ht="110.25" x14ac:dyDescent="0.25">
      <c r="A23" s="37">
        <v>20</v>
      </c>
      <c r="B23" s="37">
        <v>20</v>
      </c>
      <c r="C23" s="39">
        <v>15</v>
      </c>
      <c r="D23" s="3" t="s">
        <v>23</v>
      </c>
      <c r="E23" s="4">
        <v>382389</v>
      </c>
      <c r="F23" s="10" t="s">
        <v>97</v>
      </c>
      <c r="G23" s="10" t="s">
        <v>98</v>
      </c>
      <c r="H23" s="40">
        <v>34455</v>
      </c>
      <c r="I23" s="41" t="s">
        <v>99</v>
      </c>
      <c r="J23" s="7" t="s">
        <v>27</v>
      </c>
      <c r="K23" s="8" t="s">
        <v>28</v>
      </c>
      <c r="L23" s="9">
        <v>50</v>
      </c>
      <c r="M23" s="10">
        <v>757</v>
      </c>
      <c r="N23" s="10">
        <v>1050</v>
      </c>
      <c r="O23" s="11">
        <f t="shared" si="0"/>
        <v>14.419047619047619</v>
      </c>
      <c r="P23" s="10">
        <v>850</v>
      </c>
      <c r="Q23" s="10">
        <v>1100</v>
      </c>
      <c r="R23" s="11">
        <f t="shared" si="1"/>
        <v>15.454545454545455</v>
      </c>
      <c r="S23" s="10" t="s">
        <v>29</v>
      </c>
      <c r="T23" s="10" t="s">
        <v>29</v>
      </c>
      <c r="U23" s="11">
        <v>0</v>
      </c>
      <c r="V23" s="10">
        <v>3825</v>
      </c>
      <c r="W23" s="10">
        <v>4700</v>
      </c>
      <c r="X23" s="11">
        <f>V23*40/W23</f>
        <v>32.553191489361701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>
        <v>1650</v>
      </c>
      <c r="AI23" s="10">
        <v>2500</v>
      </c>
      <c r="AJ23" s="13">
        <f>AH23*5/AI23</f>
        <v>3.3</v>
      </c>
      <c r="AK23" s="10" t="s">
        <v>29</v>
      </c>
      <c r="AL23" s="10" t="s">
        <v>29</v>
      </c>
      <c r="AM23" s="13">
        <v>0</v>
      </c>
      <c r="AN23" s="44">
        <f t="shared" si="2"/>
        <v>115.72678456295476</v>
      </c>
      <c r="AO23" s="42" t="s">
        <v>100</v>
      </c>
      <c r="AP23" s="41" t="s">
        <v>101</v>
      </c>
    </row>
    <row r="24" spans="1:42" customFormat="1" ht="47.25" x14ac:dyDescent="0.25">
      <c r="A24" s="37">
        <v>21</v>
      </c>
      <c r="B24" s="37">
        <v>21</v>
      </c>
      <c r="C24" s="37">
        <v>36</v>
      </c>
      <c r="D24" s="3" t="s">
        <v>23</v>
      </c>
      <c r="E24" s="4">
        <v>358064</v>
      </c>
      <c r="F24" s="5" t="s">
        <v>201</v>
      </c>
      <c r="G24" s="5" t="s">
        <v>202</v>
      </c>
      <c r="H24" s="38">
        <v>35784</v>
      </c>
      <c r="I24" s="6" t="s">
        <v>203</v>
      </c>
      <c r="J24" s="7" t="s">
        <v>27</v>
      </c>
      <c r="K24" s="8" t="s">
        <v>28</v>
      </c>
      <c r="L24" s="9">
        <v>64</v>
      </c>
      <c r="M24" s="10">
        <v>668</v>
      </c>
      <c r="N24" s="10">
        <v>1050</v>
      </c>
      <c r="O24" s="11">
        <f t="shared" si="0"/>
        <v>12.723809523809523</v>
      </c>
      <c r="P24" s="10">
        <v>602</v>
      </c>
      <c r="Q24" s="10">
        <v>1100</v>
      </c>
      <c r="R24" s="11">
        <f t="shared" si="1"/>
        <v>10.945454545454545</v>
      </c>
      <c r="S24" s="10" t="s">
        <v>29</v>
      </c>
      <c r="T24" s="10" t="s">
        <v>29</v>
      </c>
      <c r="U24" s="11">
        <v>0</v>
      </c>
      <c r="V24" s="10">
        <v>3083</v>
      </c>
      <c r="W24" s="10">
        <v>4400</v>
      </c>
      <c r="X24" s="11">
        <v>28</v>
      </c>
      <c r="Y24" s="10">
        <v>0</v>
      </c>
      <c r="Z24" s="10">
        <v>0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44">
        <f t="shared" si="2"/>
        <v>115.66926406926407</v>
      </c>
      <c r="AO24" s="42">
        <v>19200</v>
      </c>
      <c r="AP24" s="15" t="s">
        <v>204</v>
      </c>
    </row>
    <row r="25" spans="1:42" customFormat="1" ht="78.75" x14ac:dyDescent="0.25">
      <c r="A25" s="37">
        <v>22</v>
      </c>
      <c r="B25" s="37">
        <v>22</v>
      </c>
      <c r="C25" s="37">
        <v>60</v>
      </c>
      <c r="D25" s="3" t="s">
        <v>23</v>
      </c>
      <c r="E25" s="4">
        <v>382354</v>
      </c>
      <c r="F25" s="5" t="s">
        <v>316</v>
      </c>
      <c r="G25" s="5" t="s">
        <v>317</v>
      </c>
      <c r="H25" s="38">
        <v>34097</v>
      </c>
      <c r="I25" s="6" t="s">
        <v>318</v>
      </c>
      <c r="J25" s="7" t="s">
        <v>27</v>
      </c>
      <c r="K25" s="8" t="s">
        <v>28</v>
      </c>
      <c r="L25" s="9">
        <v>52</v>
      </c>
      <c r="M25" s="10">
        <v>827</v>
      </c>
      <c r="N25" s="10">
        <v>1050</v>
      </c>
      <c r="O25" s="11">
        <f t="shared" si="0"/>
        <v>15.752380952380953</v>
      </c>
      <c r="P25" s="10">
        <v>840</v>
      </c>
      <c r="Q25" s="10">
        <v>1100</v>
      </c>
      <c r="R25" s="11">
        <f t="shared" si="1"/>
        <v>15.272727272727273</v>
      </c>
      <c r="S25" s="10" t="s">
        <v>29</v>
      </c>
      <c r="T25" s="10" t="s">
        <v>29</v>
      </c>
      <c r="U25" s="11">
        <v>0</v>
      </c>
      <c r="V25" s="10">
        <v>2972</v>
      </c>
      <c r="W25" s="10">
        <v>4100</v>
      </c>
      <c r="X25" s="11">
        <v>29</v>
      </c>
      <c r="Y25" s="10" t="s">
        <v>29</v>
      </c>
      <c r="Z25" s="10" t="s">
        <v>29</v>
      </c>
      <c r="AA25" s="12">
        <v>0</v>
      </c>
      <c r="AB25" s="10">
        <v>1263</v>
      </c>
      <c r="AC25" s="10">
        <v>1800</v>
      </c>
      <c r="AD25" s="11">
        <f>AB25*5/AC25</f>
        <v>3.5083333333333333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44">
        <f t="shared" si="2"/>
        <v>115.53344155844157</v>
      </c>
      <c r="AO25" s="14" t="s">
        <v>319</v>
      </c>
      <c r="AP25" s="15" t="s">
        <v>320</v>
      </c>
    </row>
    <row r="26" spans="1:42" customFormat="1" ht="94.5" x14ac:dyDescent="0.25">
      <c r="A26" s="37">
        <v>23</v>
      </c>
      <c r="B26" s="37">
        <v>23</v>
      </c>
      <c r="C26" s="37">
        <v>16</v>
      </c>
      <c r="D26" s="3" t="s">
        <v>23</v>
      </c>
      <c r="E26" s="4">
        <v>382587</v>
      </c>
      <c r="F26" s="5" t="s">
        <v>102</v>
      </c>
      <c r="G26" s="5" t="s">
        <v>103</v>
      </c>
      <c r="H26" s="38">
        <v>33368</v>
      </c>
      <c r="I26" s="6" t="s">
        <v>104</v>
      </c>
      <c r="J26" s="7" t="s">
        <v>27</v>
      </c>
      <c r="K26" s="8" t="s">
        <v>28</v>
      </c>
      <c r="L26" s="9">
        <v>56</v>
      </c>
      <c r="M26" s="10">
        <v>552</v>
      </c>
      <c r="N26" s="10">
        <v>1050</v>
      </c>
      <c r="O26" s="11">
        <f t="shared" si="0"/>
        <v>10.514285714285714</v>
      </c>
      <c r="P26" s="10">
        <v>674</v>
      </c>
      <c r="Q26" s="10">
        <v>1100</v>
      </c>
      <c r="R26" s="11">
        <f t="shared" si="1"/>
        <v>12.254545454545454</v>
      </c>
      <c r="S26" s="10" t="s">
        <v>29</v>
      </c>
      <c r="T26" s="10" t="s">
        <v>29</v>
      </c>
      <c r="U26" s="11">
        <v>0</v>
      </c>
      <c r="V26" s="10">
        <v>3544</v>
      </c>
      <c r="W26" s="10">
        <v>4400</v>
      </c>
      <c r="X26" s="11">
        <f>V26*40/W26</f>
        <v>32.218181818181819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>
        <v>794</v>
      </c>
      <c r="AI26" s="10">
        <v>1000</v>
      </c>
      <c r="AJ26" s="13">
        <f>AH26*5/AI26</f>
        <v>3.97</v>
      </c>
      <c r="AK26" s="10" t="s">
        <v>29</v>
      </c>
      <c r="AL26" s="10" t="s">
        <v>29</v>
      </c>
      <c r="AM26" s="13">
        <v>0</v>
      </c>
      <c r="AN26" s="44">
        <f t="shared" si="2"/>
        <v>114.95701298701299</v>
      </c>
      <c r="AO26" s="14" t="s">
        <v>105</v>
      </c>
      <c r="AP26" s="15" t="s">
        <v>106</v>
      </c>
    </row>
    <row r="27" spans="1:42" customFormat="1" ht="78.75" x14ac:dyDescent="0.25">
      <c r="A27" s="37">
        <v>24</v>
      </c>
      <c r="B27" s="37">
        <v>24</v>
      </c>
      <c r="C27" s="37">
        <v>17</v>
      </c>
      <c r="D27" s="3" t="s">
        <v>23</v>
      </c>
      <c r="E27" s="4">
        <v>382346</v>
      </c>
      <c r="F27" s="5" t="s">
        <v>107</v>
      </c>
      <c r="G27" s="5" t="s">
        <v>108</v>
      </c>
      <c r="H27" s="38">
        <v>33878</v>
      </c>
      <c r="I27" s="6" t="s">
        <v>109</v>
      </c>
      <c r="J27" s="7" t="s">
        <v>27</v>
      </c>
      <c r="K27" s="8" t="s">
        <v>28</v>
      </c>
      <c r="L27" s="9">
        <v>50</v>
      </c>
      <c r="M27" s="10">
        <v>706</v>
      </c>
      <c r="N27" s="10">
        <v>1050</v>
      </c>
      <c r="O27" s="11">
        <f t="shared" si="0"/>
        <v>13.447619047619048</v>
      </c>
      <c r="P27" s="10">
        <v>793</v>
      </c>
      <c r="Q27" s="10">
        <v>1100</v>
      </c>
      <c r="R27" s="11">
        <f t="shared" si="1"/>
        <v>14.418181818181818</v>
      </c>
      <c r="S27" s="10" t="s">
        <v>29</v>
      </c>
      <c r="T27" s="10" t="s">
        <v>29</v>
      </c>
      <c r="U27" s="11">
        <v>0</v>
      </c>
      <c r="V27" s="10">
        <v>3361</v>
      </c>
      <c r="W27" s="10">
        <v>4700</v>
      </c>
      <c r="X27" s="11">
        <f>V27*40/W27</f>
        <v>28.604255319148937</v>
      </c>
      <c r="Y27" s="10" t="s">
        <v>29</v>
      </c>
      <c r="Z27" s="10" t="s">
        <v>29</v>
      </c>
      <c r="AA27" s="12">
        <v>0</v>
      </c>
      <c r="AB27" s="10">
        <v>1340</v>
      </c>
      <c r="AC27" s="10">
        <v>1800</v>
      </c>
      <c r="AD27" s="11">
        <f>AB27*5/AC27</f>
        <v>3.7222222222222223</v>
      </c>
      <c r="AE27" s="10" t="s">
        <v>29</v>
      </c>
      <c r="AF27" s="10" t="s">
        <v>29</v>
      </c>
      <c r="AG27" s="13">
        <v>0</v>
      </c>
      <c r="AH27" s="10">
        <v>862</v>
      </c>
      <c r="AI27" s="10">
        <v>1100</v>
      </c>
      <c r="AJ27" s="13">
        <f>AH27*5/AI27</f>
        <v>3.918181818181818</v>
      </c>
      <c r="AK27" s="10" t="s">
        <v>29</v>
      </c>
      <c r="AL27" s="10" t="s">
        <v>29</v>
      </c>
      <c r="AM27" s="13">
        <v>0</v>
      </c>
      <c r="AN27" s="44">
        <f t="shared" si="2"/>
        <v>114.11046022535385</v>
      </c>
      <c r="AO27" s="14" t="s">
        <v>110</v>
      </c>
      <c r="AP27" s="15" t="s">
        <v>111</v>
      </c>
    </row>
    <row r="28" spans="1:42" customFormat="1" ht="47.25" x14ac:dyDescent="0.25">
      <c r="A28" s="37">
        <v>25</v>
      </c>
      <c r="B28" s="37">
        <v>25</v>
      </c>
      <c r="C28" s="37">
        <v>61</v>
      </c>
      <c r="D28" s="3" t="s">
        <v>23</v>
      </c>
      <c r="E28" s="4">
        <v>382427</v>
      </c>
      <c r="F28" s="5" t="s">
        <v>321</v>
      </c>
      <c r="G28" s="5" t="s">
        <v>322</v>
      </c>
      <c r="H28" s="38">
        <v>34452</v>
      </c>
      <c r="I28" s="6" t="s">
        <v>323</v>
      </c>
      <c r="J28" s="7" t="s">
        <v>27</v>
      </c>
      <c r="K28" s="8" t="s">
        <v>28</v>
      </c>
      <c r="L28" s="9">
        <v>59</v>
      </c>
      <c r="M28" s="10">
        <v>688</v>
      </c>
      <c r="N28" s="10">
        <v>1050</v>
      </c>
      <c r="O28" s="11">
        <f t="shared" si="0"/>
        <v>13.104761904761904</v>
      </c>
      <c r="P28" s="10">
        <v>2258</v>
      </c>
      <c r="Q28" s="10">
        <v>3550</v>
      </c>
      <c r="R28" s="11">
        <v>13.48</v>
      </c>
      <c r="S28" s="10" t="s">
        <v>29</v>
      </c>
      <c r="T28" s="10" t="s">
        <v>29</v>
      </c>
      <c r="U28" s="11">
        <v>0</v>
      </c>
      <c r="V28" s="10">
        <v>3355</v>
      </c>
      <c r="W28" s="10">
        <v>4800</v>
      </c>
      <c r="X28" s="11">
        <v>27.9</v>
      </c>
      <c r="Y28" s="10">
        <v>0</v>
      </c>
      <c r="Z28" s="10">
        <v>0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44">
        <f t="shared" si="2"/>
        <v>113.48476190476191</v>
      </c>
      <c r="AO28" s="14" t="s">
        <v>324</v>
      </c>
      <c r="AP28" s="15" t="s">
        <v>325</v>
      </c>
    </row>
    <row r="29" spans="1:42" customFormat="1" ht="63" x14ac:dyDescent="0.25">
      <c r="A29" s="37">
        <v>26</v>
      </c>
      <c r="B29" s="37">
        <v>26</v>
      </c>
      <c r="C29" s="37">
        <v>13</v>
      </c>
      <c r="D29" s="3" t="s">
        <v>23</v>
      </c>
      <c r="E29" s="4">
        <v>382679</v>
      </c>
      <c r="F29" s="5" t="s">
        <v>87</v>
      </c>
      <c r="G29" s="5" t="s">
        <v>88</v>
      </c>
      <c r="H29" s="38">
        <v>35389</v>
      </c>
      <c r="I29" s="6" t="s">
        <v>89</v>
      </c>
      <c r="J29" s="7" t="s">
        <v>27</v>
      </c>
      <c r="K29" s="8" t="s">
        <v>28</v>
      </c>
      <c r="L29" s="9">
        <v>49</v>
      </c>
      <c r="M29" s="10">
        <v>915</v>
      </c>
      <c r="N29" s="10">
        <v>1050</v>
      </c>
      <c r="O29" s="11">
        <f t="shared" si="0"/>
        <v>17.428571428571427</v>
      </c>
      <c r="P29" s="10">
        <v>893</v>
      </c>
      <c r="Q29" s="10">
        <v>1100</v>
      </c>
      <c r="R29" s="11">
        <f t="shared" ref="R29:R60" si="3">P29*20/Q29</f>
        <v>16.236363636363638</v>
      </c>
      <c r="S29" s="10" t="s">
        <v>29</v>
      </c>
      <c r="T29" s="10" t="s">
        <v>29</v>
      </c>
      <c r="U29" s="11">
        <v>0</v>
      </c>
      <c r="V29" s="10">
        <v>4001</v>
      </c>
      <c r="W29" s="10">
        <v>5200</v>
      </c>
      <c r="X29" s="11">
        <f>V29*40/W29</f>
        <v>30.776923076923076</v>
      </c>
      <c r="Y29" s="10" t="s">
        <v>29</v>
      </c>
      <c r="Z29" s="10" t="s">
        <v>29</v>
      </c>
      <c r="AA29" s="12">
        <v>0</v>
      </c>
      <c r="AB29" s="10">
        <v>0</v>
      </c>
      <c r="AC29" s="10">
        <v>0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44">
        <f t="shared" si="2"/>
        <v>113.44185814185815</v>
      </c>
      <c r="AO29" s="14" t="s">
        <v>90</v>
      </c>
      <c r="AP29" s="15" t="s">
        <v>91</v>
      </c>
    </row>
    <row r="30" spans="1:42" customFormat="1" ht="47.25" x14ac:dyDescent="0.25">
      <c r="A30" s="37">
        <v>27</v>
      </c>
      <c r="B30" s="37">
        <v>27</v>
      </c>
      <c r="C30" s="37">
        <v>18</v>
      </c>
      <c r="D30" s="3" t="s">
        <v>23</v>
      </c>
      <c r="E30" s="4">
        <v>365495</v>
      </c>
      <c r="F30" s="5" t="s">
        <v>77</v>
      </c>
      <c r="G30" s="5" t="s">
        <v>112</v>
      </c>
      <c r="H30" s="38">
        <v>35851</v>
      </c>
      <c r="I30" s="6" t="s">
        <v>113</v>
      </c>
      <c r="J30" s="7" t="s">
        <v>27</v>
      </c>
      <c r="K30" s="8" t="s">
        <v>28</v>
      </c>
      <c r="L30" s="9">
        <v>59</v>
      </c>
      <c r="M30" s="10">
        <v>804</v>
      </c>
      <c r="N30" s="10">
        <v>1100</v>
      </c>
      <c r="O30" s="11">
        <f t="shared" si="0"/>
        <v>14.618181818181819</v>
      </c>
      <c r="P30" s="10">
        <v>729</v>
      </c>
      <c r="Q30" s="10">
        <v>1100</v>
      </c>
      <c r="R30" s="11">
        <f t="shared" si="3"/>
        <v>13.254545454545454</v>
      </c>
      <c r="S30" s="10">
        <v>323</v>
      </c>
      <c r="T30" s="10">
        <v>550</v>
      </c>
      <c r="U30" s="11">
        <f>S30*20/T30</f>
        <v>11.745454545454546</v>
      </c>
      <c r="V30" s="10" t="s">
        <v>29</v>
      </c>
      <c r="W30" s="10" t="s">
        <v>29</v>
      </c>
      <c r="X30" s="11">
        <v>0</v>
      </c>
      <c r="Y30" s="10">
        <v>1455</v>
      </c>
      <c r="Z30" s="10">
        <v>2000</v>
      </c>
      <c r="AA30" s="12">
        <f>Y30*20/Z30</f>
        <v>14.55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44">
        <f t="shared" si="2"/>
        <v>113.16818181818182</v>
      </c>
      <c r="AO30" s="14" t="s">
        <v>114</v>
      </c>
      <c r="AP30" s="15" t="s">
        <v>115</v>
      </c>
    </row>
    <row r="31" spans="1:42" customFormat="1" ht="47.25" x14ac:dyDescent="0.25">
      <c r="A31" s="37">
        <v>28</v>
      </c>
      <c r="B31" s="37">
        <v>28</v>
      </c>
      <c r="C31" s="37">
        <v>19</v>
      </c>
      <c r="D31" s="3" t="s">
        <v>23</v>
      </c>
      <c r="E31" s="4">
        <v>366452</v>
      </c>
      <c r="F31" s="5" t="s">
        <v>116</v>
      </c>
      <c r="G31" s="5" t="s">
        <v>117</v>
      </c>
      <c r="H31" s="38">
        <v>32935</v>
      </c>
      <c r="I31" s="6" t="s">
        <v>118</v>
      </c>
      <c r="J31" s="7" t="s">
        <v>27</v>
      </c>
      <c r="K31" s="8" t="s">
        <v>28</v>
      </c>
      <c r="L31" s="9">
        <v>63</v>
      </c>
      <c r="M31" s="10">
        <v>693</v>
      </c>
      <c r="N31" s="10">
        <v>1050</v>
      </c>
      <c r="O31" s="11">
        <f t="shared" si="0"/>
        <v>13.2</v>
      </c>
      <c r="P31" s="10">
        <v>579</v>
      </c>
      <c r="Q31" s="10">
        <v>1100</v>
      </c>
      <c r="R31" s="11">
        <f t="shared" si="3"/>
        <v>10.527272727272727</v>
      </c>
      <c r="S31" s="10" t="s">
        <v>29</v>
      </c>
      <c r="T31" s="10" t="s">
        <v>29</v>
      </c>
      <c r="U31" s="11">
        <v>0</v>
      </c>
      <c r="V31" s="10">
        <v>4658</v>
      </c>
      <c r="W31" s="10">
        <v>7400</v>
      </c>
      <c r="X31" s="11">
        <f>V31*40/W31</f>
        <v>25.17837837837838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44">
        <f t="shared" si="2"/>
        <v>111.90565110565112</v>
      </c>
      <c r="AO31" s="14" t="s">
        <v>119</v>
      </c>
      <c r="AP31" s="15" t="s">
        <v>120</v>
      </c>
    </row>
    <row r="32" spans="1:42" customFormat="1" ht="63" x14ac:dyDescent="0.25">
      <c r="A32" s="37">
        <v>29</v>
      </c>
      <c r="B32" s="37">
        <v>29</v>
      </c>
      <c r="C32" s="37">
        <v>2</v>
      </c>
      <c r="D32" s="3" t="s">
        <v>23</v>
      </c>
      <c r="E32" s="4">
        <v>382460</v>
      </c>
      <c r="F32" s="5" t="s">
        <v>32</v>
      </c>
      <c r="G32" s="5" t="s">
        <v>33</v>
      </c>
      <c r="H32" s="38">
        <v>34624</v>
      </c>
      <c r="I32" s="6" t="s">
        <v>34</v>
      </c>
      <c r="J32" s="7" t="s">
        <v>27</v>
      </c>
      <c r="K32" s="8" t="s">
        <v>28</v>
      </c>
      <c r="L32" s="9">
        <v>51</v>
      </c>
      <c r="M32" s="10">
        <v>839</v>
      </c>
      <c r="N32" s="10">
        <v>1050</v>
      </c>
      <c r="O32" s="11">
        <f t="shared" si="0"/>
        <v>15.980952380952381</v>
      </c>
      <c r="P32" s="10">
        <v>807</v>
      </c>
      <c r="Q32" s="10">
        <v>1100</v>
      </c>
      <c r="R32" s="11">
        <f t="shared" si="3"/>
        <v>14.672727272727272</v>
      </c>
      <c r="S32" s="10">
        <v>0</v>
      </c>
      <c r="T32" s="10">
        <v>0</v>
      </c>
      <c r="U32" s="11">
        <v>0</v>
      </c>
      <c r="V32" s="10">
        <v>3047</v>
      </c>
      <c r="W32" s="10">
        <v>4100</v>
      </c>
      <c r="X32" s="11">
        <f>V32*40/W32</f>
        <v>29.726829268292683</v>
      </c>
      <c r="Y32" s="10" t="s">
        <v>29</v>
      </c>
      <c r="Z32" s="10" t="s">
        <v>29</v>
      </c>
      <c r="AA32" s="12">
        <v>0</v>
      </c>
      <c r="AB32" s="10">
        <v>0</v>
      </c>
      <c r="AC32" s="10">
        <v>0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44">
        <f t="shared" si="2"/>
        <v>111.38050892197234</v>
      </c>
      <c r="AO32" s="14" t="s">
        <v>35</v>
      </c>
      <c r="AP32" s="15" t="s">
        <v>36</v>
      </c>
    </row>
    <row r="33" spans="1:42" customFormat="1" ht="47.25" x14ac:dyDescent="0.25">
      <c r="A33" s="37">
        <v>30</v>
      </c>
      <c r="B33" s="37">
        <v>30</v>
      </c>
      <c r="C33" s="37">
        <v>69</v>
      </c>
      <c r="D33" s="3" t="s">
        <v>23</v>
      </c>
      <c r="E33" s="4">
        <v>382477</v>
      </c>
      <c r="F33" s="5" t="s">
        <v>361</v>
      </c>
      <c r="G33" s="5" t="s">
        <v>362</v>
      </c>
      <c r="H33" s="38">
        <v>34580</v>
      </c>
      <c r="I33" s="6" t="s">
        <v>363</v>
      </c>
      <c r="J33" s="7" t="s">
        <v>27</v>
      </c>
      <c r="K33" s="8" t="s">
        <v>28</v>
      </c>
      <c r="L33" s="9">
        <v>51</v>
      </c>
      <c r="M33" s="10">
        <v>827</v>
      </c>
      <c r="N33" s="10">
        <v>1050</v>
      </c>
      <c r="O33" s="11">
        <f t="shared" si="0"/>
        <v>15.752380952380953</v>
      </c>
      <c r="P33" s="10">
        <v>812</v>
      </c>
      <c r="Q33" s="10">
        <v>1100</v>
      </c>
      <c r="R33" s="11">
        <f t="shared" si="3"/>
        <v>14.763636363636364</v>
      </c>
      <c r="S33" s="10" t="s">
        <v>29</v>
      </c>
      <c r="T33" s="10" t="s">
        <v>29</v>
      </c>
      <c r="U33" s="11">
        <v>0</v>
      </c>
      <c r="V33" s="10">
        <v>3210</v>
      </c>
      <c r="W33" s="10">
        <v>4400</v>
      </c>
      <c r="X33" s="11">
        <v>29.18</v>
      </c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44">
        <f t="shared" si="2"/>
        <v>110.6960173160173</v>
      </c>
      <c r="AO33" s="14" t="s">
        <v>364</v>
      </c>
      <c r="AP33" s="15" t="s">
        <v>365</v>
      </c>
    </row>
    <row r="34" spans="1:42" customFormat="1" ht="47.25" x14ac:dyDescent="0.25">
      <c r="A34" s="37">
        <v>31</v>
      </c>
      <c r="B34" s="37">
        <v>31</v>
      </c>
      <c r="C34" s="37">
        <v>20</v>
      </c>
      <c r="D34" s="3" t="s">
        <v>23</v>
      </c>
      <c r="E34" s="4">
        <v>382994</v>
      </c>
      <c r="F34" s="5" t="s">
        <v>121</v>
      </c>
      <c r="G34" s="5" t="s">
        <v>122</v>
      </c>
      <c r="H34" s="38">
        <v>35889</v>
      </c>
      <c r="I34" s="6" t="s">
        <v>123</v>
      </c>
      <c r="J34" s="7" t="s">
        <v>27</v>
      </c>
      <c r="K34" s="8" t="s">
        <v>28</v>
      </c>
      <c r="L34" s="9">
        <v>52</v>
      </c>
      <c r="M34" s="10">
        <v>676</v>
      </c>
      <c r="N34" s="10">
        <v>1100</v>
      </c>
      <c r="O34" s="11">
        <f t="shared" si="0"/>
        <v>12.290909090909091</v>
      </c>
      <c r="P34" s="10">
        <v>701</v>
      </c>
      <c r="Q34" s="10">
        <v>1100</v>
      </c>
      <c r="R34" s="11">
        <f t="shared" si="3"/>
        <v>12.745454545454546</v>
      </c>
      <c r="S34" s="10" t="s">
        <v>29</v>
      </c>
      <c r="T34" s="10" t="s">
        <v>29</v>
      </c>
      <c r="U34" s="11">
        <v>0</v>
      </c>
      <c r="V34" s="10">
        <v>3771</v>
      </c>
      <c r="W34" s="10">
        <v>4500</v>
      </c>
      <c r="X34" s="11">
        <f>V34*40/W34</f>
        <v>33.520000000000003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44">
        <f t="shared" si="2"/>
        <v>110.55636363636364</v>
      </c>
      <c r="AO34" s="14" t="s">
        <v>124</v>
      </c>
      <c r="AP34" s="15" t="s">
        <v>125</v>
      </c>
    </row>
    <row r="35" spans="1:42" customFormat="1" ht="78.75" x14ac:dyDescent="0.25">
      <c r="A35" s="37">
        <v>32</v>
      </c>
      <c r="B35" s="37">
        <v>32</v>
      </c>
      <c r="C35" s="37">
        <v>70</v>
      </c>
      <c r="D35" s="3" t="s">
        <v>23</v>
      </c>
      <c r="E35" s="4">
        <v>365454</v>
      </c>
      <c r="F35" s="5" t="s">
        <v>366</v>
      </c>
      <c r="G35" s="5" t="s">
        <v>367</v>
      </c>
      <c r="H35" s="38">
        <v>35419</v>
      </c>
      <c r="I35" s="6" t="s">
        <v>368</v>
      </c>
      <c r="J35" s="7" t="s">
        <v>27</v>
      </c>
      <c r="K35" s="8" t="s">
        <v>28</v>
      </c>
      <c r="L35" s="9">
        <v>49</v>
      </c>
      <c r="M35" s="10">
        <v>867</v>
      </c>
      <c r="N35" s="10">
        <v>1050</v>
      </c>
      <c r="O35" s="11">
        <f t="shared" si="0"/>
        <v>16.514285714285716</v>
      </c>
      <c r="P35" s="10">
        <v>806</v>
      </c>
      <c r="Q35" s="10">
        <v>1100</v>
      </c>
      <c r="R35" s="11">
        <f t="shared" si="3"/>
        <v>14.654545454545454</v>
      </c>
      <c r="S35" s="10" t="s">
        <v>29</v>
      </c>
      <c r="T35" s="10" t="s">
        <v>29</v>
      </c>
      <c r="U35" s="11">
        <v>0</v>
      </c>
      <c r="V35" s="10">
        <v>3477</v>
      </c>
      <c r="W35" s="10">
        <v>4600</v>
      </c>
      <c r="X35" s="11">
        <v>30.23</v>
      </c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44">
        <f t="shared" si="2"/>
        <v>110.39883116883118</v>
      </c>
      <c r="AO35" s="14" t="s">
        <v>369</v>
      </c>
      <c r="AP35" s="15" t="s">
        <v>370</v>
      </c>
    </row>
    <row r="36" spans="1:42" customFormat="1" ht="63" x14ac:dyDescent="0.25">
      <c r="A36" s="37">
        <v>33</v>
      </c>
      <c r="B36" s="37">
        <v>33</v>
      </c>
      <c r="C36" s="37">
        <v>21</v>
      </c>
      <c r="D36" s="3" t="s">
        <v>23</v>
      </c>
      <c r="E36" s="4">
        <v>383063</v>
      </c>
      <c r="F36" s="5" t="s">
        <v>126</v>
      </c>
      <c r="G36" s="5" t="s">
        <v>127</v>
      </c>
      <c r="H36" s="38">
        <v>34810</v>
      </c>
      <c r="I36" s="6" t="s">
        <v>128</v>
      </c>
      <c r="J36" s="7" t="s">
        <v>27</v>
      </c>
      <c r="K36" s="8" t="s">
        <v>28</v>
      </c>
      <c r="L36" s="9">
        <v>48</v>
      </c>
      <c r="M36" s="10">
        <v>808</v>
      </c>
      <c r="N36" s="10">
        <v>1050</v>
      </c>
      <c r="O36" s="11">
        <f t="shared" ref="O36:O67" si="4">M36*20/N36</f>
        <v>15.390476190476191</v>
      </c>
      <c r="P36" s="10">
        <v>744</v>
      </c>
      <c r="Q36" s="10">
        <v>1100</v>
      </c>
      <c r="R36" s="11">
        <f t="shared" si="3"/>
        <v>13.527272727272727</v>
      </c>
      <c r="S36" s="10" t="s">
        <v>29</v>
      </c>
      <c r="T36" s="10" t="s">
        <v>29</v>
      </c>
      <c r="U36" s="11">
        <v>0</v>
      </c>
      <c r="V36" s="10">
        <v>3848</v>
      </c>
      <c r="W36" s="10">
        <v>4600</v>
      </c>
      <c r="X36" s="11">
        <f>V36*40/W36</f>
        <v>33.460869565217394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44">
        <f t="shared" ref="AN36:AN67" si="5">L36+O36+R36+U36+X36+AA36+AD36+AG36+AJ36+AM36</f>
        <v>110.37861848296632</v>
      </c>
      <c r="AO36" s="14" t="s">
        <v>129</v>
      </c>
      <c r="AP36" s="15" t="s">
        <v>130</v>
      </c>
    </row>
    <row r="37" spans="1:42" customFormat="1" ht="63" x14ac:dyDescent="0.25">
      <c r="A37" s="37">
        <v>34</v>
      </c>
      <c r="B37" s="37">
        <v>34</v>
      </c>
      <c r="C37" s="37">
        <v>22</v>
      </c>
      <c r="D37" s="3" t="s">
        <v>23</v>
      </c>
      <c r="E37" s="4">
        <v>365555</v>
      </c>
      <c r="F37" s="5" t="s">
        <v>131</v>
      </c>
      <c r="G37" s="5" t="s">
        <v>132</v>
      </c>
      <c r="H37" s="38">
        <v>35053</v>
      </c>
      <c r="I37" s="6" t="s">
        <v>133</v>
      </c>
      <c r="J37" s="7" t="s">
        <v>27</v>
      </c>
      <c r="K37" s="8" t="s">
        <v>28</v>
      </c>
      <c r="L37" s="9">
        <v>51</v>
      </c>
      <c r="M37" s="10">
        <v>824</v>
      </c>
      <c r="N37" s="10">
        <v>1050</v>
      </c>
      <c r="O37" s="11">
        <f t="shared" si="4"/>
        <v>15.695238095238095</v>
      </c>
      <c r="P37" s="10">
        <v>890</v>
      </c>
      <c r="Q37" s="10">
        <v>1100</v>
      </c>
      <c r="R37" s="11">
        <f t="shared" si="3"/>
        <v>16.181818181818183</v>
      </c>
      <c r="S37" s="10" t="s">
        <v>29</v>
      </c>
      <c r="T37" s="10" t="s">
        <v>29</v>
      </c>
      <c r="U37" s="11">
        <v>0</v>
      </c>
      <c r="V37" s="10">
        <v>2892</v>
      </c>
      <c r="W37" s="10">
        <v>4250</v>
      </c>
      <c r="X37" s="11">
        <f>V37*40/W37</f>
        <v>27.218823529411765</v>
      </c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>
        <v>2.7</v>
      </c>
      <c r="AI37" s="10">
        <v>4</v>
      </c>
      <c r="AJ37" s="13"/>
      <c r="AK37" s="10" t="s">
        <v>29</v>
      </c>
      <c r="AL37" s="10" t="s">
        <v>29</v>
      </c>
      <c r="AM37" s="13">
        <v>0</v>
      </c>
      <c r="AN37" s="44">
        <f t="shared" si="5"/>
        <v>110.09587980646805</v>
      </c>
      <c r="AO37" s="14" t="s">
        <v>134</v>
      </c>
      <c r="AP37" s="15" t="s">
        <v>135</v>
      </c>
    </row>
    <row r="38" spans="1:42" customFormat="1" ht="47.25" x14ac:dyDescent="0.25">
      <c r="A38" s="37">
        <v>35</v>
      </c>
      <c r="B38" s="37">
        <v>35</v>
      </c>
      <c r="C38" s="37">
        <v>23</v>
      </c>
      <c r="D38" s="3" t="s">
        <v>23</v>
      </c>
      <c r="E38" s="4">
        <v>357620</v>
      </c>
      <c r="F38" s="5" t="s">
        <v>136</v>
      </c>
      <c r="G38" s="5" t="s">
        <v>137</v>
      </c>
      <c r="H38" s="38">
        <v>32540</v>
      </c>
      <c r="I38" s="6" t="s">
        <v>138</v>
      </c>
      <c r="J38" s="7" t="s">
        <v>27</v>
      </c>
      <c r="K38" s="8" t="s">
        <v>28</v>
      </c>
      <c r="L38" s="9">
        <v>55</v>
      </c>
      <c r="M38" s="10">
        <v>689</v>
      </c>
      <c r="N38" s="10">
        <v>1050</v>
      </c>
      <c r="O38" s="11">
        <f t="shared" si="4"/>
        <v>13.123809523809523</v>
      </c>
      <c r="P38" s="10">
        <v>649</v>
      </c>
      <c r="Q38" s="10">
        <v>1100</v>
      </c>
      <c r="R38" s="11">
        <f t="shared" si="3"/>
        <v>11.8</v>
      </c>
      <c r="S38" s="10">
        <v>291</v>
      </c>
      <c r="T38" s="10">
        <v>550</v>
      </c>
      <c r="U38" s="11">
        <f>S38*20/T38</f>
        <v>10.581818181818182</v>
      </c>
      <c r="V38" s="10" t="s">
        <v>29</v>
      </c>
      <c r="W38" s="10" t="s">
        <v>29</v>
      </c>
      <c r="X38" s="11">
        <v>0</v>
      </c>
      <c r="Y38" s="10">
        <v>2616</v>
      </c>
      <c r="Z38" s="10">
        <v>3500</v>
      </c>
      <c r="AA38" s="12">
        <f>Y38*20/Z38</f>
        <v>14.948571428571428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>
        <v>2616</v>
      </c>
      <c r="AI38" s="10">
        <v>3500</v>
      </c>
      <c r="AJ38" s="13">
        <f>AH38*5/AI38</f>
        <v>3.7371428571428571</v>
      </c>
      <c r="AK38" s="10" t="s">
        <v>29</v>
      </c>
      <c r="AL38" s="10" t="s">
        <v>29</v>
      </c>
      <c r="AM38" s="13">
        <v>0</v>
      </c>
      <c r="AN38" s="44">
        <f t="shared" si="5"/>
        <v>109.19134199134199</v>
      </c>
      <c r="AO38" s="14" t="s">
        <v>139</v>
      </c>
      <c r="AP38" s="15" t="s">
        <v>140</v>
      </c>
    </row>
    <row r="39" spans="1:42" customFormat="1" ht="63" x14ac:dyDescent="0.25">
      <c r="A39" s="37">
        <v>36</v>
      </c>
      <c r="B39" s="37">
        <v>36</v>
      </c>
      <c r="C39" s="37">
        <v>24</v>
      </c>
      <c r="D39" s="3" t="s">
        <v>23</v>
      </c>
      <c r="E39" s="4">
        <v>382514</v>
      </c>
      <c r="F39" s="5" t="s">
        <v>141</v>
      </c>
      <c r="G39" s="5" t="s">
        <v>142</v>
      </c>
      <c r="H39" s="38">
        <v>34820</v>
      </c>
      <c r="I39" s="6" t="s">
        <v>143</v>
      </c>
      <c r="J39" s="7" t="s">
        <v>27</v>
      </c>
      <c r="K39" s="8" t="s">
        <v>28</v>
      </c>
      <c r="L39" s="9">
        <v>40</v>
      </c>
      <c r="M39" s="10">
        <v>872</v>
      </c>
      <c r="N39" s="10">
        <v>1050</v>
      </c>
      <c r="O39" s="11">
        <f t="shared" si="4"/>
        <v>16.609523809523811</v>
      </c>
      <c r="P39" s="10">
        <v>851</v>
      </c>
      <c r="Q39" s="10">
        <v>1100</v>
      </c>
      <c r="R39" s="11">
        <f t="shared" si="3"/>
        <v>15.472727272727273</v>
      </c>
      <c r="S39" s="10" t="s">
        <v>29</v>
      </c>
      <c r="T39" s="10" t="s">
        <v>29</v>
      </c>
      <c r="U39" s="11">
        <v>0</v>
      </c>
      <c r="V39" s="10">
        <v>3867</v>
      </c>
      <c r="W39" s="10">
        <v>4700</v>
      </c>
      <c r="X39" s="11">
        <f>V39*40/W39</f>
        <v>32.910638297872339</v>
      </c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>
        <v>845</v>
      </c>
      <c r="AI39" s="10">
        <v>1100</v>
      </c>
      <c r="AJ39" s="13">
        <f>AH39*5/AI39</f>
        <v>3.8409090909090908</v>
      </c>
      <c r="AK39" s="10" t="s">
        <v>29</v>
      </c>
      <c r="AL39" s="10" t="s">
        <v>29</v>
      </c>
      <c r="AM39" s="13">
        <v>0</v>
      </c>
      <c r="AN39" s="44">
        <f t="shared" si="5"/>
        <v>108.83379847103251</v>
      </c>
      <c r="AO39" s="14" t="s">
        <v>144</v>
      </c>
      <c r="AP39" s="15" t="s">
        <v>145</v>
      </c>
    </row>
    <row r="40" spans="1:42" customFormat="1" ht="47.25" x14ac:dyDescent="0.25">
      <c r="A40" s="37">
        <v>37</v>
      </c>
      <c r="B40" s="37">
        <v>37</v>
      </c>
      <c r="C40" s="37">
        <v>25</v>
      </c>
      <c r="D40" s="3" t="s">
        <v>23</v>
      </c>
      <c r="E40" s="4">
        <v>382917</v>
      </c>
      <c r="F40" s="5" t="s">
        <v>146</v>
      </c>
      <c r="G40" s="5" t="s">
        <v>147</v>
      </c>
      <c r="H40" s="38">
        <v>35779</v>
      </c>
      <c r="I40" s="6" t="s">
        <v>148</v>
      </c>
      <c r="J40" s="7" t="s">
        <v>27</v>
      </c>
      <c r="K40" s="8" t="s">
        <v>28</v>
      </c>
      <c r="L40" s="9">
        <v>50</v>
      </c>
      <c r="M40" s="10">
        <v>843</v>
      </c>
      <c r="N40" s="10">
        <v>1100</v>
      </c>
      <c r="O40" s="11">
        <f t="shared" si="4"/>
        <v>15.327272727272728</v>
      </c>
      <c r="P40" s="10">
        <v>745</v>
      </c>
      <c r="Q40" s="10">
        <v>1100</v>
      </c>
      <c r="R40" s="11">
        <f t="shared" si="3"/>
        <v>13.545454545454545</v>
      </c>
      <c r="S40" s="10" t="s">
        <v>29</v>
      </c>
      <c r="T40" s="10" t="s">
        <v>29</v>
      </c>
      <c r="U40" s="11">
        <v>0</v>
      </c>
      <c r="V40" s="10">
        <v>3176</v>
      </c>
      <c r="W40" s="10">
        <v>4300</v>
      </c>
      <c r="X40" s="11">
        <f>V40*40/W40</f>
        <v>29.544186046511626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44">
        <f t="shared" si="5"/>
        <v>108.4169133192389</v>
      </c>
      <c r="AO40" s="14" t="s">
        <v>149</v>
      </c>
      <c r="AP40" s="15" t="s">
        <v>150</v>
      </c>
    </row>
    <row r="41" spans="1:42" customFormat="1" ht="63" x14ac:dyDescent="0.25">
      <c r="A41" s="37">
        <v>38</v>
      </c>
      <c r="B41" s="37">
        <v>38</v>
      </c>
      <c r="C41" s="37">
        <v>26</v>
      </c>
      <c r="D41" s="3" t="s">
        <v>23</v>
      </c>
      <c r="E41" s="4">
        <v>358065</v>
      </c>
      <c r="F41" s="5" t="s">
        <v>151</v>
      </c>
      <c r="G41" s="5" t="s">
        <v>152</v>
      </c>
      <c r="H41" s="38">
        <v>36165</v>
      </c>
      <c r="I41" s="6" t="s">
        <v>153</v>
      </c>
      <c r="J41" s="7" t="s">
        <v>27</v>
      </c>
      <c r="K41" s="8" t="s">
        <v>28</v>
      </c>
      <c r="L41" s="9">
        <v>46</v>
      </c>
      <c r="M41" s="10">
        <v>866</v>
      </c>
      <c r="N41" s="10">
        <v>1100</v>
      </c>
      <c r="O41" s="11">
        <f t="shared" si="4"/>
        <v>15.745454545454546</v>
      </c>
      <c r="P41" s="10">
        <v>771</v>
      </c>
      <c r="Q41" s="10">
        <v>1100</v>
      </c>
      <c r="R41" s="11">
        <f t="shared" si="3"/>
        <v>14.018181818181818</v>
      </c>
      <c r="S41" s="10" t="s">
        <v>29</v>
      </c>
      <c r="T41" s="10" t="s">
        <v>29</v>
      </c>
      <c r="U41" s="11">
        <v>0</v>
      </c>
      <c r="V41" s="10">
        <v>3574</v>
      </c>
      <c r="W41" s="10">
        <v>4400</v>
      </c>
      <c r="X41" s="11">
        <f>V41*40/W41</f>
        <v>32.490909090909092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44">
        <f t="shared" si="5"/>
        <v>108.25454545454545</v>
      </c>
      <c r="AO41" s="14" t="s">
        <v>154</v>
      </c>
      <c r="AP41" s="15" t="s">
        <v>155</v>
      </c>
    </row>
    <row r="42" spans="1:42" customFormat="1" ht="63" x14ac:dyDescent="0.25">
      <c r="A42" s="37">
        <v>39</v>
      </c>
      <c r="B42" s="37">
        <v>39</v>
      </c>
      <c r="C42" s="37">
        <v>9</v>
      </c>
      <c r="D42" s="3" t="s">
        <v>23</v>
      </c>
      <c r="E42" s="4">
        <v>382552</v>
      </c>
      <c r="F42" s="5" t="s">
        <v>67</v>
      </c>
      <c r="G42" s="5" t="s">
        <v>68</v>
      </c>
      <c r="H42" s="38">
        <v>33512</v>
      </c>
      <c r="I42" s="6" t="s">
        <v>69</v>
      </c>
      <c r="J42" s="7" t="s">
        <v>27</v>
      </c>
      <c r="K42" s="8" t="s">
        <v>28</v>
      </c>
      <c r="L42" s="9">
        <v>55</v>
      </c>
      <c r="M42" s="10">
        <v>631</v>
      </c>
      <c r="N42" s="10">
        <v>1050</v>
      </c>
      <c r="O42" s="11">
        <f t="shared" si="4"/>
        <v>12.019047619047619</v>
      </c>
      <c r="P42" s="10">
        <v>2551</v>
      </c>
      <c r="Q42" s="10">
        <v>3350</v>
      </c>
      <c r="R42" s="11">
        <f t="shared" si="3"/>
        <v>15.229850746268657</v>
      </c>
      <c r="S42" s="10">
        <v>0</v>
      </c>
      <c r="T42" s="10">
        <v>0</v>
      </c>
      <c r="U42" s="11">
        <v>0</v>
      </c>
      <c r="V42" s="10">
        <v>3409</v>
      </c>
      <c r="W42" s="10">
        <v>5350</v>
      </c>
      <c r="X42" s="11">
        <v>25.5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44">
        <f t="shared" si="5"/>
        <v>107.74889836531628</v>
      </c>
      <c r="AO42" s="14" t="s">
        <v>70</v>
      </c>
      <c r="AP42" s="15" t="s">
        <v>71</v>
      </c>
    </row>
    <row r="43" spans="1:42" customFormat="1" ht="47.25" x14ac:dyDescent="0.25">
      <c r="A43" s="37">
        <v>40</v>
      </c>
      <c r="B43" s="37">
        <v>40</v>
      </c>
      <c r="C43" s="37">
        <v>27</v>
      </c>
      <c r="D43" s="3" t="s">
        <v>23</v>
      </c>
      <c r="E43" s="4">
        <v>358046</v>
      </c>
      <c r="F43" s="5" t="s">
        <v>156</v>
      </c>
      <c r="G43" s="5" t="s">
        <v>157</v>
      </c>
      <c r="H43" s="38">
        <v>34351</v>
      </c>
      <c r="I43" s="6" t="s">
        <v>158</v>
      </c>
      <c r="J43" s="7" t="s">
        <v>27</v>
      </c>
      <c r="K43" s="8" t="s">
        <v>28</v>
      </c>
      <c r="L43" s="9">
        <v>50</v>
      </c>
      <c r="M43" s="10">
        <v>742</v>
      </c>
      <c r="N43" s="10">
        <v>900</v>
      </c>
      <c r="O43" s="11">
        <f t="shared" si="4"/>
        <v>16.488888888888887</v>
      </c>
      <c r="P43" s="10">
        <v>812</v>
      </c>
      <c r="Q43" s="10">
        <v>1100</v>
      </c>
      <c r="R43" s="11">
        <f t="shared" si="3"/>
        <v>14.763636363636364</v>
      </c>
      <c r="S43" s="10" t="s">
        <v>29</v>
      </c>
      <c r="T43" s="10" t="s">
        <v>29</v>
      </c>
      <c r="U43" s="11">
        <v>0</v>
      </c>
      <c r="V43" s="10">
        <v>4627</v>
      </c>
      <c r="W43" s="10">
        <v>7000</v>
      </c>
      <c r="X43" s="11">
        <f>V43*40/W43</f>
        <v>26.44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44">
        <f t="shared" si="5"/>
        <v>107.69252525252524</v>
      </c>
      <c r="AO43" s="14" t="s">
        <v>159</v>
      </c>
      <c r="AP43" s="15" t="s">
        <v>160</v>
      </c>
    </row>
    <row r="44" spans="1:42" customFormat="1" ht="63" x14ac:dyDescent="0.25">
      <c r="A44" s="37">
        <v>41</v>
      </c>
      <c r="B44" s="37">
        <v>41</v>
      </c>
      <c r="C44" s="37">
        <v>28</v>
      </c>
      <c r="D44" s="3" t="s">
        <v>23</v>
      </c>
      <c r="E44" s="4">
        <v>367391</v>
      </c>
      <c r="F44" s="5" t="s">
        <v>161</v>
      </c>
      <c r="G44" s="5" t="s">
        <v>162</v>
      </c>
      <c r="H44" s="38">
        <v>35774</v>
      </c>
      <c r="I44" s="6" t="s">
        <v>163</v>
      </c>
      <c r="J44" s="7" t="s">
        <v>27</v>
      </c>
      <c r="K44" s="8" t="s">
        <v>28</v>
      </c>
      <c r="L44" s="9">
        <v>44</v>
      </c>
      <c r="M44" s="10">
        <v>843</v>
      </c>
      <c r="N44" s="10">
        <v>1050</v>
      </c>
      <c r="O44" s="11">
        <f t="shared" si="4"/>
        <v>16.057142857142857</v>
      </c>
      <c r="P44" s="10">
        <v>832</v>
      </c>
      <c r="Q44" s="10">
        <v>1100</v>
      </c>
      <c r="R44" s="11">
        <f t="shared" si="3"/>
        <v>15.127272727272727</v>
      </c>
      <c r="S44" s="10" t="s">
        <v>29</v>
      </c>
      <c r="T44" s="10" t="s">
        <v>29</v>
      </c>
      <c r="U44" s="11">
        <v>0</v>
      </c>
      <c r="V44" s="10">
        <v>3116</v>
      </c>
      <c r="W44" s="10">
        <v>4400</v>
      </c>
      <c r="X44" s="11">
        <f>V44*40/W44</f>
        <v>28.327272727272728</v>
      </c>
      <c r="Y44" s="10" t="s">
        <v>29</v>
      </c>
      <c r="Z44" s="10" t="s">
        <v>29</v>
      </c>
      <c r="AA44" s="12">
        <v>0</v>
      </c>
      <c r="AB44" s="10">
        <v>1482</v>
      </c>
      <c r="AC44" s="10">
        <v>1800</v>
      </c>
      <c r="AD44" s="11">
        <f>AB44*5/AC44</f>
        <v>4.1166666666666663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44">
        <f t="shared" si="5"/>
        <v>107.62835497835498</v>
      </c>
      <c r="AO44" s="14" t="s">
        <v>164</v>
      </c>
      <c r="AP44" s="15" t="s">
        <v>165</v>
      </c>
    </row>
    <row r="45" spans="1:42" customFormat="1" ht="47.25" x14ac:dyDescent="0.25">
      <c r="A45" s="37">
        <v>42</v>
      </c>
      <c r="B45" s="37">
        <v>42</v>
      </c>
      <c r="C45" s="37">
        <v>29</v>
      </c>
      <c r="D45" s="3" t="s">
        <v>23</v>
      </c>
      <c r="E45" s="4">
        <v>365780</v>
      </c>
      <c r="F45" s="5" t="s">
        <v>166</v>
      </c>
      <c r="G45" s="5" t="s">
        <v>167</v>
      </c>
      <c r="H45" s="38">
        <v>36152</v>
      </c>
      <c r="I45" s="6" t="s">
        <v>168</v>
      </c>
      <c r="J45" s="7" t="s">
        <v>27</v>
      </c>
      <c r="K45" s="8" t="s">
        <v>28</v>
      </c>
      <c r="L45" s="9">
        <v>53</v>
      </c>
      <c r="M45" s="10">
        <v>714</v>
      </c>
      <c r="N45" s="10">
        <v>1100</v>
      </c>
      <c r="O45" s="11">
        <f t="shared" si="4"/>
        <v>12.981818181818182</v>
      </c>
      <c r="P45" s="10">
        <v>696</v>
      </c>
      <c r="Q45" s="10">
        <v>1100</v>
      </c>
      <c r="R45" s="11">
        <f t="shared" si="3"/>
        <v>12.654545454545454</v>
      </c>
      <c r="S45" s="10" t="s">
        <v>29</v>
      </c>
      <c r="T45" s="10" t="s">
        <v>29</v>
      </c>
      <c r="U45" s="11">
        <v>0</v>
      </c>
      <c r="V45" s="10">
        <v>2889</v>
      </c>
      <c r="W45" s="10">
        <v>4300</v>
      </c>
      <c r="X45" s="11">
        <f>V45*40/W45</f>
        <v>26.874418604651162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44">
        <f t="shared" si="5"/>
        <v>105.51078224101479</v>
      </c>
      <c r="AO45" s="14" t="s">
        <v>169</v>
      </c>
      <c r="AP45" s="15" t="s">
        <v>170</v>
      </c>
    </row>
    <row r="46" spans="1:42" customFormat="1" ht="78.75" x14ac:dyDescent="0.25">
      <c r="A46" s="37">
        <v>43</v>
      </c>
      <c r="B46" s="37">
        <v>43</v>
      </c>
      <c r="C46" s="37">
        <v>90</v>
      </c>
      <c r="D46" s="3" t="s">
        <v>23</v>
      </c>
      <c r="E46" s="4">
        <v>357387</v>
      </c>
      <c r="F46" s="5" t="s">
        <v>162</v>
      </c>
      <c r="G46" s="5" t="s">
        <v>460</v>
      </c>
      <c r="H46" s="38">
        <v>36124</v>
      </c>
      <c r="I46" s="6" t="s">
        <v>461</v>
      </c>
      <c r="J46" s="7" t="s">
        <v>27</v>
      </c>
      <c r="K46" s="8" t="s">
        <v>28</v>
      </c>
      <c r="L46" s="9">
        <v>41</v>
      </c>
      <c r="M46" s="10">
        <v>862</v>
      </c>
      <c r="N46" s="10">
        <v>1100</v>
      </c>
      <c r="O46" s="11">
        <f t="shared" si="4"/>
        <v>15.672727272727272</v>
      </c>
      <c r="P46" s="10">
        <v>746</v>
      </c>
      <c r="Q46" s="10">
        <v>1100</v>
      </c>
      <c r="R46" s="11">
        <f t="shared" si="3"/>
        <v>13.563636363636364</v>
      </c>
      <c r="S46" s="10" t="s">
        <v>29</v>
      </c>
      <c r="T46" s="10" t="s">
        <v>29</v>
      </c>
      <c r="U46" s="11">
        <v>0</v>
      </c>
      <c r="V46" s="10">
        <v>3446</v>
      </c>
      <c r="W46" s="10">
        <v>4000</v>
      </c>
      <c r="X46" s="11">
        <v>34.46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44">
        <f t="shared" si="5"/>
        <v>104.69636363636363</v>
      </c>
      <c r="AO46" s="14" t="s">
        <v>462</v>
      </c>
      <c r="AP46" s="15" t="s">
        <v>463</v>
      </c>
    </row>
    <row r="47" spans="1:42" customFormat="1" ht="47.25" x14ac:dyDescent="0.25">
      <c r="A47" s="37">
        <v>44</v>
      </c>
      <c r="B47" s="37">
        <v>44</v>
      </c>
      <c r="C47" s="37">
        <v>30</v>
      </c>
      <c r="D47" s="3" t="s">
        <v>23</v>
      </c>
      <c r="E47" s="4">
        <v>382464</v>
      </c>
      <c r="F47" s="5" t="s">
        <v>171</v>
      </c>
      <c r="G47" s="5" t="s">
        <v>172</v>
      </c>
      <c r="H47" s="38">
        <v>34698</v>
      </c>
      <c r="I47" s="6" t="s">
        <v>173</v>
      </c>
      <c r="J47" s="7" t="s">
        <v>27</v>
      </c>
      <c r="K47" s="8" t="s">
        <v>28</v>
      </c>
      <c r="L47" s="9">
        <v>48</v>
      </c>
      <c r="M47" s="10">
        <v>806</v>
      </c>
      <c r="N47" s="10">
        <v>1050</v>
      </c>
      <c r="O47" s="11">
        <f t="shared" si="4"/>
        <v>15.352380952380953</v>
      </c>
      <c r="P47" s="10">
        <v>2178</v>
      </c>
      <c r="Q47" s="10">
        <v>3350</v>
      </c>
      <c r="R47" s="11">
        <f t="shared" si="3"/>
        <v>13.002985074626865</v>
      </c>
      <c r="S47" s="10" t="s">
        <v>29</v>
      </c>
      <c r="T47" s="10" t="s">
        <v>29</v>
      </c>
      <c r="U47" s="11">
        <v>0</v>
      </c>
      <c r="V47" s="10">
        <v>2695</v>
      </c>
      <c r="W47" s="10">
        <v>3900</v>
      </c>
      <c r="X47" s="11">
        <f>V47*40/W47</f>
        <v>27.641025641025642</v>
      </c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44">
        <f t="shared" si="5"/>
        <v>103.99639166803345</v>
      </c>
      <c r="AO47" s="14" t="s">
        <v>174</v>
      </c>
      <c r="AP47" s="15" t="s">
        <v>175</v>
      </c>
    </row>
    <row r="48" spans="1:42" customFormat="1" ht="47.25" x14ac:dyDescent="0.25">
      <c r="A48" s="37">
        <v>45</v>
      </c>
      <c r="B48" s="37">
        <v>45</v>
      </c>
      <c r="C48" s="37">
        <v>86</v>
      </c>
      <c r="D48" s="3" t="s">
        <v>23</v>
      </c>
      <c r="E48" s="4">
        <v>383108</v>
      </c>
      <c r="F48" s="5" t="s">
        <v>441</v>
      </c>
      <c r="G48" s="5" t="s">
        <v>442</v>
      </c>
      <c r="H48" s="38">
        <v>35791</v>
      </c>
      <c r="I48" s="6" t="s">
        <v>443</v>
      </c>
      <c r="J48" s="7" t="s">
        <v>27</v>
      </c>
      <c r="K48" s="8" t="s">
        <v>28</v>
      </c>
      <c r="L48" s="9">
        <v>47</v>
      </c>
      <c r="M48" s="10">
        <v>715</v>
      </c>
      <c r="N48" s="10">
        <v>1100</v>
      </c>
      <c r="O48" s="11">
        <f t="shared" si="4"/>
        <v>13</v>
      </c>
      <c r="P48" s="10">
        <v>679</v>
      </c>
      <c r="Q48" s="10">
        <v>1100</v>
      </c>
      <c r="R48" s="11">
        <f t="shared" si="3"/>
        <v>12.345454545454546</v>
      </c>
      <c r="S48" s="10" t="s">
        <v>29</v>
      </c>
      <c r="T48" s="10" t="s">
        <v>29</v>
      </c>
      <c r="U48" s="11">
        <v>0</v>
      </c>
      <c r="V48" s="10">
        <v>3311</v>
      </c>
      <c r="W48" s="10">
        <v>4000</v>
      </c>
      <c r="X48" s="11">
        <v>31.53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44">
        <f t="shared" si="5"/>
        <v>103.87545454545455</v>
      </c>
      <c r="AO48" s="14" t="s">
        <v>444</v>
      </c>
      <c r="AP48" s="15" t="s">
        <v>445</v>
      </c>
    </row>
    <row r="49" spans="1:42" customFormat="1" ht="47.25" x14ac:dyDescent="0.25">
      <c r="A49" s="37">
        <v>46</v>
      </c>
      <c r="B49" s="37">
        <v>46</v>
      </c>
      <c r="C49" s="37">
        <v>31</v>
      </c>
      <c r="D49" s="3" t="s">
        <v>23</v>
      </c>
      <c r="E49" s="4">
        <v>365493</v>
      </c>
      <c r="F49" s="5" t="s">
        <v>176</v>
      </c>
      <c r="G49" s="5" t="s">
        <v>177</v>
      </c>
      <c r="H49" s="38">
        <v>35127</v>
      </c>
      <c r="I49" s="6" t="s">
        <v>178</v>
      </c>
      <c r="J49" s="7" t="s">
        <v>27</v>
      </c>
      <c r="K49" s="8" t="s">
        <v>28</v>
      </c>
      <c r="L49" s="9">
        <v>46</v>
      </c>
      <c r="M49" s="10">
        <v>815</v>
      </c>
      <c r="N49" s="10">
        <v>1050</v>
      </c>
      <c r="O49" s="11">
        <f t="shared" si="4"/>
        <v>15.523809523809524</v>
      </c>
      <c r="P49" s="10">
        <v>791</v>
      </c>
      <c r="Q49" s="10">
        <v>1100</v>
      </c>
      <c r="R49" s="11">
        <f t="shared" si="3"/>
        <v>14.381818181818181</v>
      </c>
      <c r="S49" s="10" t="s">
        <v>29</v>
      </c>
      <c r="T49" s="10" t="s">
        <v>29</v>
      </c>
      <c r="U49" s="11">
        <v>0</v>
      </c>
      <c r="V49" s="10">
        <v>2954</v>
      </c>
      <c r="W49" s="10">
        <v>4300</v>
      </c>
      <c r="X49" s="11">
        <f>V49*40/W49</f>
        <v>27.47906976744186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44">
        <f t="shared" si="5"/>
        <v>103.38469747306956</v>
      </c>
      <c r="AO49" s="14" t="s">
        <v>179</v>
      </c>
      <c r="AP49" s="15" t="s">
        <v>180</v>
      </c>
    </row>
    <row r="50" spans="1:42" customFormat="1" ht="63" x14ac:dyDescent="0.25">
      <c r="A50" s="37">
        <v>47</v>
      </c>
      <c r="B50" s="37">
        <v>47</v>
      </c>
      <c r="C50" s="37">
        <v>32</v>
      </c>
      <c r="D50" s="3" t="s">
        <v>23</v>
      </c>
      <c r="E50" s="4">
        <v>382963</v>
      </c>
      <c r="F50" s="5" t="s">
        <v>181</v>
      </c>
      <c r="G50" s="5" t="s">
        <v>182</v>
      </c>
      <c r="H50" s="38">
        <v>35794</v>
      </c>
      <c r="I50" s="6" t="s">
        <v>183</v>
      </c>
      <c r="J50" s="7" t="s">
        <v>27</v>
      </c>
      <c r="K50" s="8" t="s">
        <v>28</v>
      </c>
      <c r="L50" s="9">
        <v>46</v>
      </c>
      <c r="M50" s="10">
        <v>892</v>
      </c>
      <c r="N50" s="10">
        <v>1100</v>
      </c>
      <c r="O50" s="11">
        <f t="shared" si="4"/>
        <v>16.218181818181819</v>
      </c>
      <c r="P50" s="10">
        <v>840</v>
      </c>
      <c r="Q50" s="10">
        <v>1100</v>
      </c>
      <c r="R50" s="11">
        <f t="shared" si="3"/>
        <v>15.272727272727273</v>
      </c>
      <c r="S50" s="10">
        <v>340</v>
      </c>
      <c r="T50" s="10">
        <v>550</v>
      </c>
      <c r="U50" s="11">
        <f>S50*20/T50</f>
        <v>12.363636363636363</v>
      </c>
      <c r="V50" s="10" t="s">
        <v>29</v>
      </c>
      <c r="W50" s="10" t="s">
        <v>29</v>
      </c>
      <c r="X50" s="11">
        <v>0</v>
      </c>
      <c r="Y50" s="10">
        <v>741</v>
      </c>
      <c r="Z50" s="10">
        <v>1100</v>
      </c>
      <c r="AA50" s="12">
        <f>Y50*20/Z50</f>
        <v>13.472727272727273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44">
        <f t="shared" si="5"/>
        <v>103.32727272727273</v>
      </c>
      <c r="AO50" s="14" t="s">
        <v>184</v>
      </c>
      <c r="AP50" s="15" t="s">
        <v>185</v>
      </c>
    </row>
    <row r="51" spans="1:42" customFormat="1" ht="78.75" x14ac:dyDescent="0.25">
      <c r="A51" s="37">
        <v>48</v>
      </c>
      <c r="B51" s="37">
        <v>48</v>
      </c>
      <c r="C51" s="37">
        <v>33</v>
      </c>
      <c r="D51" s="3" t="s">
        <v>23</v>
      </c>
      <c r="E51" s="4">
        <v>357339</v>
      </c>
      <c r="F51" s="5" t="s">
        <v>186</v>
      </c>
      <c r="G51" s="5" t="s">
        <v>187</v>
      </c>
      <c r="H51" s="38">
        <v>31476</v>
      </c>
      <c r="I51" s="6" t="s">
        <v>188</v>
      </c>
      <c r="J51" s="7" t="s">
        <v>27</v>
      </c>
      <c r="K51" s="8" t="s">
        <v>28</v>
      </c>
      <c r="L51" s="9">
        <v>46</v>
      </c>
      <c r="M51" s="10">
        <v>538</v>
      </c>
      <c r="N51" s="10">
        <v>850</v>
      </c>
      <c r="O51" s="11">
        <f t="shared" si="4"/>
        <v>12.658823529411764</v>
      </c>
      <c r="P51" s="10">
        <v>2502</v>
      </c>
      <c r="Q51" s="10">
        <v>3350</v>
      </c>
      <c r="R51" s="11">
        <f t="shared" si="3"/>
        <v>14.93731343283582</v>
      </c>
      <c r="S51" s="10">
        <v>288</v>
      </c>
      <c r="T51" s="10">
        <v>550</v>
      </c>
      <c r="U51" s="11">
        <f>S51*20/T51</f>
        <v>10.472727272727273</v>
      </c>
      <c r="V51" s="10" t="s">
        <v>29</v>
      </c>
      <c r="W51" s="10" t="s">
        <v>29</v>
      </c>
      <c r="X51" s="11">
        <v>0</v>
      </c>
      <c r="Y51" s="10">
        <v>933</v>
      </c>
      <c r="Z51" s="10">
        <v>1200</v>
      </c>
      <c r="AA51" s="12">
        <f>Y51*20/Z51</f>
        <v>15.55</v>
      </c>
      <c r="AB51" s="10">
        <v>622</v>
      </c>
      <c r="AC51" s="10">
        <v>900</v>
      </c>
      <c r="AD51" s="11">
        <f>AB51*5/AC51</f>
        <v>3.4555555555555557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44">
        <f t="shared" si="5"/>
        <v>103.07441979053041</v>
      </c>
      <c r="AO51" s="14" t="s">
        <v>189</v>
      </c>
      <c r="AP51" s="15" t="s">
        <v>190</v>
      </c>
    </row>
    <row r="52" spans="1:42" customFormat="1" ht="63" x14ac:dyDescent="0.25">
      <c r="A52" s="37">
        <v>49</v>
      </c>
      <c r="B52" s="37">
        <v>49</v>
      </c>
      <c r="C52" s="37">
        <v>35</v>
      </c>
      <c r="D52" s="3" t="s">
        <v>23</v>
      </c>
      <c r="E52" s="4">
        <v>382584</v>
      </c>
      <c r="F52" s="5" t="s">
        <v>196</v>
      </c>
      <c r="G52" s="5" t="s">
        <v>197</v>
      </c>
      <c r="H52" s="38">
        <v>34658</v>
      </c>
      <c r="I52" s="6" t="s">
        <v>198</v>
      </c>
      <c r="J52" s="7" t="s">
        <v>27</v>
      </c>
      <c r="K52" s="8" t="s">
        <v>28</v>
      </c>
      <c r="L52" s="9">
        <v>49</v>
      </c>
      <c r="M52" s="10">
        <v>780</v>
      </c>
      <c r="N52" s="10">
        <v>1050</v>
      </c>
      <c r="O52" s="11">
        <f t="shared" si="4"/>
        <v>14.857142857142858</v>
      </c>
      <c r="P52" s="10">
        <v>582</v>
      </c>
      <c r="Q52" s="10">
        <v>1100</v>
      </c>
      <c r="R52" s="11">
        <f t="shared" si="3"/>
        <v>10.581818181818182</v>
      </c>
      <c r="S52" s="10" t="s">
        <v>29</v>
      </c>
      <c r="T52" s="10" t="s">
        <v>29</v>
      </c>
      <c r="U52" s="11">
        <v>0</v>
      </c>
      <c r="V52" s="10">
        <v>2988</v>
      </c>
      <c r="W52" s="10">
        <v>4300</v>
      </c>
      <c r="X52" s="11">
        <f>V52*40/W52</f>
        <v>27.795348837209303</v>
      </c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44">
        <f t="shared" si="5"/>
        <v>102.23430987617034</v>
      </c>
      <c r="AO52" s="14" t="s">
        <v>199</v>
      </c>
      <c r="AP52" s="15" t="s">
        <v>200</v>
      </c>
    </row>
    <row r="53" spans="1:42" customFormat="1" ht="47.25" x14ac:dyDescent="0.25">
      <c r="A53" s="37">
        <v>50</v>
      </c>
      <c r="B53" s="37">
        <v>50</v>
      </c>
      <c r="C53" s="37">
        <v>92</v>
      </c>
      <c r="D53" s="3" t="s">
        <v>23</v>
      </c>
      <c r="E53" s="4">
        <v>383002</v>
      </c>
      <c r="F53" s="5" t="s">
        <v>469</v>
      </c>
      <c r="G53" s="5" t="s">
        <v>53</v>
      </c>
      <c r="H53" s="38">
        <v>36250</v>
      </c>
      <c r="I53" s="6" t="s">
        <v>470</v>
      </c>
      <c r="J53" s="7" t="s">
        <v>27</v>
      </c>
      <c r="K53" s="8" t="s">
        <v>28</v>
      </c>
      <c r="L53" s="9">
        <v>42</v>
      </c>
      <c r="M53" s="10">
        <v>819</v>
      </c>
      <c r="N53" s="10">
        <v>1100</v>
      </c>
      <c r="O53" s="11">
        <f t="shared" si="4"/>
        <v>14.890909090909091</v>
      </c>
      <c r="P53" s="10">
        <v>689</v>
      </c>
      <c r="Q53" s="10">
        <v>1100</v>
      </c>
      <c r="R53" s="11">
        <f t="shared" si="3"/>
        <v>12.527272727272727</v>
      </c>
      <c r="S53" s="10" t="s">
        <v>29</v>
      </c>
      <c r="T53" s="10" t="s">
        <v>29</v>
      </c>
      <c r="U53" s="11">
        <v>0</v>
      </c>
      <c r="V53" s="10">
        <v>3529</v>
      </c>
      <c r="W53" s="10">
        <v>4400</v>
      </c>
      <c r="X53" s="11">
        <v>32.08</v>
      </c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44">
        <f t="shared" si="5"/>
        <v>101.49818181818182</v>
      </c>
      <c r="AO53" s="14" t="s">
        <v>471</v>
      </c>
      <c r="AP53" s="15" t="s">
        <v>472</v>
      </c>
    </row>
    <row r="54" spans="1:42" customFormat="1" ht="47.25" x14ac:dyDescent="0.25">
      <c r="A54" s="37">
        <v>51</v>
      </c>
      <c r="B54" s="37">
        <v>51</v>
      </c>
      <c r="C54" s="37">
        <v>37</v>
      </c>
      <c r="D54" s="3" t="s">
        <v>23</v>
      </c>
      <c r="E54" s="4">
        <v>367379</v>
      </c>
      <c r="F54" s="5" t="s">
        <v>205</v>
      </c>
      <c r="G54" s="5" t="s">
        <v>206</v>
      </c>
      <c r="H54" s="38">
        <v>36137</v>
      </c>
      <c r="I54" s="6" t="s">
        <v>207</v>
      </c>
      <c r="J54" s="7" t="s">
        <v>27</v>
      </c>
      <c r="K54" s="8" t="s">
        <v>28</v>
      </c>
      <c r="L54" s="9">
        <v>41</v>
      </c>
      <c r="M54" s="10">
        <v>881</v>
      </c>
      <c r="N54" s="10">
        <v>1100</v>
      </c>
      <c r="O54" s="11">
        <f t="shared" si="4"/>
        <v>16.018181818181819</v>
      </c>
      <c r="P54" s="10">
        <v>661</v>
      </c>
      <c r="Q54" s="10">
        <v>1100</v>
      </c>
      <c r="R54" s="11">
        <f t="shared" si="3"/>
        <v>12.018181818181818</v>
      </c>
      <c r="S54" s="10" t="s">
        <v>29</v>
      </c>
      <c r="T54" s="10" t="s">
        <v>29</v>
      </c>
      <c r="U54" s="11">
        <v>0</v>
      </c>
      <c r="V54" s="10">
        <v>3277</v>
      </c>
      <c r="W54" s="10">
        <v>4200</v>
      </c>
      <c r="X54" s="11">
        <f>V54*40/W54</f>
        <v>31.209523809523809</v>
      </c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44">
        <f t="shared" si="5"/>
        <v>100.24588744588743</v>
      </c>
      <c r="AO54" s="14" t="s">
        <v>208</v>
      </c>
      <c r="AP54" s="15" t="s">
        <v>209</v>
      </c>
    </row>
    <row r="55" spans="1:42" customFormat="1" ht="47.25" x14ac:dyDescent="0.25">
      <c r="A55" s="37">
        <v>52</v>
      </c>
      <c r="B55" s="37">
        <v>52</v>
      </c>
      <c r="C55" s="37">
        <v>38</v>
      </c>
      <c r="D55" s="3" t="s">
        <v>23</v>
      </c>
      <c r="E55" s="4">
        <v>382985</v>
      </c>
      <c r="F55" s="5" t="s">
        <v>210</v>
      </c>
      <c r="G55" s="5" t="s">
        <v>211</v>
      </c>
      <c r="H55" s="38">
        <v>36156</v>
      </c>
      <c r="I55" s="6" t="s">
        <v>212</v>
      </c>
      <c r="J55" s="7" t="s">
        <v>27</v>
      </c>
      <c r="K55" s="8" t="s">
        <v>28</v>
      </c>
      <c r="L55" s="9">
        <v>41</v>
      </c>
      <c r="M55" s="10">
        <v>926</v>
      </c>
      <c r="N55" s="10">
        <v>1100</v>
      </c>
      <c r="O55" s="11">
        <f t="shared" si="4"/>
        <v>16.836363636363636</v>
      </c>
      <c r="P55" s="10">
        <v>850</v>
      </c>
      <c r="Q55" s="10">
        <v>1100</v>
      </c>
      <c r="R55" s="11">
        <f t="shared" si="3"/>
        <v>15.454545454545455</v>
      </c>
      <c r="S55" s="10" t="s">
        <v>29</v>
      </c>
      <c r="T55" s="10" t="s">
        <v>29</v>
      </c>
      <c r="U55" s="11">
        <v>0</v>
      </c>
      <c r="V55" s="10">
        <v>2982</v>
      </c>
      <c r="W55" s="10">
        <v>4700</v>
      </c>
      <c r="X55" s="11">
        <f>V55*40/W55</f>
        <v>25.378723404255318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44">
        <f t="shared" si="5"/>
        <v>98.669632495164421</v>
      </c>
      <c r="AO55" s="14" t="s">
        <v>213</v>
      </c>
      <c r="AP55" s="15" t="s">
        <v>214</v>
      </c>
    </row>
    <row r="56" spans="1:42" customFormat="1" ht="63" x14ac:dyDescent="0.25">
      <c r="A56" s="37">
        <v>53</v>
      </c>
      <c r="B56" s="37">
        <v>53</v>
      </c>
      <c r="C56" s="37">
        <v>39</v>
      </c>
      <c r="D56" s="3" t="s">
        <v>23</v>
      </c>
      <c r="E56" s="4">
        <v>365413</v>
      </c>
      <c r="F56" s="5" t="s">
        <v>215</v>
      </c>
      <c r="G56" s="5" t="s">
        <v>108</v>
      </c>
      <c r="H56" s="38">
        <v>36072</v>
      </c>
      <c r="I56" s="6" t="s">
        <v>216</v>
      </c>
      <c r="J56" s="7" t="s">
        <v>27</v>
      </c>
      <c r="K56" s="8" t="s">
        <v>28</v>
      </c>
      <c r="L56" s="9">
        <v>43</v>
      </c>
      <c r="M56" s="10">
        <v>800</v>
      </c>
      <c r="N56" s="10">
        <v>1100</v>
      </c>
      <c r="O56" s="11">
        <f t="shared" si="4"/>
        <v>14.545454545454545</v>
      </c>
      <c r="P56" s="10">
        <v>715</v>
      </c>
      <c r="Q56" s="10">
        <v>1100</v>
      </c>
      <c r="R56" s="11">
        <f t="shared" si="3"/>
        <v>13</v>
      </c>
      <c r="S56" s="10" t="s">
        <v>29</v>
      </c>
      <c r="T56" s="10" t="s">
        <v>29</v>
      </c>
      <c r="U56" s="11">
        <v>0</v>
      </c>
      <c r="V56" s="10">
        <v>2963</v>
      </c>
      <c r="W56" s="10">
        <v>4300</v>
      </c>
      <c r="X56" s="11">
        <f>V56*40/W56</f>
        <v>27.562790697674419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44">
        <f t="shared" si="5"/>
        <v>98.108245243128962</v>
      </c>
      <c r="AO56" s="14" t="s">
        <v>217</v>
      </c>
      <c r="AP56" s="15" t="s">
        <v>218</v>
      </c>
    </row>
    <row r="57" spans="1:42" customFormat="1" ht="47.25" x14ac:dyDescent="0.25">
      <c r="A57" s="37">
        <v>54</v>
      </c>
      <c r="B57" s="37">
        <v>54</v>
      </c>
      <c r="C57" s="37">
        <v>40</v>
      </c>
      <c r="D57" s="3" t="s">
        <v>23</v>
      </c>
      <c r="E57" s="4">
        <v>380125</v>
      </c>
      <c r="F57" s="5" t="s">
        <v>219</v>
      </c>
      <c r="G57" s="5" t="s">
        <v>220</v>
      </c>
      <c r="H57" s="38">
        <v>30773</v>
      </c>
      <c r="I57" s="6" t="s">
        <v>221</v>
      </c>
      <c r="J57" s="7" t="s">
        <v>27</v>
      </c>
      <c r="K57" s="8" t="s">
        <v>28</v>
      </c>
      <c r="L57" s="9">
        <v>48</v>
      </c>
      <c r="M57" s="10">
        <v>428</v>
      </c>
      <c r="N57" s="10">
        <v>850</v>
      </c>
      <c r="O57" s="11">
        <f t="shared" si="4"/>
        <v>10.070588235294117</v>
      </c>
      <c r="P57" s="10">
        <v>733</v>
      </c>
      <c r="Q57" s="10">
        <v>1100</v>
      </c>
      <c r="R57" s="11">
        <f t="shared" si="3"/>
        <v>13.327272727272728</v>
      </c>
      <c r="S57" s="10">
        <v>285</v>
      </c>
      <c r="T57" s="10">
        <v>550</v>
      </c>
      <c r="U57" s="11">
        <f t="shared" ref="U57:U63" si="6">S57*20/T57</f>
        <v>10.363636363636363</v>
      </c>
      <c r="V57" s="10" t="s">
        <v>29</v>
      </c>
      <c r="W57" s="10" t="s">
        <v>29</v>
      </c>
      <c r="X57" s="11">
        <v>0</v>
      </c>
      <c r="Y57" s="10">
        <v>831</v>
      </c>
      <c r="Z57" s="10">
        <v>1100</v>
      </c>
      <c r="AA57" s="12">
        <f>Y57*20/Z57</f>
        <v>15.109090909090909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44">
        <f t="shared" si="5"/>
        <v>96.870588235294122</v>
      </c>
      <c r="AO57" s="14" t="s">
        <v>222</v>
      </c>
      <c r="AP57" s="15" t="s">
        <v>223</v>
      </c>
    </row>
    <row r="58" spans="1:42" customFormat="1" ht="78.75" x14ac:dyDescent="0.25">
      <c r="A58" s="37">
        <v>55</v>
      </c>
      <c r="B58" s="37">
        <v>55</v>
      </c>
      <c r="C58" s="37">
        <v>41</v>
      </c>
      <c r="D58" s="3" t="s">
        <v>23</v>
      </c>
      <c r="E58" s="4">
        <v>380105</v>
      </c>
      <c r="F58" s="5" t="s">
        <v>224</v>
      </c>
      <c r="G58" s="5" t="s">
        <v>38</v>
      </c>
      <c r="H58" s="38">
        <v>29590</v>
      </c>
      <c r="I58" s="6" t="s">
        <v>225</v>
      </c>
      <c r="J58" s="7" t="s">
        <v>27</v>
      </c>
      <c r="K58" s="8" t="s">
        <v>28</v>
      </c>
      <c r="L58" s="9">
        <v>65</v>
      </c>
      <c r="M58" s="10">
        <v>511</v>
      </c>
      <c r="N58" s="10">
        <v>850</v>
      </c>
      <c r="O58" s="11">
        <f t="shared" si="4"/>
        <v>12.023529411764706</v>
      </c>
      <c r="P58" s="10">
        <v>509</v>
      </c>
      <c r="Q58" s="10">
        <v>1100</v>
      </c>
      <c r="R58" s="11">
        <f t="shared" si="3"/>
        <v>9.254545454545454</v>
      </c>
      <c r="S58" s="10">
        <v>288</v>
      </c>
      <c r="T58" s="10">
        <v>550</v>
      </c>
      <c r="U58" s="11">
        <f t="shared" si="6"/>
        <v>10.472727272727273</v>
      </c>
      <c r="V58" s="10" t="s">
        <v>29</v>
      </c>
      <c r="W58" s="10" t="s">
        <v>29</v>
      </c>
      <c r="X58" s="11">
        <v>0</v>
      </c>
      <c r="Y58" s="10">
        <v>2.84</v>
      </c>
      <c r="Z58" s="10">
        <v>4</v>
      </c>
      <c r="AA58" s="12"/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44">
        <f t="shared" si="5"/>
        <v>96.750802139037432</v>
      </c>
      <c r="AO58" s="14" t="s">
        <v>226</v>
      </c>
      <c r="AP58" s="15" t="s">
        <v>227</v>
      </c>
    </row>
    <row r="59" spans="1:42" customFormat="1" ht="63" x14ac:dyDescent="0.25">
      <c r="A59" s="37">
        <v>56</v>
      </c>
      <c r="B59" s="37">
        <v>56</v>
      </c>
      <c r="C59" s="37">
        <v>42</v>
      </c>
      <c r="D59" s="3" t="s">
        <v>23</v>
      </c>
      <c r="E59" s="4">
        <v>366547</v>
      </c>
      <c r="F59" s="5" t="s">
        <v>228</v>
      </c>
      <c r="G59" s="5" t="s">
        <v>229</v>
      </c>
      <c r="H59" s="38">
        <v>35754</v>
      </c>
      <c r="I59" s="6" t="s">
        <v>230</v>
      </c>
      <c r="J59" s="7" t="s">
        <v>27</v>
      </c>
      <c r="K59" s="8" t="s">
        <v>28</v>
      </c>
      <c r="L59" s="9">
        <v>50</v>
      </c>
      <c r="M59" s="10">
        <v>935</v>
      </c>
      <c r="N59" s="10">
        <v>1100</v>
      </c>
      <c r="O59" s="11">
        <f t="shared" si="4"/>
        <v>17</v>
      </c>
      <c r="P59" s="10">
        <v>853</v>
      </c>
      <c r="Q59" s="10">
        <v>1100</v>
      </c>
      <c r="R59" s="11">
        <f t="shared" si="3"/>
        <v>15.50909090909091</v>
      </c>
      <c r="S59" s="10">
        <v>371</v>
      </c>
      <c r="T59" s="10">
        <v>550</v>
      </c>
      <c r="U59" s="11">
        <f t="shared" si="6"/>
        <v>13.49090909090909</v>
      </c>
      <c r="V59" s="10" t="s">
        <v>29</v>
      </c>
      <c r="W59" s="10" t="s">
        <v>29</v>
      </c>
      <c r="X59" s="11">
        <v>0</v>
      </c>
      <c r="Y59" s="10">
        <v>3.27</v>
      </c>
      <c r="Z59" s="10">
        <v>4</v>
      </c>
      <c r="AA59" s="12"/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44">
        <f t="shared" si="5"/>
        <v>96</v>
      </c>
      <c r="AO59" s="14" t="s">
        <v>231</v>
      </c>
      <c r="AP59" s="15" t="s">
        <v>232</v>
      </c>
    </row>
    <row r="60" spans="1:42" customFormat="1" ht="47.25" x14ac:dyDescent="0.25">
      <c r="A60" s="37">
        <v>57</v>
      </c>
      <c r="B60" s="37">
        <v>57</v>
      </c>
      <c r="C60" s="37">
        <v>43</v>
      </c>
      <c r="D60" s="3" t="s">
        <v>23</v>
      </c>
      <c r="E60" s="4">
        <v>357518</v>
      </c>
      <c r="F60" s="5" t="s">
        <v>233</v>
      </c>
      <c r="G60" s="5" t="s">
        <v>234</v>
      </c>
      <c r="H60" s="38">
        <v>32579</v>
      </c>
      <c r="I60" s="6" t="s">
        <v>235</v>
      </c>
      <c r="J60" s="7" t="s">
        <v>27</v>
      </c>
      <c r="K60" s="8" t="s">
        <v>28</v>
      </c>
      <c r="L60" s="9">
        <v>49</v>
      </c>
      <c r="M60" s="10">
        <v>684</v>
      </c>
      <c r="N60" s="10">
        <v>1050</v>
      </c>
      <c r="O60" s="11">
        <f t="shared" si="4"/>
        <v>13.028571428571428</v>
      </c>
      <c r="P60" s="10">
        <v>572</v>
      </c>
      <c r="Q60" s="10">
        <v>1100</v>
      </c>
      <c r="R60" s="11">
        <f t="shared" si="3"/>
        <v>10.4</v>
      </c>
      <c r="S60" s="10">
        <v>278</v>
      </c>
      <c r="T60" s="10">
        <v>550</v>
      </c>
      <c r="U60" s="11">
        <f t="shared" si="6"/>
        <v>10.109090909090909</v>
      </c>
      <c r="V60" s="10" t="s">
        <v>29</v>
      </c>
      <c r="W60" s="10" t="s">
        <v>29</v>
      </c>
      <c r="X60" s="11">
        <v>0</v>
      </c>
      <c r="Y60" s="10">
        <v>730</v>
      </c>
      <c r="Z60" s="10">
        <v>1100</v>
      </c>
      <c r="AA60" s="12">
        <f>Y60*20/Z60</f>
        <v>13.272727272727273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44">
        <f t="shared" si="5"/>
        <v>95.81038961038962</v>
      </c>
      <c r="AO60" s="14" t="s">
        <v>236</v>
      </c>
      <c r="AP60" s="15" t="s">
        <v>237</v>
      </c>
    </row>
    <row r="61" spans="1:42" customFormat="1" ht="63" x14ac:dyDescent="0.25">
      <c r="A61" s="37">
        <v>58</v>
      </c>
      <c r="B61" s="37">
        <v>58</v>
      </c>
      <c r="C61" s="37">
        <v>44</v>
      </c>
      <c r="D61" s="3" t="s">
        <v>23</v>
      </c>
      <c r="E61" s="4">
        <v>367215</v>
      </c>
      <c r="F61" s="5" t="s">
        <v>238</v>
      </c>
      <c r="G61" s="5" t="s">
        <v>239</v>
      </c>
      <c r="H61" s="38">
        <v>31453</v>
      </c>
      <c r="I61" s="6" t="s">
        <v>240</v>
      </c>
      <c r="J61" s="7" t="s">
        <v>27</v>
      </c>
      <c r="K61" s="8" t="s">
        <v>28</v>
      </c>
      <c r="L61" s="9">
        <v>47</v>
      </c>
      <c r="M61" s="10">
        <v>502</v>
      </c>
      <c r="N61" s="10">
        <v>850</v>
      </c>
      <c r="O61" s="11">
        <f t="shared" si="4"/>
        <v>11.811764705882354</v>
      </c>
      <c r="P61" s="10">
        <v>515</v>
      </c>
      <c r="Q61" s="10">
        <v>1100</v>
      </c>
      <c r="R61" s="11">
        <f t="shared" ref="R61:R92" si="7">P61*20/Q61</f>
        <v>9.3636363636363633</v>
      </c>
      <c r="S61" s="10">
        <v>320</v>
      </c>
      <c r="T61" s="10">
        <v>550</v>
      </c>
      <c r="U61" s="11">
        <f t="shared" si="6"/>
        <v>11.636363636363637</v>
      </c>
      <c r="V61" s="10" t="s">
        <v>29</v>
      </c>
      <c r="W61" s="10" t="s">
        <v>29</v>
      </c>
      <c r="X61" s="11">
        <v>0</v>
      </c>
      <c r="Y61" s="10">
        <v>580</v>
      </c>
      <c r="Z61" s="10">
        <v>1100</v>
      </c>
      <c r="AA61" s="12">
        <f>Y61*20/Z61</f>
        <v>10.545454545454545</v>
      </c>
      <c r="AB61" s="10">
        <v>624</v>
      </c>
      <c r="AC61" s="10">
        <v>900</v>
      </c>
      <c r="AD61" s="11">
        <f>AB61*5/AC61</f>
        <v>3.4666666666666668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44">
        <f t="shared" si="5"/>
        <v>93.823885918003569</v>
      </c>
      <c r="AO61" s="14" t="s">
        <v>241</v>
      </c>
      <c r="AP61" s="15" t="s">
        <v>242</v>
      </c>
    </row>
    <row r="62" spans="1:42" customFormat="1" ht="63" x14ac:dyDescent="0.25">
      <c r="A62" s="37">
        <v>59</v>
      </c>
      <c r="B62" s="37">
        <v>59</v>
      </c>
      <c r="C62" s="37">
        <v>45</v>
      </c>
      <c r="D62" s="3" t="s">
        <v>23</v>
      </c>
      <c r="E62" s="4">
        <v>367131</v>
      </c>
      <c r="F62" s="5" t="s">
        <v>243</v>
      </c>
      <c r="G62" s="5" t="s">
        <v>244</v>
      </c>
      <c r="H62" s="38">
        <v>33668</v>
      </c>
      <c r="I62" s="6" t="s">
        <v>245</v>
      </c>
      <c r="J62" s="7" t="s">
        <v>27</v>
      </c>
      <c r="K62" s="8" t="s">
        <v>28</v>
      </c>
      <c r="L62" s="9">
        <v>45</v>
      </c>
      <c r="M62" s="10">
        <v>544</v>
      </c>
      <c r="N62" s="10">
        <v>900</v>
      </c>
      <c r="O62" s="11">
        <f t="shared" si="4"/>
        <v>12.088888888888889</v>
      </c>
      <c r="P62" s="10">
        <v>580</v>
      </c>
      <c r="Q62" s="10">
        <v>1100</v>
      </c>
      <c r="R62" s="11">
        <f t="shared" si="7"/>
        <v>10.545454545454545</v>
      </c>
      <c r="S62" s="10">
        <v>253</v>
      </c>
      <c r="T62" s="10">
        <v>550</v>
      </c>
      <c r="U62" s="11">
        <f t="shared" si="6"/>
        <v>9.1999999999999993</v>
      </c>
      <c r="V62" s="10" t="s">
        <v>29</v>
      </c>
      <c r="W62" s="10" t="s">
        <v>29</v>
      </c>
      <c r="X62" s="11">
        <v>0</v>
      </c>
      <c r="Y62" s="10">
        <v>532</v>
      </c>
      <c r="Z62" s="10">
        <v>1100</v>
      </c>
      <c r="AA62" s="12">
        <f>Y62*20/Z62</f>
        <v>9.672727272727272</v>
      </c>
      <c r="AB62" s="10">
        <v>1255</v>
      </c>
      <c r="AC62" s="10">
        <v>1800</v>
      </c>
      <c r="AD62" s="11">
        <f>AB62*5/AC62</f>
        <v>3.4861111111111112</v>
      </c>
      <c r="AE62" s="10">
        <v>852</v>
      </c>
      <c r="AF62" s="10">
        <v>1200</v>
      </c>
      <c r="AG62" s="13">
        <f>AE62*5/AF62</f>
        <v>3.55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44">
        <f t="shared" si="5"/>
        <v>93.543181818181822</v>
      </c>
      <c r="AO62" s="14" t="s">
        <v>246</v>
      </c>
      <c r="AP62" s="15" t="s">
        <v>247</v>
      </c>
    </row>
    <row r="63" spans="1:42" customFormat="1" ht="47.25" x14ac:dyDescent="0.25">
      <c r="A63" s="37">
        <v>60</v>
      </c>
      <c r="B63" s="37">
        <v>60</v>
      </c>
      <c r="C63" s="37">
        <v>46</v>
      </c>
      <c r="D63" s="3" t="s">
        <v>23</v>
      </c>
      <c r="E63" s="4">
        <v>365755</v>
      </c>
      <c r="F63" s="5" t="s">
        <v>248</v>
      </c>
      <c r="G63" s="5" t="s">
        <v>249</v>
      </c>
      <c r="H63" s="38">
        <v>32234</v>
      </c>
      <c r="I63" s="6" t="s">
        <v>250</v>
      </c>
      <c r="J63" s="7" t="s">
        <v>27</v>
      </c>
      <c r="K63" s="8" t="s">
        <v>28</v>
      </c>
      <c r="L63" s="9">
        <v>46</v>
      </c>
      <c r="M63" s="10">
        <v>545</v>
      </c>
      <c r="N63" s="10">
        <v>850</v>
      </c>
      <c r="O63" s="11">
        <f t="shared" si="4"/>
        <v>12.823529411764707</v>
      </c>
      <c r="P63" s="10">
        <v>597</v>
      </c>
      <c r="Q63" s="10">
        <v>1100</v>
      </c>
      <c r="R63" s="11">
        <f t="shared" si="7"/>
        <v>10.854545454545455</v>
      </c>
      <c r="S63" s="10">
        <v>257</v>
      </c>
      <c r="T63" s="10">
        <v>550</v>
      </c>
      <c r="U63" s="11">
        <f t="shared" si="6"/>
        <v>9.3454545454545457</v>
      </c>
      <c r="V63" s="10" t="s">
        <v>29</v>
      </c>
      <c r="W63" s="10" t="s">
        <v>29</v>
      </c>
      <c r="X63" s="11">
        <v>0</v>
      </c>
      <c r="Y63" s="10">
        <v>587</v>
      </c>
      <c r="Z63" s="10">
        <v>1100</v>
      </c>
      <c r="AA63" s="12">
        <f>Y63*20/Z63</f>
        <v>10.672727272727272</v>
      </c>
      <c r="AB63" s="10">
        <v>616</v>
      </c>
      <c r="AC63" s="10">
        <v>900</v>
      </c>
      <c r="AD63" s="11">
        <f>AB63*5/AC63</f>
        <v>3.4222222222222221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44">
        <f t="shared" si="5"/>
        <v>93.118478906714202</v>
      </c>
      <c r="AO63" s="14" t="s">
        <v>251</v>
      </c>
      <c r="AP63" s="15" t="s">
        <v>252</v>
      </c>
    </row>
    <row r="64" spans="1:42" customFormat="1" ht="78.75" x14ac:dyDescent="0.25">
      <c r="A64" s="37">
        <v>61</v>
      </c>
      <c r="B64" s="37">
        <v>61</v>
      </c>
      <c r="C64" s="37">
        <v>48</v>
      </c>
      <c r="D64" s="3" t="s">
        <v>23</v>
      </c>
      <c r="E64" s="4">
        <v>382924</v>
      </c>
      <c r="F64" s="5" t="s">
        <v>258</v>
      </c>
      <c r="G64" s="5" t="s">
        <v>259</v>
      </c>
      <c r="H64" s="38">
        <v>35882</v>
      </c>
      <c r="I64" s="6" t="s">
        <v>260</v>
      </c>
      <c r="J64" s="7" t="s">
        <v>27</v>
      </c>
      <c r="K64" s="8" t="s">
        <v>28</v>
      </c>
      <c r="L64" s="9">
        <v>42</v>
      </c>
      <c r="M64" s="10">
        <v>611</v>
      </c>
      <c r="N64" s="10">
        <v>1100</v>
      </c>
      <c r="O64" s="11">
        <f t="shared" si="4"/>
        <v>11.109090909090909</v>
      </c>
      <c r="P64" s="10">
        <v>603</v>
      </c>
      <c r="Q64" s="10">
        <v>1100</v>
      </c>
      <c r="R64" s="11">
        <f t="shared" si="7"/>
        <v>10.963636363636363</v>
      </c>
      <c r="S64" s="10" t="s">
        <v>29</v>
      </c>
      <c r="T64" s="10" t="s">
        <v>29</v>
      </c>
      <c r="U64" s="11">
        <v>0</v>
      </c>
      <c r="V64" s="10">
        <v>3105</v>
      </c>
      <c r="W64" s="10">
        <v>4400</v>
      </c>
      <c r="X64" s="11">
        <f>V64*40/W64</f>
        <v>28.227272727272727</v>
      </c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44">
        <f t="shared" si="5"/>
        <v>92.300000000000011</v>
      </c>
      <c r="AO64" s="14" t="s">
        <v>261</v>
      </c>
      <c r="AP64" s="15" t="s">
        <v>262</v>
      </c>
    </row>
    <row r="65" spans="1:42" customFormat="1" ht="47.25" x14ac:dyDescent="0.25">
      <c r="A65" s="37">
        <v>62</v>
      </c>
      <c r="B65" s="37">
        <v>62</v>
      </c>
      <c r="C65" s="37">
        <v>49</v>
      </c>
      <c r="D65" s="3" t="s">
        <v>23</v>
      </c>
      <c r="E65" s="4">
        <v>357344</v>
      </c>
      <c r="F65" s="5" t="s">
        <v>263</v>
      </c>
      <c r="G65" s="5" t="s">
        <v>264</v>
      </c>
      <c r="H65" s="38">
        <v>30624</v>
      </c>
      <c r="I65" s="6" t="s">
        <v>265</v>
      </c>
      <c r="J65" s="7" t="s">
        <v>27</v>
      </c>
      <c r="K65" s="8" t="s">
        <v>28</v>
      </c>
      <c r="L65" s="9">
        <v>45</v>
      </c>
      <c r="M65" s="10">
        <v>461</v>
      </c>
      <c r="N65" s="10">
        <v>850</v>
      </c>
      <c r="O65" s="11">
        <f t="shared" si="4"/>
        <v>10.847058823529412</v>
      </c>
      <c r="P65" s="10">
        <v>493</v>
      </c>
      <c r="Q65" s="10">
        <v>1100</v>
      </c>
      <c r="R65" s="11">
        <f t="shared" si="7"/>
        <v>8.963636363636363</v>
      </c>
      <c r="S65" s="10">
        <v>307</v>
      </c>
      <c r="T65" s="10">
        <v>550</v>
      </c>
      <c r="U65" s="11">
        <f>S65*20/T65</f>
        <v>11.163636363636364</v>
      </c>
      <c r="V65" s="10" t="s">
        <v>29</v>
      </c>
      <c r="W65" s="10" t="s">
        <v>29</v>
      </c>
      <c r="X65" s="11">
        <v>0</v>
      </c>
      <c r="Y65" s="10">
        <v>1327</v>
      </c>
      <c r="Z65" s="10">
        <v>2000</v>
      </c>
      <c r="AA65" s="12">
        <f>Y65*20/Z65</f>
        <v>13.27</v>
      </c>
      <c r="AB65" s="10">
        <v>589</v>
      </c>
      <c r="AC65" s="10">
        <v>1100</v>
      </c>
      <c r="AD65" s="11">
        <f>AB65*5/AC65</f>
        <v>2.6772727272727272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44">
        <f t="shared" si="5"/>
        <v>91.921604278074852</v>
      </c>
      <c r="AO65" s="14">
        <v>19200</v>
      </c>
      <c r="AP65" s="15" t="s">
        <v>266</v>
      </c>
    </row>
    <row r="66" spans="1:42" customFormat="1" ht="47.25" x14ac:dyDescent="0.25">
      <c r="A66" s="37">
        <v>63</v>
      </c>
      <c r="B66" s="37">
        <v>63</v>
      </c>
      <c r="C66" s="37">
        <v>50</v>
      </c>
      <c r="D66" s="3" t="s">
        <v>23</v>
      </c>
      <c r="E66" s="4">
        <v>382293</v>
      </c>
      <c r="F66" s="5" t="s">
        <v>267</v>
      </c>
      <c r="G66" s="5" t="s">
        <v>268</v>
      </c>
      <c r="H66" s="38">
        <v>34093</v>
      </c>
      <c r="I66" s="6" t="s">
        <v>269</v>
      </c>
      <c r="J66" s="7" t="s">
        <v>27</v>
      </c>
      <c r="K66" s="8" t="s">
        <v>28</v>
      </c>
      <c r="L66" s="9">
        <v>49</v>
      </c>
      <c r="M66" s="10">
        <v>544</v>
      </c>
      <c r="N66" s="10">
        <v>1050</v>
      </c>
      <c r="O66" s="11">
        <f t="shared" si="4"/>
        <v>10.361904761904762</v>
      </c>
      <c r="P66" s="10">
        <v>559</v>
      </c>
      <c r="Q66" s="10">
        <v>1100</v>
      </c>
      <c r="R66" s="11">
        <f t="shared" si="7"/>
        <v>10.163636363636364</v>
      </c>
      <c r="S66" s="10">
        <v>270</v>
      </c>
      <c r="T66" s="10">
        <v>550</v>
      </c>
      <c r="U66" s="11">
        <f>S66*20/T66</f>
        <v>9.8181818181818183</v>
      </c>
      <c r="V66" s="10" t="s">
        <v>29</v>
      </c>
      <c r="W66" s="10" t="s">
        <v>29</v>
      </c>
      <c r="X66" s="11">
        <v>0</v>
      </c>
      <c r="Y66" s="10">
        <v>496</v>
      </c>
      <c r="Z66" s="10">
        <v>1100</v>
      </c>
      <c r="AA66" s="12">
        <f>Y66*20/Z66</f>
        <v>9.0181818181818176</v>
      </c>
      <c r="AB66" s="10">
        <v>1245</v>
      </c>
      <c r="AC66" s="10">
        <v>1800</v>
      </c>
      <c r="AD66" s="11">
        <f>AB66*5/AC66</f>
        <v>3.4583333333333335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44">
        <f t="shared" si="5"/>
        <v>91.820238095238082</v>
      </c>
      <c r="AO66" s="14" t="s">
        <v>270</v>
      </c>
      <c r="AP66" s="15" t="s">
        <v>271</v>
      </c>
    </row>
    <row r="67" spans="1:42" customFormat="1" ht="63" x14ac:dyDescent="0.25">
      <c r="A67" s="37">
        <v>64</v>
      </c>
      <c r="B67" s="37">
        <v>64</v>
      </c>
      <c r="C67" s="37">
        <v>52</v>
      </c>
      <c r="D67" s="3" t="s">
        <v>23</v>
      </c>
      <c r="E67" s="4">
        <v>365112</v>
      </c>
      <c r="F67" s="5" t="s">
        <v>277</v>
      </c>
      <c r="G67" s="5" t="s">
        <v>278</v>
      </c>
      <c r="H67" s="38">
        <v>31041</v>
      </c>
      <c r="I67" s="6" t="s">
        <v>279</v>
      </c>
      <c r="J67" s="7" t="s">
        <v>27</v>
      </c>
      <c r="K67" s="8" t="s">
        <v>28</v>
      </c>
      <c r="L67" s="9">
        <v>41</v>
      </c>
      <c r="M67" s="10">
        <v>482</v>
      </c>
      <c r="N67" s="10">
        <v>850</v>
      </c>
      <c r="O67" s="11">
        <f t="shared" si="4"/>
        <v>11.341176470588236</v>
      </c>
      <c r="P67" s="10">
        <v>451</v>
      </c>
      <c r="Q67" s="10">
        <v>1100</v>
      </c>
      <c r="R67" s="11">
        <f t="shared" si="7"/>
        <v>8.1999999999999993</v>
      </c>
      <c r="S67" s="10">
        <v>726</v>
      </c>
      <c r="T67" s="10">
        <v>1200</v>
      </c>
      <c r="U67" s="11">
        <f>S67*20/T67</f>
        <v>12.1</v>
      </c>
      <c r="V67" s="10" t="s">
        <v>29</v>
      </c>
      <c r="W67" s="10" t="s">
        <v>29</v>
      </c>
      <c r="X67" s="11">
        <v>0</v>
      </c>
      <c r="Y67" s="10">
        <v>662</v>
      </c>
      <c r="Z67" s="10">
        <v>1100</v>
      </c>
      <c r="AA67" s="12">
        <f>Y67*20/Z67</f>
        <v>12.036363636363637</v>
      </c>
      <c r="AB67" s="10">
        <v>591</v>
      </c>
      <c r="AC67" s="10">
        <v>900</v>
      </c>
      <c r="AD67" s="11">
        <f>AB67*5/AC67</f>
        <v>3.2833333333333332</v>
      </c>
      <c r="AE67" s="10">
        <v>785</v>
      </c>
      <c r="AF67" s="10">
        <v>1200</v>
      </c>
      <c r="AG67" s="13">
        <f>AE67*5/AF67</f>
        <v>3.2708333333333335</v>
      </c>
      <c r="AH67" s="10" t="s">
        <v>29</v>
      </c>
      <c r="AI67" s="10" t="s">
        <v>29</v>
      </c>
      <c r="AJ67" s="13">
        <v>0</v>
      </c>
      <c r="AK67" s="10" t="s">
        <v>29</v>
      </c>
      <c r="AL67" s="10" t="s">
        <v>29</v>
      </c>
      <c r="AM67" s="13">
        <v>0</v>
      </c>
      <c r="AN67" s="44">
        <f t="shared" si="5"/>
        <v>91.231706773618527</v>
      </c>
      <c r="AO67" s="14" t="s">
        <v>280</v>
      </c>
      <c r="AP67" s="15" t="s">
        <v>281</v>
      </c>
    </row>
    <row r="68" spans="1:42" customFormat="1" ht="60" x14ac:dyDescent="0.25">
      <c r="A68" s="37">
        <v>65</v>
      </c>
      <c r="B68" s="37">
        <v>65</v>
      </c>
      <c r="C68" s="37">
        <v>53</v>
      </c>
      <c r="D68" s="3" t="s">
        <v>23</v>
      </c>
      <c r="E68" s="4">
        <v>367481</v>
      </c>
      <c r="F68" s="5" t="s">
        <v>282</v>
      </c>
      <c r="G68" s="5" t="s">
        <v>283</v>
      </c>
      <c r="H68" s="38">
        <v>35012</v>
      </c>
      <c r="I68" s="6" t="s">
        <v>284</v>
      </c>
      <c r="J68" s="7" t="s">
        <v>27</v>
      </c>
      <c r="K68" s="8" t="s">
        <v>28</v>
      </c>
      <c r="L68" s="9">
        <v>58</v>
      </c>
      <c r="M68" s="10">
        <v>842</v>
      </c>
      <c r="N68" s="10">
        <v>1050</v>
      </c>
      <c r="O68" s="11">
        <f t="shared" ref="O68:O99" si="8">M68*20/N68</f>
        <v>16.038095238095238</v>
      </c>
      <c r="P68" s="10">
        <v>912</v>
      </c>
      <c r="Q68" s="10">
        <v>1100</v>
      </c>
      <c r="R68" s="11">
        <f t="shared" si="7"/>
        <v>16.581818181818182</v>
      </c>
      <c r="S68" s="10" t="s">
        <v>29</v>
      </c>
      <c r="T68" s="10" t="s">
        <v>29</v>
      </c>
      <c r="U68" s="11">
        <v>0</v>
      </c>
      <c r="V68" s="10">
        <v>3.11</v>
      </c>
      <c r="W68" s="10">
        <v>4</v>
      </c>
      <c r="X68" s="11"/>
      <c r="Y68" s="10" t="s">
        <v>29</v>
      </c>
      <c r="Z68" s="10" t="s">
        <v>29</v>
      </c>
      <c r="AA68" s="12">
        <v>0</v>
      </c>
      <c r="AB68" s="10" t="s">
        <v>29</v>
      </c>
      <c r="AC68" s="10" t="s">
        <v>29</v>
      </c>
      <c r="AD68" s="11">
        <v>0</v>
      </c>
      <c r="AE68" s="10" t="s">
        <v>29</v>
      </c>
      <c r="AF68" s="10" t="s">
        <v>29</v>
      </c>
      <c r="AG68" s="13">
        <v>0</v>
      </c>
      <c r="AH68" s="10" t="s">
        <v>29</v>
      </c>
      <c r="AI68" s="10" t="s">
        <v>29</v>
      </c>
      <c r="AJ68" s="13">
        <v>0</v>
      </c>
      <c r="AK68" s="10" t="s">
        <v>29</v>
      </c>
      <c r="AL68" s="10" t="s">
        <v>29</v>
      </c>
      <c r="AM68" s="13">
        <v>0</v>
      </c>
      <c r="AN68" s="44">
        <f t="shared" ref="AN68:AN99" si="9">L68+O68+R68+U68+X68+AA68+AD68+AG68+AJ68+AM68</f>
        <v>90.619913419913416</v>
      </c>
      <c r="AO68" s="14" t="s">
        <v>285</v>
      </c>
      <c r="AP68" s="15" t="s">
        <v>286</v>
      </c>
    </row>
    <row r="69" spans="1:42" customFormat="1" ht="78.75" x14ac:dyDescent="0.25">
      <c r="A69" s="37">
        <v>66</v>
      </c>
      <c r="B69" s="37">
        <v>66</v>
      </c>
      <c r="C69" s="37">
        <v>54</v>
      </c>
      <c r="D69" s="3" t="s">
        <v>23</v>
      </c>
      <c r="E69" s="4">
        <v>366763</v>
      </c>
      <c r="F69" s="5" t="s">
        <v>287</v>
      </c>
      <c r="G69" s="5" t="s">
        <v>288</v>
      </c>
      <c r="H69" s="38">
        <v>31437</v>
      </c>
      <c r="I69" s="6" t="s">
        <v>289</v>
      </c>
      <c r="J69" s="7" t="s">
        <v>27</v>
      </c>
      <c r="K69" s="8" t="s">
        <v>28</v>
      </c>
      <c r="L69" s="9">
        <v>40</v>
      </c>
      <c r="M69" s="10">
        <v>492</v>
      </c>
      <c r="N69" s="10">
        <v>850</v>
      </c>
      <c r="O69" s="11">
        <f t="shared" si="8"/>
        <v>11.576470588235294</v>
      </c>
      <c r="P69" s="10">
        <v>501</v>
      </c>
      <c r="Q69" s="10">
        <v>1100</v>
      </c>
      <c r="R69" s="11">
        <f t="shared" si="7"/>
        <v>9.1090909090909093</v>
      </c>
      <c r="S69" s="10">
        <v>310</v>
      </c>
      <c r="T69" s="10">
        <v>550</v>
      </c>
      <c r="U69" s="11">
        <f>S69*20/T69</f>
        <v>11.272727272727273</v>
      </c>
      <c r="V69" s="10" t="s">
        <v>29</v>
      </c>
      <c r="W69" s="10" t="s">
        <v>29</v>
      </c>
      <c r="X69" s="11">
        <v>0</v>
      </c>
      <c r="Y69" s="10">
        <v>647</v>
      </c>
      <c r="Z69" s="10">
        <v>1100</v>
      </c>
      <c r="AA69" s="12">
        <f>Y69*20/Z69</f>
        <v>11.763636363636364</v>
      </c>
      <c r="AB69" s="10">
        <v>605</v>
      </c>
      <c r="AC69" s="10">
        <v>900</v>
      </c>
      <c r="AD69" s="11">
        <f>AB69*5/AC69</f>
        <v>3.3611111111111112</v>
      </c>
      <c r="AE69" s="10">
        <v>795</v>
      </c>
      <c r="AF69" s="10">
        <v>1200</v>
      </c>
      <c r="AG69" s="13">
        <f>AE69*5/AF69</f>
        <v>3.3125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44">
        <f t="shared" si="9"/>
        <v>90.395536244800965</v>
      </c>
      <c r="AO69" s="14" t="s">
        <v>290</v>
      </c>
      <c r="AP69" s="15" t="s">
        <v>291</v>
      </c>
    </row>
    <row r="70" spans="1:42" customFormat="1" ht="47.25" x14ac:dyDescent="0.25">
      <c r="A70" s="37">
        <v>67</v>
      </c>
      <c r="B70" s="37">
        <v>67</v>
      </c>
      <c r="C70" s="37">
        <v>57</v>
      </c>
      <c r="D70" s="3" t="s">
        <v>23</v>
      </c>
      <c r="E70" s="4">
        <v>367420</v>
      </c>
      <c r="F70" s="5" t="s">
        <v>302</v>
      </c>
      <c r="G70" s="5" t="s">
        <v>239</v>
      </c>
      <c r="H70" s="38">
        <v>29378</v>
      </c>
      <c r="I70" s="6" t="s">
        <v>303</v>
      </c>
      <c r="J70" s="7" t="s">
        <v>27</v>
      </c>
      <c r="K70" s="8" t="s">
        <v>28</v>
      </c>
      <c r="L70" s="9">
        <v>44</v>
      </c>
      <c r="M70" s="10">
        <v>469</v>
      </c>
      <c r="N70" s="10">
        <v>850</v>
      </c>
      <c r="O70" s="11">
        <f t="shared" si="8"/>
        <v>11.035294117647059</v>
      </c>
      <c r="P70" s="10">
        <v>543</v>
      </c>
      <c r="Q70" s="10">
        <v>1100</v>
      </c>
      <c r="R70" s="11">
        <f t="shared" si="7"/>
        <v>9.872727272727273</v>
      </c>
      <c r="S70" s="10">
        <v>279</v>
      </c>
      <c r="T70" s="10">
        <v>550</v>
      </c>
      <c r="U70" s="11">
        <f>S70*20/T70</f>
        <v>10.145454545454545</v>
      </c>
      <c r="V70" s="10" t="s">
        <v>29</v>
      </c>
      <c r="W70" s="10" t="s">
        <v>29</v>
      </c>
      <c r="X70" s="11">
        <v>0</v>
      </c>
      <c r="Y70" s="10">
        <v>495</v>
      </c>
      <c r="Z70" s="10">
        <v>1100</v>
      </c>
      <c r="AA70" s="12">
        <f>Y70*20/Z70</f>
        <v>9</v>
      </c>
      <c r="AB70" s="10">
        <v>585</v>
      </c>
      <c r="AC70" s="10">
        <v>900</v>
      </c>
      <c r="AD70" s="11">
        <f>AB70*5/AC70</f>
        <v>3.25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44">
        <f t="shared" si="9"/>
        <v>87.303475935828871</v>
      </c>
      <c r="AO70" s="14" t="s">
        <v>304</v>
      </c>
      <c r="AP70" s="15" t="s">
        <v>305</v>
      </c>
    </row>
    <row r="71" spans="1:42" customFormat="1" ht="47.25" x14ac:dyDescent="0.25">
      <c r="A71" s="37">
        <v>68</v>
      </c>
      <c r="B71" s="37">
        <v>68</v>
      </c>
      <c r="C71" s="37">
        <v>59</v>
      </c>
      <c r="D71" s="3" t="s">
        <v>23</v>
      </c>
      <c r="E71" s="4">
        <v>382718</v>
      </c>
      <c r="F71" s="5" t="s">
        <v>311</v>
      </c>
      <c r="G71" s="5" t="s">
        <v>312</v>
      </c>
      <c r="H71" s="38">
        <v>34700</v>
      </c>
      <c r="I71" s="6" t="s">
        <v>313</v>
      </c>
      <c r="J71" s="7" t="s">
        <v>27</v>
      </c>
      <c r="K71" s="8" t="s">
        <v>28</v>
      </c>
      <c r="L71" s="9">
        <v>48</v>
      </c>
      <c r="M71" s="10">
        <v>776</v>
      </c>
      <c r="N71" s="10">
        <v>1050</v>
      </c>
      <c r="O71" s="11">
        <f t="shared" si="8"/>
        <v>14.780952380952382</v>
      </c>
      <c r="P71" s="10">
        <v>752</v>
      </c>
      <c r="Q71" s="10">
        <v>1100</v>
      </c>
      <c r="R71" s="11">
        <f t="shared" si="7"/>
        <v>13.672727272727272</v>
      </c>
      <c r="S71" s="10">
        <v>289</v>
      </c>
      <c r="T71" s="10">
        <v>550</v>
      </c>
      <c r="U71" s="11">
        <f>S71*20/T71</f>
        <v>10.50909090909091</v>
      </c>
      <c r="V71" s="10" t="s">
        <v>29</v>
      </c>
      <c r="W71" s="10" t="s">
        <v>29</v>
      </c>
      <c r="X71" s="11">
        <v>0</v>
      </c>
      <c r="Y71" s="10">
        <v>3.59</v>
      </c>
      <c r="Z71" s="10">
        <v>4</v>
      </c>
      <c r="AA71" s="12"/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44">
        <f t="shared" si="9"/>
        <v>86.962770562770572</v>
      </c>
      <c r="AO71" s="14" t="s">
        <v>314</v>
      </c>
      <c r="AP71" s="15" t="s">
        <v>315</v>
      </c>
    </row>
    <row r="72" spans="1:42" customFormat="1" ht="47.25" x14ac:dyDescent="0.25">
      <c r="A72" s="37">
        <v>69</v>
      </c>
      <c r="B72" s="37">
        <v>69</v>
      </c>
      <c r="C72" s="37">
        <v>62</v>
      </c>
      <c r="D72" s="3" t="s">
        <v>23</v>
      </c>
      <c r="E72" s="4">
        <v>382954</v>
      </c>
      <c r="F72" s="5" t="s">
        <v>326</v>
      </c>
      <c r="G72" s="5" t="s">
        <v>327</v>
      </c>
      <c r="H72" s="38">
        <v>36169</v>
      </c>
      <c r="I72" s="6" t="s">
        <v>328</v>
      </c>
      <c r="J72" s="7" t="s">
        <v>27</v>
      </c>
      <c r="K72" s="8" t="s">
        <v>28</v>
      </c>
      <c r="L72" s="9">
        <v>43</v>
      </c>
      <c r="M72" s="10">
        <v>861</v>
      </c>
      <c r="N72" s="10">
        <v>1100</v>
      </c>
      <c r="O72" s="11">
        <f t="shared" si="8"/>
        <v>15.654545454545454</v>
      </c>
      <c r="P72" s="10">
        <v>792</v>
      </c>
      <c r="Q72" s="10">
        <v>1100</v>
      </c>
      <c r="R72" s="11">
        <f t="shared" si="7"/>
        <v>14.4</v>
      </c>
      <c r="S72" s="10">
        <v>356</v>
      </c>
      <c r="T72" s="10">
        <v>550</v>
      </c>
      <c r="U72" s="11">
        <f>S72*20/T72</f>
        <v>12.945454545454545</v>
      </c>
      <c r="V72" s="10" t="s">
        <v>29</v>
      </c>
      <c r="W72" s="10" t="s">
        <v>29</v>
      </c>
      <c r="X72" s="11">
        <v>0</v>
      </c>
      <c r="Y72" s="10">
        <v>3.03</v>
      </c>
      <c r="Z72" s="10">
        <v>4</v>
      </c>
      <c r="AA72" s="12"/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 t="s">
        <v>29</v>
      </c>
      <c r="AI72" s="10" t="s">
        <v>29</v>
      </c>
      <c r="AJ72" s="13">
        <v>0</v>
      </c>
      <c r="AK72" s="10" t="s">
        <v>29</v>
      </c>
      <c r="AL72" s="10" t="s">
        <v>29</v>
      </c>
      <c r="AM72" s="13">
        <v>0</v>
      </c>
      <c r="AN72" s="44">
        <f t="shared" si="9"/>
        <v>86</v>
      </c>
      <c r="AO72" s="14" t="s">
        <v>329</v>
      </c>
      <c r="AP72" s="15" t="s">
        <v>330</v>
      </c>
    </row>
    <row r="73" spans="1:42" customFormat="1" ht="47.25" x14ac:dyDescent="0.25">
      <c r="A73" s="37">
        <v>70</v>
      </c>
      <c r="B73" s="37">
        <v>70</v>
      </c>
      <c r="C73" s="37">
        <v>64</v>
      </c>
      <c r="D73" s="3" t="s">
        <v>23</v>
      </c>
      <c r="E73" s="4">
        <v>365141</v>
      </c>
      <c r="F73" s="5" t="s">
        <v>336</v>
      </c>
      <c r="G73" s="5" t="s">
        <v>337</v>
      </c>
      <c r="H73" s="38">
        <v>32492</v>
      </c>
      <c r="I73" s="6" t="s">
        <v>338</v>
      </c>
      <c r="J73" s="7" t="s">
        <v>27</v>
      </c>
      <c r="K73" s="8" t="s">
        <v>28</v>
      </c>
      <c r="L73" s="9">
        <v>45</v>
      </c>
      <c r="M73" s="10">
        <v>562</v>
      </c>
      <c r="N73" s="10">
        <v>1050</v>
      </c>
      <c r="O73" s="11">
        <f t="shared" si="8"/>
        <v>10.704761904761904</v>
      </c>
      <c r="P73" s="10">
        <v>477</v>
      </c>
      <c r="Q73" s="10">
        <v>1100</v>
      </c>
      <c r="R73" s="11">
        <f t="shared" si="7"/>
        <v>8.672727272727272</v>
      </c>
      <c r="S73" s="10">
        <v>247</v>
      </c>
      <c r="T73" s="10">
        <v>550</v>
      </c>
      <c r="U73" s="11">
        <f>S73*20/T73</f>
        <v>8.9818181818181824</v>
      </c>
      <c r="V73" s="10" t="s">
        <v>29</v>
      </c>
      <c r="W73" s="10" t="s">
        <v>29</v>
      </c>
      <c r="X73" s="11">
        <v>0</v>
      </c>
      <c r="Y73" s="10">
        <v>660</v>
      </c>
      <c r="Z73" s="10">
        <v>1200</v>
      </c>
      <c r="AA73" s="12">
        <f>Y73*20/Z73</f>
        <v>11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44">
        <f t="shared" si="9"/>
        <v>84.359307359307351</v>
      </c>
      <c r="AO73" s="14" t="s">
        <v>339</v>
      </c>
      <c r="AP73" s="15" t="s">
        <v>340</v>
      </c>
    </row>
    <row r="74" spans="1:42" customFormat="1" ht="47.25" x14ac:dyDescent="0.25">
      <c r="A74" s="37">
        <v>71</v>
      </c>
      <c r="B74" s="37">
        <v>71</v>
      </c>
      <c r="C74" s="37">
        <v>65</v>
      </c>
      <c r="D74" s="3" t="s">
        <v>23</v>
      </c>
      <c r="E74" s="4">
        <v>382463</v>
      </c>
      <c r="F74" s="5" t="s">
        <v>341</v>
      </c>
      <c r="G74" s="5" t="s">
        <v>342</v>
      </c>
      <c r="H74" s="38">
        <v>34198</v>
      </c>
      <c r="I74" s="6" t="s">
        <v>343</v>
      </c>
      <c r="J74" s="7" t="s">
        <v>27</v>
      </c>
      <c r="K74" s="8" t="s">
        <v>28</v>
      </c>
      <c r="L74" s="9">
        <v>42</v>
      </c>
      <c r="M74" s="10">
        <v>728</v>
      </c>
      <c r="N74" s="10">
        <v>1050</v>
      </c>
      <c r="O74" s="11">
        <f t="shared" si="8"/>
        <v>13.866666666666667</v>
      </c>
      <c r="P74" s="10">
        <v>710</v>
      </c>
      <c r="Q74" s="10">
        <v>1100</v>
      </c>
      <c r="R74" s="11">
        <f t="shared" si="7"/>
        <v>12.909090909090908</v>
      </c>
      <c r="S74" s="10" t="s">
        <v>29</v>
      </c>
      <c r="T74" s="10" t="s">
        <v>29</v>
      </c>
      <c r="U74" s="11">
        <v>0</v>
      </c>
      <c r="V74" s="10" t="s">
        <v>29</v>
      </c>
      <c r="W74" s="10" t="s">
        <v>29</v>
      </c>
      <c r="X74" s="11">
        <v>0</v>
      </c>
      <c r="Y74" s="10">
        <v>3231</v>
      </c>
      <c r="Z74" s="10">
        <v>4400</v>
      </c>
      <c r="AA74" s="12">
        <f>Y74*20/Z74</f>
        <v>14.686363636363636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44">
        <f t="shared" si="9"/>
        <v>83.462121212121218</v>
      </c>
      <c r="AO74" s="14" t="s">
        <v>344</v>
      </c>
      <c r="AP74" s="15" t="s">
        <v>345</v>
      </c>
    </row>
    <row r="75" spans="1:42" customFormat="1" ht="47.25" x14ac:dyDescent="0.25">
      <c r="A75" s="37">
        <v>72</v>
      </c>
      <c r="B75" s="37">
        <v>72</v>
      </c>
      <c r="C75" s="37">
        <v>66</v>
      </c>
      <c r="D75" s="3" t="s">
        <v>23</v>
      </c>
      <c r="E75" s="4">
        <v>367102</v>
      </c>
      <c r="F75" s="5" t="s">
        <v>346</v>
      </c>
      <c r="G75" s="5" t="s">
        <v>347</v>
      </c>
      <c r="H75" s="38">
        <v>34732</v>
      </c>
      <c r="I75" s="6" t="s">
        <v>348</v>
      </c>
      <c r="J75" s="7" t="s">
        <v>27</v>
      </c>
      <c r="K75" s="8" t="s">
        <v>28</v>
      </c>
      <c r="L75" s="9">
        <v>48</v>
      </c>
      <c r="M75" s="10">
        <v>709</v>
      </c>
      <c r="N75" s="10">
        <v>1050</v>
      </c>
      <c r="O75" s="11">
        <f t="shared" si="8"/>
        <v>13.504761904761905</v>
      </c>
      <c r="P75" s="10">
        <v>2382</v>
      </c>
      <c r="Q75" s="10">
        <v>3350</v>
      </c>
      <c r="R75" s="11">
        <f t="shared" si="7"/>
        <v>14.22089552238806</v>
      </c>
      <c r="S75" s="10" t="s">
        <v>29</v>
      </c>
      <c r="T75" s="10" t="s">
        <v>29</v>
      </c>
      <c r="U75" s="11">
        <v>0</v>
      </c>
      <c r="V75" s="10">
        <v>2.8</v>
      </c>
      <c r="W75" s="10">
        <v>4</v>
      </c>
      <c r="X75" s="11"/>
      <c r="Y75" s="10" t="s">
        <v>29</v>
      </c>
      <c r="Z75" s="10" t="s">
        <v>29</v>
      </c>
      <c r="AA75" s="12">
        <v>0</v>
      </c>
      <c r="AB75" s="10">
        <v>1233</v>
      </c>
      <c r="AC75" s="10">
        <v>1800</v>
      </c>
      <c r="AD75" s="11">
        <f>AB75*5/AC75</f>
        <v>3.4249999999999998</v>
      </c>
      <c r="AE75" s="10">
        <v>798</v>
      </c>
      <c r="AF75" s="10">
        <v>1200</v>
      </c>
      <c r="AG75" s="13">
        <f>AE75*5/AF75</f>
        <v>3.3250000000000002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44">
        <f t="shared" si="9"/>
        <v>82.475657427149969</v>
      </c>
      <c r="AO75" s="14" t="s">
        <v>349</v>
      </c>
      <c r="AP75" s="15" t="s">
        <v>350</v>
      </c>
    </row>
    <row r="76" spans="1:42" customFormat="1" ht="47.25" x14ac:dyDescent="0.25">
      <c r="A76" s="37">
        <v>73</v>
      </c>
      <c r="B76" s="37">
        <v>73</v>
      </c>
      <c r="C76" s="37">
        <v>67</v>
      </c>
      <c r="D76" s="3" t="s">
        <v>23</v>
      </c>
      <c r="E76" s="4">
        <v>365184</v>
      </c>
      <c r="F76" s="5" t="s">
        <v>351</v>
      </c>
      <c r="G76" s="5" t="s">
        <v>352</v>
      </c>
      <c r="H76" s="38">
        <v>35025</v>
      </c>
      <c r="I76" s="6" t="s">
        <v>353</v>
      </c>
      <c r="J76" s="7" t="s">
        <v>27</v>
      </c>
      <c r="K76" s="8" t="s">
        <v>28</v>
      </c>
      <c r="L76" s="9">
        <v>49</v>
      </c>
      <c r="M76" s="10">
        <v>881</v>
      </c>
      <c r="N76" s="10">
        <v>1050</v>
      </c>
      <c r="O76" s="11">
        <f t="shared" si="8"/>
        <v>16.780952380952382</v>
      </c>
      <c r="P76" s="10">
        <v>917</v>
      </c>
      <c r="Q76" s="10">
        <v>1100</v>
      </c>
      <c r="R76" s="11">
        <f t="shared" si="7"/>
        <v>16.672727272727272</v>
      </c>
      <c r="S76" s="10" t="s">
        <v>29</v>
      </c>
      <c r="T76" s="10" t="s">
        <v>29</v>
      </c>
      <c r="U76" s="11">
        <v>0</v>
      </c>
      <c r="V76" s="10">
        <v>2.91</v>
      </c>
      <c r="W76" s="10">
        <v>4</v>
      </c>
      <c r="X76" s="11"/>
      <c r="Y76" s="10" t="s">
        <v>29</v>
      </c>
      <c r="Z76" s="10" t="s">
        <v>29</v>
      </c>
      <c r="AA76" s="12">
        <v>0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44">
        <f t="shared" si="9"/>
        <v>82.453679653679657</v>
      </c>
      <c r="AO76" s="14" t="s">
        <v>354</v>
      </c>
      <c r="AP76" s="15" t="s">
        <v>355</v>
      </c>
    </row>
    <row r="77" spans="1:42" customFormat="1" ht="47.25" x14ac:dyDescent="0.25">
      <c r="A77" s="37">
        <v>74</v>
      </c>
      <c r="B77" s="37">
        <v>74</v>
      </c>
      <c r="C77" s="37">
        <v>68</v>
      </c>
      <c r="D77" s="3" t="s">
        <v>23</v>
      </c>
      <c r="E77" s="4">
        <v>382288</v>
      </c>
      <c r="F77" s="5" t="s">
        <v>356</v>
      </c>
      <c r="G77" s="5" t="s">
        <v>357</v>
      </c>
      <c r="H77" s="38">
        <v>34135</v>
      </c>
      <c r="I77" s="6" t="s">
        <v>358</v>
      </c>
      <c r="J77" s="7" t="s">
        <v>27</v>
      </c>
      <c r="K77" s="8" t="s">
        <v>28</v>
      </c>
      <c r="L77" s="9">
        <v>56</v>
      </c>
      <c r="M77" s="10">
        <v>669</v>
      </c>
      <c r="N77" s="10">
        <v>1050</v>
      </c>
      <c r="O77" s="11">
        <f t="shared" si="8"/>
        <v>12.742857142857142</v>
      </c>
      <c r="P77" s="10">
        <v>712</v>
      </c>
      <c r="Q77" s="10">
        <v>1100</v>
      </c>
      <c r="R77" s="11">
        <f t="shared" si="7"/>
        <v>12.945454545454545</v>
      </c>
      <c r="S77" s="10" t="s">
        <v>29</v>
      </c>
      <c r="T77" s="10" t="s">
        <v>29</v>
      </c>
      <c r="U77" s="11">
        <v>0</v>
      </c>
      <c r="V77" s="10">
        <v>3.4</v>
      </c>
      <c r="W77" s="10">
        <v>4</v>
      </c>
      <c r="X77" s="11"/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44">
        <f t="shared" si="9"/>
        <v>81.6883116883117</v>
      </c>
      <c r="AO77" s="14" t="s">
        <v>359</v>
      </c>
      <c r="AP77" s="15" t="s">
        <v>360</v>
      </c>
    </row>
    <row r="78" spans="1:42" customFormat="1" ht="47.25" x14ac:dyDescent="0.25">
      <c r="A78" s="37">
        <v>75</v>
      </c>
      <c r="B78" s="37">
        <v>75</v>
      </c>
      <c r="C78" s="37">
        <v>71</v>
      </c>
      <c r="D78" s="3" t="s">
        <v>23</v>
      </c>
      <c r="E78" s="4">
        <v>357242</v>
      </c>
      <c r="F78" s="5" t="s">
        <v>210</v>
      </c>
      <c r="G78" s="5" t="s">
        <v>371</v>
      </c>
      <c r="H78" s="38">
        <v>29955</v>
      </c>
      <c r="I78" s="6" t="s">
        <v>372</v>
      </c>
      <c r="J78" s="7" t="s">
        <v>27</v>
      </c>
      <c r="K78" s="8" t="s">
        <v>28</v>
      </c>
      <c r="L78" s="9">
        <v>48</v>
      </c>
      <c r="M78" s="10">
        <v>397</v>
      </c>
      <c r="N78" s="10">
        <v>850</v>
      </c>
      <c r="O78" s="11">
        <f t="shared" si="8"/>
        <v>9.3411764705882359</v>
      </c>
      <c r="P78" s="10">
        <v>491</v>
      </c>
      <c r="Q78" s="10">
        <v>1100</v>
      </c>
      <c r="R78" s="11">
        <f t="shared" si="7"/>
        <v>8.9272727272727277</v>
      </c>
      <c r="S78" s="10">
        <v>284</v>
      </c>
      <c r="T78" s="10">
        <v>550</v>
      </c>
      <c r="U78" s="11">
        <f>S78*20/T78</f>
        <v>10.327272727272728</v>
      </c>
      <c r="V78" s="10" t="s">
        <v>29</v>
      </c>
      <c r="W78" s="10" t="s">
        <v>29</v>
      </c>
      <c r="X78" s="11">
        <v>0</v>
      </c>
      <c r="Y78" s="10" t="s">
        <v>29</v>
      </c>
      <c r="Z78" s="10" t="s">
        <v>29</v>
      </c>
      <c r="AA78" s="12">
        <v>0</v>
      </c>
      <c r="AB78" s="10">
        <v>583</v>
      </c>
      <c r="AC78" s="10">
        <v>900</v>
      </c>
      <c r="AD78" s="11">
        <f>AB78*5/AC78</f>
        <v>3.2388888888888889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44">
        <f t="shared" si="9"/>
        <v>79.834610814022582</v>
      </c>
      <c r="AO78" s="14" t="s">
        <v>95</v>
      </c>
      <c r="AP78" s="15" t="s">
        <v>373</v>
      </c>
    </row>
    <row r="79" spans="1:42" customFormat="1" ht="47.25" x14ac:dyDescent="0.25">
      <c r="A79" s="37">
        <v>76</v>
      </c>
      <c r="B79" s="37">
        <v>76</v>
      </c>
      <c r="C79" s="37">
        <v>72</v>
      </c>
      <c r="D79" s="3" t="s">
        <v>23</v>
      </c>
      <c r="E79" s="4">
        <v>382732</v>
      </c>
      <c r="F79" s="5" t="s">
        <v>374</v>
      </c>
      <c r="G79" s="5" t="s">
        <v>244</v>
      </c>
      <c r="H79" s="38">
        <v>36139</v>
      </c>
      <c r="I79" s="6" t="s">
        <v>375</v>
      </c>
      <c r="J79" s="7" t="s">
        <v>27</v>
      </c>
      <c r="K79" s="8" t="s">
        <v>28</v>
      </c>
      <c r="L79" s="9">
        <v>49</v>
      </c>
      <c r="M79" s="10">
        <v>880</v>
      </c>
      <c r="N79" s="10">
        <v>1100</v>
      </c>
      <c r="O79" s="11">
        <f t="shared" si="8"/>
        <v>16</v>
      </c>
      <c r="P79" s="10">
        <v>813</v>
      </c>
      <c r="Q79" s="10">
        <v>1100</v>
      </c>
      <c r="R79" s="11">
        <f t="shared" si="7"/>
        <v>14.781818181818181</v>
      </c>
      <c r="S79" s="10" t="s">
        <v>29</v>
      </c>
      <c r="T79" s="10" t="s">
        <v>29</v>
      </c>
      <c r="U79" s="11">
        <v>0</v>
      </c>
      <c r="V79" s="10">
        <v>3.19</v>
      </c>
      <c r="W79" s="10">
        <v>4</v>
      </c>
      <c r="X79" s="11"/>
      <c r="Y79" s="10" t="s">
        <v>29</v>
      </c>
      <c r="Z79" s="10" t="s">
        <v>29</v>
      </c>
      <c r="AA79" s="12">
        <v>0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44">
        <f t="shared" si="9"/>
        <v>79.781818181818181</v>
      </c>
      <c r="AO79" s="14" t="s">
        <v>376</v>
      </c>
      <c r="AP79" s="15" t="s">
        <v>377</v>
      </c>
    </row>
    <row r="80" spans="1:42" customFormat="1" ht="47.25" x14ac:dyDescent="0.25">
      <c r="A80" s="37">
        <v>77</v>
      </c>
      <c r="B80" s="37">
        <v>77</v>
      </c>
      <c r="C80" s="37">
        <v>73</v>
      </c>
      <c r="D80" s="3" t="s">
        <v>23</v>
      </c>
      <c r="E80" s="4">
        <v>382467</v>
      </c>
      <c r="F80" s="5" t="s">
        <v>378</v>
      </c>
      <c r="G80" s="5" t="s">
        <v>379</v>
      </c>
      <c r="H80" s="38">
        <v>34700</v>
      </c>
      <c r="I80" s="6" t="s">
        <v>380</v>
      </c>
      <c r="J80" s="7" t="s">
        <v>27</v>
      </c>
      <c r="K80" s="8" t="s">
        <v>28</v>
      </c>
      <c r="L80" s="9">
        <v>40</v>
      </c>
      <c r="M80" s="10">
        <v>739</v>
      </c>
      <c r="N80" s="10">
        <v>1050</v>
      </c>
      <c r="O80" s="11">
        <f t="shared" si="8"/>
        <v>14.076190476190476</v>
      </c>
      <c r="P80" s="10">
        <v>682</v>
      </c>
      <c r="Q80" s="10">
        <v>1100</v>
      </c>
      <c r="R80" s="11">
        <f t="shared" si="7"/>
        <v>12.4</v>
      </c>
      <c r="S80" s="10">
        <v>917</v>
      </c>
      <c r="T80" s="10">
        <v>1400</v>
      </c>
      <c r="U80" s="11">
        <f>S80*20/T80</f>
        <v>13.1</v>
      </c>
      <c r="V80" s="10" t="s">
        <v>29</v>
      </c>
      <c r="W80" s="10" t="s">
        <v>29</v>
      </c>
      <c r="X80" s="11">
        <v>0</v>
      </c>
      <c r="Y80" s="10" t="s">
        <v>29</v>
      </c>
      <c r="Z80" s="10" t="s">
        <v>29</v>
      </c>
      <c r="AA80" s="12">
        <v>0</v>
      </c>
      <c r="AB80" s="10" t="s">
        <v>29</v>
      </c>
      <c r="AC80" s="10" t="s">
        <v>29</v>
      </c>
      <c r="AD80" s="11">
        <v>0</v>
      </c>
      <c r="AE80" s="10" t="s">
        <v>29</v>
      </c>
      <c r="AF80" s="10" t="s">
        <v>29</v>
      </c>
      <c r="AG80" s="13">
        <v>0</v>
      </c>
      <c r="AH80" s="10" t="s">
        <v>29</v>
      </c>
      <c r="AI80" s="10" t="s">
        <v>29</v>
      </c>
      <c r="AJ80" s="13">
        <v>0</v>
      </c>
      <c r="AK80" s="10" t="s">
        <v>29</v>
      </c>
      <c r="AL80" s="10" t="s">
        <v>29</v>
      </c>
      <c r="AM80" s="13">
        <v>0</v>
      </c>
      <c r="AN80" s="44">
        <f t="shared" si="9"/>
        <v>79.576190476190476</v>
      </c>
      <c r="AO80" s="14" t="s">
        <v>381</v>
      </c>
      <c r="AP80" s="15" t="s">
        <v>382</v>
      </c>
    </row>
    <row r="81" spans="1:42" customFormat="1" ht="47.25" x14ac:dyDescent="0.25">
      <c r="A81" s="37">
        <v>78</v>
      </c>
      <c r="B81" s="37">
        <v>78</v>
      </c>
      <c r="C81" s="37">
        <v>74</v>
      </c>
      <c r="D81" s="3" t="s">
        <v>23</v>
      </c>
      <c r="E81" s="4">
        <v>358073</v>
      </c>
      <c r="F81" s="5" t="s">
        <v>383</v>
      </c>
      <c r="G81" s="5" t="s">
        <v>384</v>
      </c>
      <c r="H81" s="38">
        <v>35855</v>
      </c>
      <c r="I81" s="6" t="s">
        <v>385</v>
      </c>
      <c r="J81" s="7" t="s">
        <v>27</v>
      </c>
      <c r="K81" s="8" t="s">
        <v>28</v>
      </c>
      <c r="L81" s="9">
        <v>54</v>
      </c>
      <c r="M81" s="10">
        <v>652</v>
      </c>
      <c r="N81" s="10">
        <v>1100</v>
      </c>
      <c r="O81" s="11">
        <f t="shared" si="8"/>
        <v>11.854545454545455</v>
      </c>
      <c r="P81" s="10">
        <v>728</v>
      </c>
      <c r="Q81" s="10">
        <v>1100</v>
      </c>
      <c r="R81" s="11">
        <f t="shared" si="7"/>
        <v>13.236363636363636</v>
      </c>
      <c r="S81" s="10" t="s">
        <v>29</v>
      </c>
      <c r="T81" s="10" t="s">
        <v>29</v>
      </c>
      <c r="U81" s="11">
        <v>0</v>
      </c>
      <c r="V81" s="10" t="s">
        <v>29</v>
      </c>
      <c r="W81" s="10" t="s">
        <v>29</v>
      </c>
      <c r="X81" s="11">
        <v>0</v>
      </c>
      <c r="Y81" s="10">
        <v>3.58</v>
      </c>
      <c r="Z81" s="10">
        <v>4</v>
      </c>
      <c r="AA81" s="12"/>
      <c r="AB81" s="10" t="s">
        <v>29</v>
      </c>
      <c r="AC81" s="10" t="s">
        <v>29</v>
      </c>
      <c r="AD81" s="11">
        <v>0</v>
      </c>
      <c r="AE81" s="10" t="s">
        <v>29</v>
      </c>
      <c r="AF81" s="10" t="s">
        <v>29</v>
      </c>
      <c r="AG81" s="13">
        <v>0</v>
      </c>
      <c r="AH81" s="10" t="s">
        <v>29</v>
      </c>
      <c r="AI81" s="10" t="s">
        <v>29</v>
      </c>
      <c r="AJ81" s="13">
        <v>0</v>
      </c>
      <c r="AK81" s="10" t="s">
        <v>29</v>
      </c>
      <c r="AL81" s="10" t="s">
        <v>29</v>
      </c>
      <c r="AM81" s="13">
        <v>0</v>
      </c>
      <c r="AN81" s="44">
        <f t="shared" si="9"/>
        <v>79.090909090909093</v>
      </c>
      <c r="AO81" s="14" t="s">
        <v>386</v>
      </c>
      <c r="AP81" s="15" t="s">
        <v>387</v>
      </c>
    </row>
    <row r="82" spans="1:42" customFormat="1" ht="78.75" x14ac:dyDescent="0.25">
      <c r="A82" s="37">
        <v>79</v>
      </c>
      <c r="B82" s="37">
        <v>79</v>
      </c>
      <c r="C82" s="37">
        <v>75</v>
      </c>
      <c r="D82" s="3" t="s">
        <v>23</v>
      </c>
      <c r="E82" s="4">
        <v>366866</v>
      </c>
      <c r="F82" s="5" t="s">
        <v>388</v>
      </c>
      <c r="G82" s="5" t="s">
        <v>389</v>
      </c>
      <c r="H82" s="38">
        <v>30419</v>
      </c>
      <c r="I82" s="6" t="s">
        <v>390</v>
      </c>
      <c r="J82" s="7" t="s">
        <v>27</v>
      </c>
      <c r="K82" s="8" t="s">
        <v>28</v>
      </c>
      <c r="L82" s="9">
        <v>47</v>
      </c>
      <c r="M82" s="10">
        <v>383</v>
      </c>
      <c r="N82" s="10">
        <v>850</v>
      </c>
      <c r="O82" s="11">
        <f t="shared" si="8"/>
        <v>9.0117647058823529</v>
      </c>
      <c r="P82" s="10">
        <v>500</v>
      </c>
      <c r="Q82" s="10">
        <v>1100</v>
      </c>
      <c r="R82" s="11">
        <f t="shared" si="7"/>
        <v>9.0909090909090917</v>
      </c>
      <c r="S82" s="10">
        <v>253</v>
      </c>
      <c r="T82" s="10">
        <v>550</v>
      </c>
      <c r="U82" s="11">
        <f>S82*20/T82</f>
        <v>9.1999999999999993</v>
      </c>
      <c r="V82" s="10" t="s">
        <v>29</v>
      </c>
      <c r="W82" s="10" t="s">
        <v>29</v>
      </c>
      <c r="X82" s="11">
        <v>0</v>
      </c>
      <c r="Y82" s="10" t="s">
        <v>29</v>
      </c>
      <c r="Z82" s="10" t="s">
        <v>29</v>
      </c>
      <c r="AA82" s="12">
        <v>0</v>
      </c>
      <c r="AB82" s="10">
        <v>548</v>
      </c>
      <c r="AC82" s="10">
        <v>900</v>
      </c>
      <c r="AD82" s="11">
        <f>AB82*5/AC82</f>
        <v>3.0444444444444443</v>
      </c>
      <c r="AE82" s="10" t="s">
        <v>29</v>
      </c>
      <c r="AF82" s="10" t="s">
        <v>29</v>
      </c>
      <c r="AG82" s="13">
        <v>0</v>
      </c>
      <c r="AH82" s="10" t="s">
        <v>29</v>
      </c>
      <c r="AI82" s="10" t="s">
        <v>29</v>
      </c>
      <c r="AJ82" s="13">
        <v>0</v>
      </c>
      <c r="AK82" s="10" t="s">
        <v>29</v>
      </c>
      <c r="AL82" s="10" t="s">
        <v>29</v>
      </c>
      <c r="AM82" s="13">
        <v>0</v>
      </c>
      <c r="AN82" s="44">
        <f t="shared" si="9"/>
        <v>77.347118241235904</v>
      </c>
      <c r="AO82" s="14" t="s">
        <v>391</v>
      </c>
      <c r="AP82" s="15" t="s">
        <v>392</v>
      </c>
    </row>
    <row r="83" spans="1:42" customFormat="1" ht="47.25" x14ac:dyDescent="0.25">
      <c r="A83" s="37">
        <v>80</v>
      </c>
      <c r="B83" s="37">
        <v>80</v>
      </c>
      <c r="C83" s="37">
        <v>76</v>
      </c>
      <c r="D83" s="3" t="s">
        <v>23</v>
      </c>
      <c r="E83" s="4">
        <v>366403</v>
      </c>
      <c r="F83" s="5" t="s">
        <v>393</v>
      </c>
      <c r="G83" s="5" t="s">
        <v>394</v>
      </c>
      <c r="H83" s="38">
        <v>33001</v>
      </c>
      <c r="I83" s="6" t="s">
        <v>395</v>
      </c>
      <c r="J83" s="7" t="s">
        <v>27</v>
      </c>
      <c r="K83" s="8" t="s">
        <v>28</v>
      </c>
      <c r="L83" s="9">
        <v>47</v>
      </c>
      <c r="M83" s="10">
        <v>771</v>
      </c>
      <c r="N83" s="10">
        <v>1050</v>
      </c>
      <c r="O83" s="11">
        <f t="shared" si="8"/>
        <v>14.685714285714285</v>
      </c>
      <c r="P83" s="10">
        <v>812</v>
      </c>
      <c r="Q83" s="10">
        <v>1100</v>
      </c>
      <c r="R83" s="11">
        <f t="shared" si="7"/>
        <v>14.763636363636364</v>
      </c>
      <c r="S83" s="10" t="s">
        <v>29</v>
      </c>
      <c r="T83" s="10" t="s">
        <v>29</v>
      </c>
      <c r="U83" s="11">
        <v>0</v>
      </c>
      <c r="V83" s="10">
        <v>2.2999999999999998</v>
      </c>
      <c r="W83" s="10">
        <v>4</v>
      </c>
      <c r="X83" s="11"/>
      <c r="Y83" s="10" t="s">
        <v>29</v>
      </c>
      <c r="Z83" s="10" t="s">
        <v>29</v>
      </c>
      <c r="AA83" s="12">
        <v>0</v>
      </c>
      <c r="AB83" s="10" t="s">
        <v>29</v>
      </c>
      <c r="AC83" s="10" t="s">
        <v>29</v>
      </c>
      <c r="AD83" s="11">
        <v>0</v>
      </c>
      <c r="AE83" s="10" t="s">
        <v>29</v>
      </c>
      <c r="AF83" s="10" t="s">
        <v>29</v>
      </c>
      <c r="AG83" s="13">
        <v>0</v>
      </c>
      <c r="AH83" s="10" t="s">
        <v>29</v>
      </c>
      <c r="AI83" s="10" t="s">
        <v>29</v>
      </c>
      <c r="AJ83" s="13">
        <v>0</v>
      </c>
      <c r="AK83" s="10" t="s">
        <v>29</v>
      </c>
      <c r="AL83" s="10" t="s">
        <v>29</v>
      </c>
      <c r="AM83" s="13">
        <v>0</v>
      </c>
      <c r="AN83" s="44">
        <f t="shared" si="9"/>
        <v>76.449350649350649</v>
      </c>
      <c r="AO83" s="14" t="s">
        <v>396</v>
      </c>
      <c r="AP83" s="15" t="s">
        <v>397</v>
      </c>
    </row>
    <row r="84" spans="1:42" customFormat="1" ht="47.25" x14ac:dyDescent="0.25">
      <c r="A84" s="37">
        <v>81</v>
      </c>
      <c r="B84" s="37">
        <v>81</v>
      </c>
      <c r="C84" s="37">
        <v>77</v>
      </c>
      <c r="D84" s="3" t="s">
        <v>23</v>
      </c>
      <c r="E84" s="4">
        <v>382254</v>
      </c>
      <c r="F84" s="5" t="s">
        <v>398</v>
      </c>
      <c r="G84" s="5" t="s">
        <v>399</v>
      </c>
      <c r="H84" s="38">
        <v>35396</v>
      </c>
      <c r="I84" s="6" t="s">
        <v>400</v>
      </c>
      <c r="J84" s="7" t="s">
        <v>27</v>
      </c>
      <c r="K84" s="8" t="s">
        <v>28</v>
      </c>
      <c r="L84" s="9">
        <v>45</v>
      </c>
      <c r="M84" s="10">
        <v>865</v>
      </c>
      <c r="N84" s="10">
        <v>1050</v>
      </c>
      <c r="O84" s="11">
        <f t="shared" si="8"/>
        <v>16.476190476190474</v>
      </c>
      <c r="P84" s="10">
        <v>819</v>
      </c>
      <c r="Q84" s="10">
        <v>1100</v>
      </c>
      <c r="R84" s="11">
        <f t="shared" si="7"/>
        <v>14.890909090909091</v>
      </c>
      <c r="S84" s="10" t="s">
        <v>29</v>
      </c>
      <c r="T84" s="10" t="s">
        <v>29</v>
      </c>
      <c r="U84" s="11">
        <v>0</v>
      </c>
      <c r="V84" s="10">
        <v>3.54</v>
      </c>
      <c r="W84" s="10">
        <v>4</v>
      </c>
      <c r="X84" s="11"/>
      <c r="Y84" s="10" t="s">
        <v>29</v>
      </c>
      <c r="Z84" s="10" t="s">
        <v>29</v>
      </c>
      <c r="AA84" s="12">
        <v>0</v>
      </c>
      <c r="AB84" s="10" t="s">
        <v>29</v>
      </c>
      <c r="AC84" s="10" t="s">
        <v>29</v>
      </c>
      <c r="AD84" s="11">
        <v>0</v>
      </c>
      <c r="AE84" s="10" t="s">
        <v>29</v>
      </c>
      <c r="AF84" s="10" t="s">
        <v>29</v>
      </c>
      <c r="AG84" s="13">
        <v>0</v>
      </c>
      <c r="AH84" s="10" t="s">
        <v>29</v>
      </c>
      <c r="AI84" s="10" t="s">
        <v>29</v>
      </c>
      <c r="AJ84" s="13">
        <v>0</v>
      </c>
      <c r="AK84" s="10" t="s">
        <v>29</v>
      </c>
      <c r="AL84" s="10" t="s">
        <v>29</v>
      </c>
      <c r="AM84" s="13">
        <v>0</v>
      </c>
      <c r="AN84" s="44">
        <f t="shared" si="9"/>
        <v>76.367099567099558</v>
      </c>
      <c r="AO84" s="14" t="s">
        <v>401</v>
      </c>
      <c r="AP84" s="15" t="s">
        <v>402</v>
      </c>
    </row>
    <row r="85" spans="1:42" customFormat="1" ht="78.75" x14ac:dyDescent="0.25">
      <c r="A85" s="37">
        <v>82</v>
      </c>
      <c r="B85" s="37">
        <v>82</v>
      </c>
      <c r="C85" s="37">
        <v>78</v>
      </c>
      <c r="D85" s="3" t="s">
        <v>23</v>
      </c>
      <c r="E85" s="4">
        <v>382226</v>
      </c>
      <c r="F85" s="5" t="s">
        <v>403</v>
      </c>
      <c r="G85" s="5" t="s">
        <v>404</v>
      </c>
      <c r="H85" s="38">
        <v>35864</v>
      </c>
      <c r="I85" s="6" t="s">
        <v>405</v>
      </c>
      <c r="J85" s="7" t="s">
        <v>27</v>
      </c>
      <c r="K85" s="8" t="s">
        <v>28</v>
      </c>
      <c r="L85" s="9">
        <v>50</v>
      </c>
      <c r="M85" s="10">
        <v>714</v>
      </c>
      <c r="N85" s="10">
        <v>1050</v>
      </c>
      <c r="O85" s="11">
        <f t="shared" si="8"/>
        <v>13.6</v>
      </c>
      <c r="P85" s="10">
        <v>680</v>
      </c>
      <c r="Q85" s="10">
        <v>1100</v>
      </c>
      <c r="R85" s="11">
        <f t="shared" si="7"/>
        <v>12.363636363636363</v>
      </c>
      <c r="S85" s="10" t="s">
        <v>29</v>
      </c>
      <c r="T85" s="10" t="s">
        <v>29</v>
      </c>
      <c r="U85" s="11">
        <v>0</v>
      </c>
      <c r="V85" s="10" t="s">
        <v>29</v>
      </c>
      <c r="W85" s="10" t="s">
        <v>29</v>
      </c>
      <c r="X85" s="11">
        <v>0</v>
      </c>
      <c r="Y85" s="10">
        <v>3.49</v>
      </c>
      <c r="Z85" s="10">
        <v>4</v>
      </c>
      <c r="AA85" s="12"/>
      <c r="AB85" s="10" t="s">
        <v>29</v>
      </c>
      <c r="AC85" s="10" t="s">
        <v>29</v>
      </c>
      <c r="AD85" s="11">
        <v>0</v>
      </c>
      <c r="AE85" s="10" t="s">
        <v>29</v>
      </c>
      <c r="AF85" s="10" t="s">
        <v>29</v>
      </c>
      <c r="AG85" s="13">
        <v>0</v>
      </c>
      <c r="AH85" s="10" t="s">
        <v>29</v>
      </c>
      <c r="AI85" s="10" t="s">
        <v>29</v>
      </c>
      <c r="AJ85" s="13">
        <v>0</v>
      </c>
      <c r="AK85" s="10" t="s">
        <v>29</v>
      </c>
      <c r="AL85" s="10" t="s">
        <v>29</v>
      </c>
      <c r="AM85" s="13">
        <v>0</v>
      </c>
      <c r="AN85" s="44">
        <f t="shared" si="9"/>
        <v>75.963636363636368</v>
      </c>
      <c r="AO85" s="14" t="s">
        <v>406</v>
      </c>
      <c r="AP85" s="15" t="s">
        <v>407</v>
      </c>
    </row>
    <row r="86" spans="1:42" customFormat="1" ht="63" x14ac:dyDescent="0.25">
      <c r="A86" s="37">
        <v>83</v>
      </c>
      <c r="B86" s="37">
        <v>83</v>
      </c>
      <c r="C86" s="37">
        <v>79</v>
      </c>
      <c r="D86" s="3" t="s">
        <v>23</v>
      </c>
      <c r="E86" s="4">
        <v>382535</v>
      </c>
      <c r="F86" s="5" t="s">
        <v>408</v>
      </c>
      <c r="G86" s="5" t="s">
        <v>409</v>
      </c>
      <c r="H86" s="38">
        <v>34912</v>
      </c>
      <c r="I86" s="6" t="s">
        <v>410</v>
      </c>
      <c r="J86" s="7" t="s">
        <v>27</v>
      </c>
      <c r="K86" s="8" t="s">
        <v>28</v>
      </c>
      <c r="L86" s="9">
        <v>44</v>
      </c>
      <c r="M86" s="10">
        <v>832</v>
      </c>
      <c r="N86" s="10">
        <v>1050</v>
      </c>
      <c r="O86" s="11">
        <f t="shared" si="8"/>
        <v>15.847619047619048</v>
      </c>
      <c r="P86" s="10">
        <v>885</v>
      </c>
      <c r="Q86" s="10">
        <v>1100</v>
      </c>
      <c r="R86" s="11">
        <f t="shared" si="7"/>
        <v>16.09090909090909</v>
      </c>
      <c r="S86" s="10" t="s">
        <v>29</v>
      </c>
      <c r="T86" s="10" t="s">
        <v>29</v>
      </c>
      <c r="U86" s="11">
        <v>0</v>
      </c>
      <c r="V86" s="10">
        <v>3</v>
      </c>
      <c r="W86" s="10">
        <v>4</v>
      </c>
      <c r="X86" s="11"/>
      <c r="Y86" s="10" t="s">
        <v>29</v>
      </c>
      <c r="Z86" s="10" t="s">
        <v>29</v>
      </c>
      <c r="AA86" s="12">
        <v>0</v>
      </c>
      <c r="AB86" s="10" t="s">
        <v>29</v>
      </c>
      <c r="AC86" s="10" t="s">
        <v>29</v>
      </c>
      <c r="AD86" s="11">
        <v>0</v>
      </c>
      <c r="AE86" s="10" t="s">
        <v>29</v>
      </c>
      <c r="AF86" s="10" t="s">
        <v>29</v>
      </c>
      <c r="AG86" s="13">
        <v>0</v>
      </c>
      <c r="AH86" s="10" t="s">
        <v>29</v>
      </c>
      <c r="AI86" s="10" t="s">
        <v>29</v>
      </c>
      <c r="AJ86" s="13">
        <v>0</v>
      </c>
      <c r="AK86" s="10" t="s">
        <v>29</v>
      </c>
      <c r="AL86" s="10" t="s">
        <v>29</v>
      </c>
      <c r="AM86" s="13">
        <v>0</v>
      </c>
      <c r="AN86" s="44">
        <f t="shared" si="9"/>
        <v>75.938528138528142</v>
      </c>
      <c r="AO86" s="14" t="s">
        <v>411</v>
      </c>
      <c r="AP86" s="15" t="s">
        <v>412</v>
      </c>
    </row>
    <row r="87" spans="1:42" customFormat="1" ht="47.25" x14ac:dyDescent="0.25">
      <c r="A87" s="37">
        <v>84</v>
      </c>
      <c r="B87" s="37">
        <v>84</v>
      </c>
      <c r="C87" s="37">
        <v>80</v>
      </c>
      <c r="D87" s="3" t="s">
        <v>23</v>
      </c>
      <c r="E87" s="4">
        <v>382326</v>
      </c>
      <c r="F87" s="5" t="s">
        <v>413</v>
      </c>
      <c r="G87" s="5" t="s">
        <v>414</v>
      </c>
      <c r="H87" s="38">
        <v>34252</v>
      </c>
      <c r="I87" s="6" t="s">
        <v>415</v>
      </c>
      <c r="J87" s="7" t="s">
        <v>27</v>
      </c>
      <c r="K87" s="8" t="s">
        <v>28</v>
      </c>
      <c r="L87" s="9">
        <v>48</v>
      </c>
      <c r="M87" s="10">
        <v>732</v>
      </c>
      <c r="N87" s="10">
        <v>1050</v>
      </c>
      <c r="O87" s="11">
        <f t="shared" si="8"/>
        <v>13.942857142857143</v>
      </c>
      <c r="P87" s="10">
        <v>766</v>
      </c>
      <c r="Q87" s="10">
        <v>1100</v>
      </c>
      <c r="R87" s="11">
        <f t="shared" si="7"/>
        <v>13.927272727272728</v>
      </c>
      <c r="S87" s="10" t="s">
        <v>29</v>
      </c>
      <c r="T87" s="10" t="s">
        <v>29</v>
      </c>
      <c r="U87" s="11">
        <v>0</v>
      </c>
      <c r="V87" s="10">
        <v>2.9</v>
      </c>
      <c r="W87" s="10">
        <v>4</v>
      </c>
      <c r="X87" s="11"/>
      <c r="Y87" s="10" t="s">
        <v>29</v>
      </c>
      <c r="Z87" s="10" t="s">
        <v>29</v>
      </c>
      <c r="AA87" s="12">
        <v>0</v>
      </c>
      <c r="AB87" s="10" t="s">
        <v>29</v>
      </c>
      <c r="AC87" s="10" t="s">
        <v>29</v>
      </c>
      <c r="AD87" s="11">
        <v>0</v>
      </c>
      <c r="AE87" s="10" t="s">
        <v>29</v>
      </c>
      <c r="AF87" s="10" t="s">
        <v>29</v>
      </c>
      <c r="AG87" s="13">
        <v>0</v>
      </c>
      <c r="AH87" s="10" t="s">
        <v>29</v>
      </c>
      <c r="AI87" s="10" t="s">
        <v>29</v>
      </c>
      <c r="AJ87" s="13">
        <v>0</v>
      </c>
      <c r="AK87" s="10" t="s">
        <v>29</v>
      </c>
      <c r="AL87" s="10" t="s">
        <v>29</v>
      </c>
      <c r="AM87" s="13">
        <v>0</v>
      </c>
      <c r="AN87" s="44">
        <f t="shared" si="9"/>
        <v>75.870129870129873</v>
      </c>
      <c r="AO87" s="14" t="s">
        <v>416</v>
      </c>
      <c r="AP87" s="15" t="s">
        <v>417</v>
      </c>
    </row>
    <row r="88" spans="1:42" customFormat="1" ht="63" x14ac:dyDescent="0.25">
      <c r="A88" s="37">
        <v>85</v>
      </c>
      <c r="B88" s="37">
        <v>85</v>
      </c>
      <c r="C88" s="37">
        <v>81</v>
      </c>
      <c r="D88" s="3" t="s">
        <v>23</v>
      </c>
      <c r="E88" s="4">
        <v>366366</v>
      </c>
      <c r="F88" s="5" t="s">
        <v>418</v>
      </c>
      <c r="G88" s="5" t="s">
        <v>419</v>
      </c>
      <c r="H88" s="38">
        <v>36184</v>
      </c>
      <c r="I88" s="6" t="s">
        <v>420</v>
      </c>
      <c r="J88" s="7" t="s">
        <v>27</v>
      </c>
      <c r="K88" s="8" t="s">
        <v>28</v>
      </c>
      <c r="L88" s="9">
        <v>45</v>
      </c>
      <c r="M88" s="10">
        <v>819</v>
      </c>
      <c r="N88" s="10">
        <v>1100</v>
      </c>
      <c r="O88" s="11">
        <f t="shared" si="8"/>
        <v>14.890909090909091</v>
      </c>
      <c r="P88" s="10">
        <v>785</v>
      </c>
      <c r="Q88" s="10">
        <v>1100</v>
      </c>
      <c r="R88" s="11">
        <f t="shared" si="7"/>
        <v>14.272727272727273</v>
      </c>
      <c r="S88" s="10" t="s">
        <v>29</v>
      </c>
      <c r="T88" s="10" t="s">
        <v>29</v>
      </c>
      <c r="U88" s="11">
        <v>0</v>
      </c>
      <c r="V88" s="10" t="s">
        <v>29</v>
      </c>
      <c r="W88" s="10" t="s">
        <v>29</v>
      </c>
      <c r="X88" s="11">
        <v>0</v>
      </c>
      <c r="Y88" s="10">
        <v>3.59</v>
      </c>
      <c r="Z88" s="10">
        <v>4</v>
      </c>
      <c r="AA88" s="12"/>
      <c r="AB88" s="10" t="s">
        <v>29</v>
      </c>
      <c r="AC88" s="10" t="s">
        <v>29</v>
      </c>
      <c r="AD88" s="11">
        <v>0</v>
      </c>
      <c r="AE88" s="10" t="s">
        <v>29</v>
      </c>
      <c r="AF88" s="10" t="s">
        <v>29</v>
      </c>
      <c r="AG88" s="13">
        <v>0</v>
      </c>
      <c r="AH88" s="10" t="s">
        <v>29</v>
      </c>
      <c r="AI88" s="10" t="s">
        <v>29</v>
      </c>
      <c r="AJ88" s="13">
        <v>0</v>
      </c>
      <c r="AK88" s="10" t="s">
        <v>29</v>
      </c>
      <c r="AL88" s="10" t="s">
        <v>29</v>
      </c>
      <c r="AM88" s="13">
        <v>0</v>
      </c>
      <c r="AN88" s="44">
        <f t="shared" si="9"/>
        <v>74.163636363636357</v>
      </c>
      <c r="AO88" s="14" t="s">
        <v>421</v>
      </c>
      <c r="AP88" s="15" t="s">
        <v>422</v>
      </c>
    </row>
    <row r="89" spans="1:42" customFormat="1" ht="47.25" x14ac:dyDescent="0.25">
      <c r="A89" s="37">
        <v>86</v>
      </c>
      <c r="B89" s="37">
        <v>86</v>
      </c>
      <c r="C89" s="37">
        <v>82</v>
      </c>
      <c r="D89" s="3" t="s">
        <v>23</v>
      </c>
      <c r="E89" s="4">
        <v>382776</v>
      </c>
      <c r="F89" s="5" t="s">
        <v>423</v>
      </c>
      <c r="G89" s="5" t="s">
        <v>342</v>
      </c>
      <c r="H89" s="38">
        <v>36161</v>
      </c>
      <c r="I89" s="6" t="s">
        <v>424</v>
      </c>
      <c r="J89" s="7" t="s">
        <v>27</v>
      </c>
      <c r="K89" s="8" t="s">
        <v>28</v>
      </c>
      <c r="L89" s="9">
        <v>42</v>
      </c>
      <c r="M89" s="10">
        <v>925</v>
      </c>
      <c r="N89" s="10">
        <v>1100</v>
      </c>
      <c r="O89" s="11">
        <f t="shared" si="8"/>
        <v>16.818181818181817</v>
      </c>
      <c r="P89" s="10">
        <v>811</v>
      </c>
      <c r="Q89" s="10">
        <v>1100</v>
      </c>
      <c r="R89" s="11">
        <f t="shared" si="7"/>
        <v>14.745454545454546</v>
      </c>
      <c r="S89" s="10" t="s">
        <v>29</v>
      </c>
      <c r="T89" s="10" t="s">
        <v>29</v>
      </c>
      <c r="U89" s="11">
        <v>0</v>
      </c>
      <c r="V89" s="10">
        <v>2.81</v>
      </c>
      <c r="W89" s="10">
        <v>4</v>
      </c>
      <c r="X89" s="11"/>
      <c r="Y89" s="10" t="s">
        <v>29</v>
      </c>
      <c r="Z89" s="10" t="s">
        <v>29</v>
      </c>
      <c r="AA89" s="12">
        <v>0</v>
      </c>
      <c r="AB89" s="10" t="s">
        <v>29</v>
      </c>
      <c r="AC89" s="10" t="s">
        <v>29</v>
      </c>
      <c r="AD89" s="11">
        <v>0</v>
      </c>
      <c r="AE89" s="10" t="s">
        <v>29</v>
      </c>
      <c r="AF89" s="10" t="s">
        <v>29</v>
      </c>
      <c r="AG89" s="13">
        <v>0</v>
      </c>
      <c r="AH89" s="10" t="s">
        <v>29</v>
      </c>
      <c r="AI89" s="10" t="s">
        <v>29</v>
      </c>
      <c r="AJ89" s="13">
        <v>0</v>
      </c>
      <c r="AK89" s="10" t="s">
        <v>29</v>
      </c>
      <c r="AL89" s="10" t="s">
        <v>29</v>
      </c>
      <c r="AM89" s="13">
        <v>0</v>
      </c>
      <c r="AN89" s="44">
        <f t="shared" si="9"/>
        <v>73.563636363636363</v>
      </c>
      <c r="AO89" s="14" t="s">
        <v>425</v>
      </c>
      <c r="AP89" s="15" t="s">
        <v>426</v>
      </c>
    </row>
    <row r="90" spans="1:42" customFormat="1" ht="47.25" x14ac:dyDescent="0.25">
      <c r="A90" s="37">
        <v>87</v>
      </c>
      <c r="B90" s="37">
        <v>87</v>
      </c>
      <c r="C90" s="37">
        <v>83</v>
      </c>
      <c r="D90" s="3" t="s">
        <v>23</v>
      </c>
      <c r="E90" s="4">
        <v>365900</v>
      </c>
      <c r="F90" s="5" t="s">
        <v>427</v>
      </c>
      <c r="G90" s="5" t="s">
        <v>428</v>
      </c>
      <c r="H90" s="38">
        <v>34680</v>
      </c>
      <c r="I90" s="6" t="s">
        <v>429</v>
      </c>
      <c r="J90" s="7" t="s">
        <v>27</v>
      </c>
      <c r="K90" s="8" t="s">
        <v>28</v>
      </c>
      <c r="L90" s="9">
        <v>42</v>
      </c>
      <c r="M90" s="10">
        <v>554</v>
      </c>
      <c r="N90" s="10">
        <v>1050</v>
      </c>
      <c r="O90" s="11">
        <f t="shared" si="8"/>
        <v>10.552380952380952</v>
      </c>
      <c r="P90" s="10">
        <v>465</v>
      </c>
      <c r="Q90" s="10">
        <v>1100</v>
      </c>
      <c r="R90" s="11">
        <f t="shared" si="7"/>
        <v>8.454545454545455</v>
      </c>
      <c r="S90" s="10">
        <v>685</v>
      </c>
      <c r="T90" s="10">
        <v>1100</v>
      </c>
      <c r="U90" s="11">
        <f>S90*20/T90</f>
        <v>12.454545454545455</v>
      </c>
      <c r="V90" s="10" t="s">
        <v>29</v>
      </c>
      <c r="W90" s="10" t="s">
        <v>29</v>
      </c>
      <c r="X90" s="11">
        <v>0</v>
      </c>
      <c r="Y90" s="10" t="s">
        <v>29</v>
      </c>
      <c r="Z90" s="10" t="s">
        <v>29</v>
      </c>
      <c r="AA90" s="12">
        <v>0</v>
      </c>
      <c r="AB90" s="10" t="s">
        <v>29</v>
      </c>
      <c r="AC90" s="10" t="s">
        <v>29</v>
      </c>
      <c r="AD90" s="11">
        <v>0</v>
      </c>
      <c r="AE90" s="10" t="s">
        <v>29</v>
      </c>
      <c r="AF90" s="10" t="s">
        <v>29</v>
      </c>
      <c r="AG90" s="13">
        <v>0</v>
      </c>
      <c r="AH90" s="10" t="s">
        <v>29</v>
      </c>
      <c r="AI90" s="10" t="s">
        <v>29</v>
      </c>
      <c r="AJ90" s="13">
        <v>0</v>
      </c>
      <c r="AK90" s="10" t="s">
        <v>29</v>
      </c>
      <c r="AL90" s="10" t="s">
        <v>29</v>
      </c>
      <c r="AM90" s="13">
        <v>0</v>
      </c>
      <c r="AN90" s="44">
        <f t="shared" si="9"/>
        <v>73.461471861471864</v>
      </c>
      <c r="AO90" s="14" t="s">
        <v>114</v>
      </c>
      <c r="AP90" s="15" t="s">
        <v>430</v>
      </c>
    </row>
    <row r="91" spans="1:42" customFormat="1" ht="47.25" x14ac:dyDescent="0.25">
      <c r="A91" s="37">
        <v>88</v>
      </c>
      <c r="B91" s="37">
        <v>88</v>
      </c>
      <c r="C91" s="37">
        <v>84</v>
      </c>
      <c r="D91" s="3" t="s">
        <v>23</v>
      </c>
      <c r="E91" s="4">
        <v>382794</v>
      </c>
      <c r="F91" s="5" t="s">
        <v>431</v>
      </c>
      <c r="G91" s="5" t="s">
        <v>432</v>
      </c>
      <c r="H91" s="38">
        <v>35521</v>
      </c>
      <c r="I91" s="6" t="s">
        <v>433</v>
      </c>
      <c r="J91" s="7" t="s">
        <v>27</v>
      </c>
      <c r="K91" s="8" t="s">
        <v>28</v>
      </c>
      <c r="L91" s="9">
        <v>45</v>
      </c>
      <c r="M91" s="10">
        <v>752</v>
      </c>
      <c r="N91" s="10">
        <v>1100</v>
      </c>
      <c r="O91" s="11">
        <f t="shared" si="8"/>
        <v>13.672727272727272</v>
      </c>
      <c r="P91" s="10">
        <v>769</v>
      </c>
      <c r="Q91" s="10">
        <v>1100</v>
      </c>
      <c r="R91" s="11">
        <f t="shared" si="7"/>
        <v>13.981818181818182</v>
      </c>
      <c r="S91" s="10" t="s">
        <v>29</v>
      </c>
      <c r="T91" s="10" t="s">
        <v>29</v>
      </c>
      <c r="U91" s="11">
        <v>0</v>
      </c>
      <c r="V91" s="10">
        <v>3.84</v>
      </c>
      <c r="W91" s="10">
        <v>4</v>
      </c>
      <c r="X91" s="11"/>
      <c r="Y91" s="10" t="s">
        <v>29</v>
      </c>
      <c r="Z91" s="10" t="s">
        <v>29</v>
      </c>
      <c r="AA91" s="12">
        <v>0</v>
      </c>
      <c r="AB91" s="10" t="s">
        <v>29</v>
      </c>
      <c r="AC91" s="10" t="s">
        <v>29</v>
      </c>
      <c r="AD91" s="11">
        <v>0</v>
      </c>
      <c r="AE91" s="10" t="s">
        <v>29</v>
      </c>
      <c r="AF91" s="10" t="s">
        <v>29</v>
      </c>
      <c r="AG91" s="13">
        <v>0</v>
      </c>
      <c r="AH91" s="10" t="s">
        <v>29</v>
      </c>
      <c r="AI91" s="10" t="s">
        <v>29</v>
      </c>
      <c r="AJ91" s="13">
        <v>0</v>
      </c>
      <c r="AK91" s="10" t="s">
        <v>29</v>
      </c>
      <c r="AL91" s="10" t="s">
        <v>29</v>
      </c>
      <c r="AM91" s="13">
        <v>0</v>
      </c>
      <c r="AN91" s="44">
        <f t="shared" si="9"/>
        <v>72.654545454545456</v>
      </c>
      <c r="AO91" s="14" t="s">
        <v>434</v>
      </c>
      <c r="AP91" s="15" t="s">
        <v>435</v>
      </c>
    </row>
    <row r="92" spans="1:42" customFormat="1" ht="47.25" x14ac:dyDescent="0.25">
      <c r="A92" s="37">
        <v>89</v>
      </c>
      <c r="B92" s="37">
        <v>89</v>
      </c>
      <c r="C92" s="37">
        <v>85</v>
      </c>
      <c r="D92" s="3" t="s">
        <v>23</v>
      </c>
      <c r="E92" s="4">
        <v>382785</v>
      </c>
      <c r="F92" s="5" t="s">
        <v>436</v>
      </c>
      <c r="G92" s="5" t="s">
        <v>437</v>
      </c>
      <c r="H92" s="38">
        <v>35795</v>
      </c>
      <c r="I92" s="6" t="s">
        <v>438</v>
      </c>
      <c r="J92" s="7" t="s">
        <v>27</v>
      </c>
      <c r="K92" s="8" t="s">
        <v>28</v>
      </c>
      <c r="L92" s="9">
        <v>43</v>
      </c>
      <c r="M92" s="10">
        <v>854</v>
      </c>
      <c r="N92" s="10">
        <v>1050</v>
      </c>
      <c r="O92" s="11">
        <f t="shared" si="8"/>
        <v>16.266666666666666</v>
      </c>
      <c r="P92" s="10">
        <v>733</v>
      </c>
      <c r="Q92" s="10">
        <v>1100</v>
      </c>
      <c r="R92" s="11">
        <f t="shared" si="7"/>
        <v>13.327272727272728</v>
      </c>
      <c r="S92" s="10" t="s">
        <v>29</v>
      </c>
      <c r="T92" s="10" t="s">
        <v>29</v>
      </c>
      <c r="U92" s="11">
        <v>0</v>
      </c>
      <c r="V92" s="10">
        <v>3.19</v>
      </c>
      <c r="W92" s="10">
        <v>4</v>
      </c>
      <c r="X92" s="11"/>
      <c r="Y92" s="10" t="s">
        <v>29</v>
      </c>
      <c r="Z92" s="10" t="s">
        <v>29</v>
      </c>
      <c r="AA92" s="12">
        <v>0</v>
      </c>
      <c r="AB92" s="10" t="s">
        <v>29</v>
      </c>
      <c r="AC92" s="10" t="s">
        <v>29</v>
      </c>
      <c r="AD92" s="11">
        <v>0</v>
      </c>
      <c r="AE92" s="10" t="s">
        <v>29</v>
      </c>
      <c r="AF92" s="10" t="s">
        <v>29</v>
      </c>
      <c r="AG92" s="13">
        <v>0</v>
      </c>
      <c r="AH92" s="10" t="s">
        <v>29</v>
      </c>
      <c r="AI92" s="10" t="s">
        <v>29</v>
      </c>
      <c r="AJ92" s="13">
        <v>0</v>
      </c>
      <c r="AK92" s="10" t="s">
        <v>29</v>
      </c>
      <c r="AL92" s="10" t="s">
        <v>29</v>
      </c>
      <c r="AM92" s="13">
        <v>0</v>
      </c>
      <c r="AN92" s="44">
        <f t="shared" si="9"/>
        <v>72.593939393939394</v>
      </c>
      <c r="AO92" s="14" t="s">
        <v>439</v>
      </c>
      <c r="AP92" s="15" t="s">
        <v>440</v>
      </c>
    </row>
    <row r="93" spans="1:42" customFormat="1" ht="63" x14ac:dyDescent="0.25">
      <c r="A93" s="37">
        <v>90</v>
      </c>
      <c r="B93" s="37">
        <v>90</v>
      </c>
      <c r="C93" s="37">
        <v>87</v>
      </c>
      <c r="D93" s="3" t="s">
        <v>23</v>
      </c>
      <c r="E93" s="4">
        <v>367404</v>
      </c>
      <c r="F93" s="5" t="s">
        <v>446</v>
      </c>
      <c r="G93" s="5" t="s">
        <v>447</v>
      </c>
      <c r="H93" s="38">
        <v>32862</v>
      </c>
      <c r="I93" s="6" t="s">
        <v>448</v>
      </c>
      <c r="J93" s="7" t="s">
        <v>27</v>
      </c>
      <c r="K93" s="8" t="s">
        <v>28</v>
      </c>
      <c r="L93" s="9">
        <v>43</v>
      </c>
      <c r="M93" s="10">
        <v>824</v>
      </c>
      <c r="N93" s="10">
        <v>1050</v>
      </c>
      <c r="O93" s="11">
        <f t="shared" si="8"/>
        <v>15.695238095238095</v>
      </c>
      <c r="P93" s="10">
        <v>747</v>
      </c>
      <c r="Q93" s="10">
        <v>1100</v>
      </c>
      <c r="R93" s="11">
        <f t="shared" ref="R93:R124" si="10">P93*20/Q93</f>
        <v>13.581818181818182</v>
      </c>
      <c r="S93" s="10" t="s">
        <v>29</v>
      </c>
      <c r="T93" s="10" t="s">
        <v>29</v>
      </c>
      <c r="U93" s="11">
        <v>0</v>
      </c>
      <c r="V93" s="10">
        <v>3.18</v>
      </c>
      <c r="W93" s="10">
        <v>4</v>
      </c>
      <c r="X93" s="11"/>
      <c r="Y93" s="10" t="s">
        <v>29</v>
      </c>
      <c r="Z93" s="10" t="s">
        <v>29</v>
      </c>
      <c r="AA93" s="12">
        <v>0</v>
      </c>
      <c r="AB93" s="10" t="s">
        <v>29</v>
      </c>
      <c r="AC93" s="10" t="s">
        <v>29</v>
      </c>
      <c r="AD93" s="11">
        <v>0</v>
      </c>
      <c r="AE93" s="10" t="s">
        <v>29</v>
      </c>
      <c r="AF93" s="10" t="s">
        <v>29</v>
      </c>
      <c r="AG93" s="13">
        <v>0</v>
      </c>
      <c r="AH93" s="10" t="s">
        <v>29</v>
      </c>
      <c r="AI93" s="10" t="s">
        <v>29</v>
      </c>
      <c r="AJ93" s="13">
        <v>0</v>
      </c>
      <c r="AK93" s="10" t="s">
        <v>29</v>
      </c>
      <c r="AL93" s="10" t="s">
        <v>29</v>
      </c>
      <c r="AM93" s="13">
        <v>0</v>
      </c>
      <c r="AN93" s="44">
        <f t="shared" si="9"/>
        <v>72.277056277056275</v>
      </c>
      <c r="AO93" s="14" t="s">
        <v>449</v>
      </c>
      <c r="AP93" s="15" t="s">
        <v>450</v>
      </c>
    </row>
    <row r="94" spans="1:42" customFormat="1" ht="47.25" x14ac:dyDescent="0.25">
      <c r="A94" s="37">
        <v>91</v>
      </c>
      <c r="B94" s="37">
        <v>91</v>
      </c>
      <c r="C94" s="37">
        <v>88</v>
      </c>
      <c r="D94" s="3" t="s">
        <v>23</v>
      </c>
      <c r="E94" s="4">
        <v>382629</v>
      </c>
      <c r="F94" s="5" t="s">
        <v>451</v>
      </c>
      <c r="G94" s="5" t="s">
        <v>122</v>
      </c>
      <c r="H94" s="38">
        <v>35139</v>
      </c>
      <c r="I94" s="6" t="s">
        <v>452</v>
      </c>
      <c r="J94" s="7" t="s">
        <v>27</v>
      </c>
      <c r="K94" s="8" t="s">
        <v>28</v>
      </c>
      <c r="L94" s="9">
        <v>45</v>
      </c>
      <c r="M94" s="10">
        <v>617</v>
      </c>
      <c r="N94" s="10">
        <v>1050</v>
      </c>
      <c r="O94" s="11">
        <f t="shared" si="8"/>
        <v>11.752380952380953</v>
      </c>
      <c r="P94" s="10">
        <v>600</v>
      </c>
      <c r="Q94" s="10">
        <v>1100</v>
      </c>
      <c r="R94" s="11">
        <f t="shared" si="10"/>
        <v>10.909090909090908</v>
      </c>
      <c r="S94" s="10" t="s">
        <v>29</v>
      </c>
      <c r="T94" s="10" t="s">
        <v>29</v>
      </c>
      <c r="U94" s="11">
        <v>0</v>
      </c>
      <c r="V94" s="10" t="s">
        <v>29</v>
      </c>
      <c r="W94" s="10" t="s">
        <v>29</v>
      </c>
      <c r="X94" s="11">
        <v>0</v>
      </c>
      <c r="Y94" s="10">
        <v>2.9</v>
      </c>
      <c r="Z94" s="10">
        <v>4</v>
      </c>
      <c r="AA94" s="12"/>
      <c r="AB94" s="10">
        <v>1283</v>
      </c>
      <c r="AC94" s="10">
        <v>1800</v>
      </c>
      <c r="AD94" s="11">
        <f>AB94*5/AC94</f>
        <v>3.5638888888888891</v>
      </c>
      <c r="AE94" s="10" t="s">
        <v>29</v>
      </c>
      <c r="AF94" s="10" t="s">
        <v>29</v>
      </c>
      <c r="AG94" s="13">
        <v>0</v>
      </c>
      <c r="AH94" s="10" t="s">
        <v>29</v>
      </c>
      <c r="AI94" s="10" t="s">
        <v>29</v>
      </c>
      <c r="AJ94" s="13">
        <v>0</v>
      </c>
      <c r="AK94" s="10" t="s">
        <v>29</v>
      </c>
      <c r="AL94" s="10" t="s">
        <v>29</v>
      </c>
      <c r="AM94" s="13">
        <v>0</v>
      </c>
      <c r="AN94" s="44">
        <f t="shared" si="9"/>
        <v>71.22536075036075</v>
      </c>
      <c r="AO94" s="14" t="s">
        <v>453</v>
      </c>
      <c r="AP94" s="15" t="s">
        <v>454</v>
      </c>
    </row>
    <row r="95" spans="1:42" customFormat="1" ht="47.25" x14ac:dyDescent="0.25">
      <c r="A95" s="37">
        <v>92</v>
      </c>
      <c r="B95" s="37">
        <v>92</v>
      </c>
      <c r="C95" s="37">
        <v>89</v>
      </c>
      <c r="D95" s="3" t="s">
        <v>23</v>
      </c>
      <c r="E95" s="4">
        <v>382737</v>
      </c>
      <c r="F95" s="5" t="s">
        <v>455</v>
      </c>
      <c r="G95" s="5" t="s">
        <v>456</v>
      </c>
      <c r="H95" s="38">
        <v>36137</v>
      </c>
      <c r="I95" s="6" t="s">
        <v>457</v>
      </c>
      <c r="J95" s="7" t="s">
        <v>27</v>
      </c>
      <c r="K95" s="8" t="s">
        <v>28</v>
      </c>
      <c r="L95" s="9">
        <v>40</v>
      </c>
      <c r="M95" s="10">
        <v>905</v>
      </c>
      <c r="N95" s="10">
        <v>1100</v>
      </c>
      <c r="O95" s="11">
        <f t="shared" si="8"/>
        <v>16.454545454545453</v>
      </c>
      <c r="P95" s="10">
        <v>784</v>
      </c>
      <c r="Q95" s="10">
        <v>1100</v>
      </c>
      <c r="R95" s="11">
        <f t="shared" si="10"/>
        <v>14.254545454545454</v>
      </c>
      <c r="S95" s="10" t="s">
        <v>29</v>
      </c>
      <c r="T95" s="10" t="s">
        <v>29</v>
      </c>
      <c r="U95" s="11">
        <v>0</v>
      </c>
      <c r="V95" s="10">
        <v>3.16</v>
      </c>
      <c r="W95" s="10">
        <v>4</v>
      </c>
      <c r="X95" s="11"/>
      <c r="Y95" s="10" t="s">
        <v>29</v>
      </c>
      <c r="Z95" s="10" t="s">
        <v>29</v>
      </c>
      <c r="AA95" s="12">
        <v>0</v>
      </c>
      <c r="AB95" s="10" t="s">
        <v>29</v>
      </c>
      <c r="AC95" s="10" t="s">
        <v>29</v>
      </c>
      <c r="AD95" s="11">
        <v>0</v>
      </c>
      <c r="AE95" s="10" t="s">
        <v>29</v>
      </c>
      <c r="AF95" s="10" t="s">
        <v>29</v>
      </c>
      <c r="AG95" s="13">
        <v>0</v>
      </c>
      <c r="AH95" s="10" t="s">
        <v>29</v>
      </c>
      <c r="AI95" s="10" t="s">
        <v>29</v>
      </c>
      <c r="AJ95" s="13">
        <v>0</v>
      </c>
      <c r="AK95" s="10" t="s">
        <v>29</v>
      </c>
      <c r="AL95" s="10" t="s">
        <v>29</v>
      </c>
      <c r="AM95" s="13">
        <v>0</v>
      </c>
      <c r="AN95" s="44">
        <f t="shared" si="9"/>
        <v>70.709090909090904</v>
      </c>
      <c r="AO95" s="14" t="s">
        <v>458</v>
      </c>
      <c r="AP95" s="15" t="s">
        <v>459</v>
      </c>
    </row>
    <row r="96" spans="1:42" customFormat="1" ht="47.25" x14ac:dyDescent="0.25">
      <c r="A96" s="37">
        <v>93</v>
      </c>
      <c r="B96" s="37">
        <v>93</v>
      </c>
      <c r="C96" s="37">
        <v>91</v>
      </c>
      <c r="D96" s="3" t="s">
        <v>23</v>
      </c>
      <c r="E96" s="4">
        <v>382783</v>
      </c>
      <c r="F96" s="5" t="s">
        <v>464</v>
      </c>
      <c r="G96" s="5" t="s">
        <v>465</v>
      </c>
      <c r="H96" s="38">
        <v>36258</v>
      </c>
      <c r="I96" s="6" t="s">
        <v>466</v>
      </c>
      <c r="J96" s="7" t="s">
        <v>27</v>
      </c>
      <c r="K96" s="8" t="s">
        <v>28</v>
      </c>
      <c r="L96" s="9">
        <v>46</v>
      </c>
      <c r="M96" s="10">
        <v>715</v>
      </c>
      <c r="N96" s="10">
        <v>1100</v>
      </c>
      <c r="O96" s="11">
        <f t="shared" si="8"/>
        <v>13</v>
      </c>
      <c r="P96" s="10">
        <v>592</v>
      </c>
      <c r="Q96" s="10">
        <v>1100</v>
      </c>
      <c r="R96" s="11">
        <f t="shared" si="10"/>
        <v>10.763636363636364</v>
      </c>
      <c r="S96" s="10" t="s">
        <v>29</v>
      </c>
      <c r="T96" s="10" t="s">
        <v>29</v>
      </c>
      <c r="U96" s="11">
        <v>0</v>
      </c>
      <c r="V96" s="10">
        <v>3.4</v>
      </c>
      <c r="W96" s="10">
        <v>4</v>
      </c>
      <c r="X96" s="11"/>
      <c r="Y96" s="10" t="s">
        <v>29</v>
      </c>
      <c r="Z96" s="10" t="s">
        <v>29</v>
      </c>
      <c r="AA96" s="12">
        <v>0</v>
      </c>
      <c r="AB96" s="10" t="s">
        <v>29</v>
      </c>
      <c r="AC96" s="10" t="s">
        <v>29</v>
      </c>
      <c r="AD96" s="11">
        <v>0</v>
      </c>
      <c r="AE96" s="10" t="s">
        <v>29</v>
      </c>
      <c r="AF96" s="10" t="s">
        <v>29</v>
      </c>
      <c r="AG96" s="13">
        <v>0</v>
      </c>
      <c r="AH96" s="10" t="s">
        <v>29</v>
      </c>
      <c r="AI96" s="10" t="s">
        <v>29</v>
      </c>
      <c r="AJ96" s="13">
        <v>0</v>
      </c>
      <c r="AK96" s="10" t="s">
        <v>29</v>
      </c>
      <c r="AL96" s="10" t="s">
        <v>29</v>
      </c>
      <c r="AM96" s="13">
        <v>0</v>
      </c>
      <c r="AN96" s="44">
        <f t="shared" si="9"/>
        <v>69.763636363636365</v>
      </c>
      <c r="AO96" s="14" t="s">
        <v>467</v>
      </c>
      <c r="AP96" s="15" t="s">
        <v>468</v>
      </c>
    </row>
    <row r="97" spans="1:42" customFormat="1" ht="47.25" x14ac:dyDescent="0.25">
      <c r="A97" s="37">
        <v>94</v>
      </c>
      <c r="B97" s="37">
        <v>94</v>
      </c>
      <c r="C97" s="37">
        <v>93</v>
      </c>
      <c r="D97" s="3" t="s">
        <v>23</v>
      </c>
      <c r="E97" s="4">
        <v>382352</v>
      </c>
      <c r="F97" s="5" t="s">
        <v>473</v>
      </c>
      <c r="G97" s="5" t="s">
        <v>474</v>
      </c>
      <c r="H97" s="38">
        <v>34486</v>
      </c>
      <c r="I97" s="6" t="s">
        <v>475</v>
      </c>
      <c r="J97" s="7" t="s">
        <v>27</v>
      </c>
      <c r="K97" s="8" t="s">
        <v>28</v>
      </c>
      <c r="L97" s="9">
        <v>40</v>
      </c>
      <c r="M97" s="10">
        <v>720</v>
      </c>
      <c r="N97" s="10">
        <v>1050</v>
      </c>
      <c r="O97" s="11">
        <f t="shared" si="8"/>
        <v>13.714285714285714</v>
      </c>
      <c r="P97" s="10">
        <v>779</v>
      </c>
      <c r="Q97" s="10">
        <v>1100</v>
      </c>
      <c r="R97" s="11">
        <f t="shared" si="10"/>
        <v>14.163636363636364</v>
      </c>
      <c r="S97" s="10" t="s">
        <v>29</v>
      </c>
      <c r="T97" s="10" t="s">
        <v>29</v>
      </c>
      <c r="U97" s="11">
        <v>0</v>
      </c>
      <c r="V97" s="10">
        <v>2.85</v>
      </c>
      <c r="W97" s="10">
        <v>4</v>
      </c>
      <c r="X97" s="11"/>
      <c r="Y97" s="10" t="s">
        <v>29</v>
      </c>
      <c r="Z97" s="10" t="s">
        <v>29</v>
      </c>
      <c r="AA97" s="12">
        <v>0</v>
      </c>
      <c r="AB97" s="10" t="s">
        <v>29</v>
      </c>
      <c r="AC97" s="10" t="s">
        <v>29</v>
      </c>
      <c r="AD97" s="11">
        <v>0</v>
      </c>
      <c r="AE97" s="10" t="s">
        <v>29</v>
      </c>
      <c r="AF97" s="10" t="s">
        <v>29</v>
      </c>
      <c r="AG97" s="13">
        <v>0</v>
      </c>
      <c r="AH97" s="10">
        <v>3.28</v>
      </c>
      <c r="AI97" s="10">
        <v>4</v>
      </c>
      <c r="AJ97" s="13"/>
      <c r="AK97" s="10" t="s">
        <v>29</v>
      </c>
      <c r="AL97" s="10" t="s">
        <v>29</v>
      </c>
      <c r="AM97" s="13">
        <v>0</v>
      </c>
      <c r="AN97" s="44">
        <f t="shared" si="9"/>
        <v>67.877922077922079</v>
      </c>
      <c r="AO97" s="14" t="s">
        <v>476</v>
      </c>
      <c r="AP97" s="15" t="s">
        <v>477</v>
      </c>
    </row>
    <row r="98" spans="1:42" customFormat="1" ht="63" x14ac:dyDescent="0.25">
      <c r="A98" s="37">
        <v>95</v>
      </c>
      <c r="B98" s="37">
        <v>95</v>
      </c>
      <c r="C98" s="37">
        <v>94</v>
      </c>
      <c r="D98" s="3" t="s">
        <v>23</v>
      </c>
      <c r="E98" s="4">
        <v>382479</v>
      </c>
      <c r="F98" s="5" t="s">
        <v>478</v>
      </c>
      <c r="G98" s="5" t="s">
        <v>479</v>
      </c>
      <c r="H98" s="38">
        <v>34003</v>
      </c>
      <c r="I98" s="6" t="s">
        <v>480</v>
      </c>
      <c r="J98" s="7" t="s">
        <v>27</v>
      </c>
      <c r="K98" s="8" t="s">
        <v>28</v>
      </c>
      <c r="L98" s="9">
        <v>43</v>
      </c>
      <c r="M98" s="10">
        <v>556</v>
      </c>
      <c r="N98" s="10">
        <v>1050</v>
      </c>
      <c r="O98" s="11">
        <f t="shared" si="8"/>
        <v>10.59047619047619</v>
      </c>
      <c r="P98" s="10">
        <v>2228</v>
      </c>
      <c r="Q98" s="10">
        <v>3350</v>
      </c>
      <c r="R98" s="11">
        <f t="shared" si="10"/>
        <v>13.301492537313433</v>
      </c>
      <c r="S98" s="10">
        <v>2.8</v>
      </c>
      <c r="T98" s="10">
        <v>4</v>
      </c>
      <c r="U98" s="11"/>
      <c r="V98" s="10">
        <v>2.9</v>
      </c>
      <c r="W98" s="10">
        <v>4</v>
      </c>
      <c r="X98" s="11"/>
      <c r="Y98" s="10" t="s">
        <v>29</v>
      </c>
      <c r="Z98" s="10" t="s">
        <v>29</v>
      </c>
      <c r="AA98" s="12">
        <v>0</v>
      </c>
      <c r="AB98" s="10" t="s">
        <v>29</v>
      </c>
      <c r="AC98" s="10" t="s">
        <v>29</v>
      </c>
      <c r="AD98" s="11">
        <v>0</v>
      </c>
      <c r="AE98" s="10" t="s">
        <v>29</v>
      </c>
      <c r="AF98" s="10" t="s">
        <v>29</v>
      </c>
      <c r="AG98" s="13">
        <v>0</v>
      </c>
      <c r="AH98" s="10" t="s">
        <v>29</v>
      </c>
      <c r="AI98" s="10" t="s">
        <v>29</v>
      </c>
      <c r="AJ98" s="13">
        <v>0</v>
      </c>
      <c r="AK98" s="10" t="s">
        <v>29</v>
      </c>
      <c r="AL98" s="10" t="s">
        <v>29</v>
      </c>
      <c r="AM98" s="13">
        <v>0</v>
      </c>
      <c r="AN98" s="44">
        <f t="shared" si="9"/>
        <v>66.891968727789617</v>
      </c>
      <c r="AO98" s="14" t="s">
        <v>481</v>
      </c>
      <c r="AP98" s="15" t="s">
        <v>482</v>
      </c>
    </row>
    <row r="99" spans="1:42" customFormat="1" ht="78.75" x14ac:dyDescent="0.25">
      <c r="A99" s="37">
        <v>96</v>
      </c>
      <c r="B99" s="37">
        <v>96</v>
      </c>
      <c r="C99" s="37">
        <v>95</v>
      </c>
      <c r="D99" s="3" t="s">
        <v>23</v>
      </c>
      <c r="E99" s="4">
        <v>382893</v>
      </c>
      <c r="F99" s="5" t="s">
        <v>483</v>
      </c>
      <c r="G99" s="5" t="s">
        <v>484</v>
      </c>
      <c r="H99" s="38">
        <v>35416</v>
      </c>
      <c r="I99" s="6" t="s">
        <v>485</v>
      </c>
      <c r="J99" s="7" t="s">
        <v>27</v>
      </c>
      <c r="K99" s="8" t="s">
        <v>28</v>
      </c>
      <c r="L99" s="9">
        <v>41</v>
      </c>
      <c r="M99" s="10">
        <v>754</v>
      </c>
      <c r="N99" s="10">
        <v>1050</v>
      </c>
      <c r="O99" s="11">
        <f t="shared" si="8"/>
        <v>14.361904761904762</v>
      </c>
      <c r="P99" s="10">
        <v>613</v>
      </c>
      <c r="Q99" s="10">
        <v>1100</v>
      </c>
      <c r="R99" s="11">
        <f t="shared" si="10"/>
        <v>11.145454545454545</v>
      </c>
      <c r="S99" s="10" t="s">
        <v>29</v>
      </c>
      <c r="T99" s="10" t="s">
        <v>29</v>
      </c>
      <c r="U99" s="11">
        <v>0</v>
      </c>
      <c r="V99" s="10">
        <v>2.75</v>
      </c>
      <c r="W99" s="10">
        <v>4</v>
      </c>
      <c r="X99" s="11"/>
      <c r="Y99" s="10" t="s">
        <v>29</v>
      </c>
      <c r="Z99" s="10" t="s">
        <v>29</v>
      </c>
      <c r="AA99" s="12">
        <v>0</v>
      </c>
      <c r="AB99" s="10" t="s">
        <v>29</v>
      </c>
      <c r="AC99" s="10" t="s">
        <v>29</v>
      </c>
      <c r="AD99" s="11">
        <v>0</v>
      </c>
      <c r="AE99" s="10" t="s">
        <v>29</v>
      </c>
      <c r="AF99" s="10" t="s">
        <v>29</v>
      </c>
      <c r="AG99" s="13">
        <v>0</v>
      </c>
      <c r="AH99" s="10" t="s">
        <v>29</v>
      </c>
      <c r="AI99" s="10" t="s">
        <v>29</v>
      </c>
      <c r="AJ99" s="13">
        <v>0</v>
      </c>
      <c r="AK99" s="10" t="s">
        <v>29</v>
      </c>
      <c r="AL99" s="10" t="s">
        <v>29</v>
      </c>
      <c r="AM99" s="13">
        <v>0</v>
      </c>
      <c r="AN99" s="44">
        <f t="shared" si="9"/>
        <v>66.507359307359309</v>
      </c>
      <c r="AO99" s="14" t="s">
        <v>486</v>
      </c>
      <c r="AP99" s="15" t="s">
        <v>487</v>
      </c>
    </row>
    <row r="100" spans="1:42" ht="42" customHeight="1" x14ac:dyDescent="0.25">
      <c r="A100" s="37">
        <v>97</v>
      </c>
      <c r="B100" s="37">
        <v>97</v>
      </c>
      <c r="C100" s="37">
        <v>96</v>
      </c>
      <c r="D100" s="3" t="s">
        <v>23</v>
      </c>
      <c r="E100" s="4">
        <v>382532</v>
      </c>
      <c r="F100" s="5" t="s">
        <v>488</v>
      </c>
      <c r="G100" s="5" t="s">
        <v>489</v>
      </c>
      <c r="H100" s="38">
        <v>34459</v>
      </c>
      <c r="I100" s="6" t="s">
        <v>490</v>
      </c>
      <c r="J100" s="7" t="s">
        <v>27</v>
      </c>
      <c r="K100" s="8" t="s">
        <v>28</v>
      </c>
      <c r="L100" s="9">
        <v>40</v>
      </c>
      <c r="M100" s="10">
        <v>569</v>
      </c>
      <c r="N100" s="10">
        <v>1050</v>
      </c>
      <c r="O100" s="11">
        <f t="shared" ref="O100:O131" si="11">M100*20/N100</f>
        <v>10.838095238095239</v>
      </c>
      <c r="P100" s="10">
        <v>600</v>
      </c>
      <c r="Q100" s="10">
        <v>1100</v>
      </c>
      <c r="R100" s="11">
        <f t="shared" si="10"/>
        <v>10.909090909090908</v>
      </c>
      <c r="S100" s="10" t="s">
        <v>29</v>
      </c>
      <c r="T100" s="10" t="s">
        <v>29</v>
      </c>
      <c r="U100" s="11">
        <v>0</v>
      </c>
      <c r="V100" s="10">
        <v>3</v>
      </c>
      <c r="W100" s="10">
        <v>4</v>
      </c>
      <c r="X100" s="11"/>
      <c r="Y100" s="10" t="s">
        <v>29</v>
      </c>
      <c r="Z100" s="10" t="s">
        <v>29</v>
      </c>
      <c r="AA100" s="12">
        <v>0</v>
      </c>
      <c r="AB100" s="10" t="s">
        <v>29</v>
      </c>
      <c r="AC100" s="10" t="s">
        <v>29</v>
      </c>
      <c r="AD100" s="11">
        <v>0</v>
      </c>
      <c r="AE100" s="10" t="s">
        <v>29</v>
      </c>
      <c r="AF100" s="10" t="s">
        <v>29</v>
      </c>
      <c r="AG100" s="13">
        <v>0</v>
      </c>
      <c r="AH100" s="10" t="s">
        <v>29</v>
      </c>
      <c r="AI100" s="10" t="s">
        <v>29</v>
      </c>
      <c r="AJ100" s="13">
        <v>0</v>
      </c>
      <c r="AK100" s="10" t="s">
        <v>29</v>
      </c>
      <c r="AL100" s="10" t="s">
        <v>29</v>
      </c>
      <c r="AM100" s="13">
        <v>0</v>
      </c>
      <c r="AN100" s="44">
        <f t="shared" ref="AN100:AN131" si="12">L100+O100+R100+U100+X100+AA100+AD100+AG100+AJ100+AM100</f>
        <v>61.747186147186142</v>
      </c>
      <c r="AO100" s="14" t="s">
        <v>491</v>
      </c>
      <c r="AP100" s="15" t="s">
        <v>492</v>
      </c>
    </row>
    <row r="101" spans="1:42" x14ac:dyDescent="0.25">
      <c r="D101" s="16"/>
      <c r="E101" s="17"/>
      <c r="F101" s="18"/>
      <c r="G101" s="18"/>
      <c r="H101" s="18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</row>
    <row r="102" spans="1:42" x14ac:dyDescent="0.25">
      <c r="D102" s="16"/>
      <c r="E102" s="17"/>
      <c r="F102" s="18"/>
      <c r="G102" s="18"/>
      <c r="H102" s="18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</row>
    <row r="103" spans="1:42" x14ac:dyDescent="0.25">
      <c r="D103" s="16"/>
      <c r="E103" s="17"/>
      <c r="F103" s="18"/>
      <c r="G103" s="18"/>
      <c r="H103" s="18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</row>
    <row r="104" spans="1:42" x14ac:dyDescent="0.25">
      <c r="D104" s="16"/>
      <c r="E104" s="17"/>
      <c r="F104" s="18"/>
      <c r="G104" s="18"/>
      <c r="H104" s="18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</row>
    <row r="105" spans="1:42" x14ac:dyDescent="0.25">
      <c r="D105" s="16"/>
      <c r="E105" s="17"/>
      <c r="F105" s="18"/>
      <c r="G105" s="18"/>
      <c r="H105" s="18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</row>
    <row r="106" spans="1:42" x14ac:dyDescent="0.25">
      <c r="D106" s="16"/>
      <c r="E106" s="17"/>
      <c r="F106" s="18"/>
      <c r="G106" s="18"/>
      <c r="H106" s="18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</row>
    <row r="107" spans="1:42" x14ac:dyDescent="0.25">
      <c r="D107" s="16"/>
      <c r="E107" s="17"/>
      <c r="F107" s="18"/>
      <c r="G107" s="18"/>
      <c r="H107" s="18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</row>
    <row r="108" spans="1:42" x14ac:dyDescent="0.25">
      <c r="D108" s="16"/>
      <c r="E108" s="17"/>
      <c r="F108" s="18"/>
      <c r="G108" s="18"/>
      <c r="H108" s="18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</row>
    <row r="109" spans="1:42" x14ac:dyDescent="0.25">
      <c r="D109" s="16"/>
      <c r="E109" s="17"/>
      <c r="F109" s="18"/>
      <c r="G109" s="18"/>
      <c r="H109" s="18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</row>
    <row r="110" spans="1:42" x14ac:dyDescent="0.25">
      <c r="D110" s="16"/>
      <c r="E110" s="17"/>
      <c r="F110" s="18"/>
      <c r="G110" s="18"/>
      <c r="H110" s="18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</row>
    <row r="111" spans="1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1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22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30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18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4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4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4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4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4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4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4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4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4:42" s="27" customFormat="1" x14ac:dyDescent="0.25"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4:42" s="27" customFormat="1" x14ac:dyDescent="0.25"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4:42" s="27" customFormat="1" x14ac:dyDescent="0.25"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4:42" s="27" customFormat="1" x14ac:dyDescent="0.25"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4:42" s="27" customFormat="1" x14ac:dyDescent="0.25"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4:42" s="27" customFormat="1" x14ac:dyDescent="0.25"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4:42" s="27" customFormat="1" x14ac:dyDescent="0.25"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4:42" s="27" customFormat="1" x14ac:dyDescent="0.25"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  <row r="4369" spans="4:42" s="27" customFormat="1" x14ac:dyDescent="0.25">
      <c r="D4369" s="16"/>
      <c r="E4369" s="17"/>
      <c r="F4369" s="18"/>
      <c r="G4369" s="18"/>
      <c r="H4369" s="18"/>
      <c r="I4369" s="19"/>
      <c r="J4369" s="20"/>
      <c r="K4369" s="21"/>
      <c r="L4369" s="22"/>
      <c r="M4369" s="22"/>
      <c r="N4369" s="22"/>
      <c r="O4369" s="23"/>
      <c r="P4369" s="22"/>
      <c r="Q4369" s="22"/>
      <c r="R4369" s="23"/>
      <c r="S4369" s="22"/>
      <c r="T4369" s="22"/>
      <c r="U4369" s="23"/>
      <c r="V4369" s="22"/>
      <c r="W4369" s="22"/>
      <c r="X4369" s="23"/>
      <c r="Y4369" s="22"/>
      <c r="Z4369" s="22"/>
      <c r="AA4369" s="24"/>
      <c r="AB4369" s="22"/>
      <c r="AC4369" s="22"/>
      <c r="AD4369" s="23"/>
      <c r="AE4369" s="22"/>
      <c r="AF4369" s="22"/>
      <c r="AG4369" s="25"/>
      <c r="AH4369" s="22"/>
      <c r="AI4369" s="22"/>
      <c r="AJ4369" s="25"/>
      <c r="AK4369" s="22"/>
      <c r="AL4369" s="22"/>
      <c r="AM4369" s="25"/>
      <c r="AN4369" s="26"/>
      <c r="AP4369" s="28"/>
    </row>
    <row r="4370" spans="4:42" s="27" customFormat="1" x14ac:dyDescent="0.25">
      <c r="D4370" s="16"/>
      <c r="E4370" s="17"/>
      <c r="F4370" s="18"/>
      <c r="G4370" s="18"/>
      <c r="H4370" s="18"/>
      <c r="I4370" s="19"/>
      <c r="J4370" s="20"/>
      <c r="K4370" s="21"/>
      <c r="L4370" s="22"/>
      <c r="M4370" s="22"/>
      <c r="N4370" s="22"/>
      <c r="O4370" s="23"/>
      <c r="P4370" s="22"/>
      <c r="Q4370" s="22"/>
      <c r="R4370" s="23"/>
      <c r="S4370" s="22"/>
      <c r="T4370" s="22"/>
      <c r="U4370" s="23"/>
      <c r="V4370" s="22"/>
      <c r="W4370" s="22"/>
      <c r="X4370" s="23"/>
      <c r="Y4370" s="22"/>
      <c r="Z4370" s="22"/>
      <c r="AA4370" s="24"/>
      <c r="AB4370" s="22"/>
      <c r="AC4370" s="22"/>
      <c r="AD4370" s="23"/>
      <c r="AE4370" s="22"/>
      <c r="AF4370" s="22"/>
      <c r="AG4370" s="25"/>
      <c r="AH4370" s="22"/>
      <c r="AI4370" s="22"/>
      <c r="AJ4370" s="25"/>
      <c r="AK4370" s="22"/>
      <c r="AL4370" s="22"/>
      <c r="AM4370" s="25"/>
      <c r="AN4370" s="26"/>
      <c r="AP4370" s="28"/>
    </row>
    <row r="4371" spans="4:42" s="27" customFormat="1" x14ac:dyDescent="0.25">
      <c r="D4371" s="16"/>
      <c r="E4371" s="17"/>
      <c r="F4371" s="18"/>
      <c r="G4371" s="18"/>
      <c r="H4371" s="18"/>
      <c r="I4371" s="19"/>
      <c r="J4371" s="20"/>
      <c r="K4371" s="21"/>
      <c r="L4371" s="22"/>
      <c r="M4371" s="22"/>
      <c r="N4371" s="22"/>
      <c r="O4371" s="23"/>
      <c r="P4371" s="22"/>
      <c r="Q4371" s="22"/>
      <c r="R4371" s="23"/>
      <c r="S4371" s="22"/>
      <c r="T4371" s="22"/>
      <c r="U4371" s="23"/>
      <c r="V4371" s="22"/>
      <c r="W4371" s="22"/>
      <c r="X4371" s="23"/>
      <c r="Y4371" s="22"/>
      <c r="Z4371" s="22"/>
      <c r="AA4371" s="24"/>
      <c r="AB4371" s="22"/>
      <c r="AC4371" s="22"/>
      <c r="AD4371" s="23"/>
      <c r="AE4371" s="22"/>
      <c r="AF4371" s="22"/>
      <c r="AG4371" s="25"/>
      <c r="AH4371" s="22"/>
      <c r="AI4371" s="22"/>
      <c r="AJ4371" s="25"/>
      <c r="AK4371" s="22"/>
      <c r="AL4371" s="22"/>
      <c r="AM4371" s="25"/>
      <c r="AN4371" s="26"/>
      <c r="AP4371" s="28"/>
    </row>
    <row r="4372" spans="4:42" s="27" customFormat="1" x14ac:dyDescent="0.25">
      <c r="D4372" s="16"/>
      <c r="E4372" s="17"/>
      <c r="F4372" s="18"/>
      <c r="G4372" s="18"/>
      <c r="H4372" s="18"/>
      <c r="I4372" s="19"/>
      <c r="J4372" s="20"/>
      <c r="K4372" s="21"/>
      <c r="L4372" s="22"/>
      <c r="M4372" s="22"/>
      <c r="N4372" s="22"/>
      <c r="O4372" s="23"/>
      <c r="P4372" s="22"/>
      <c r="Q4372" s="22"/>
      <c r="R4372" s="23"/>
      <c r="S4372" s="22"/>
      <c r="T4372" s="22"/>
      <c r="U4372" s="23"/>
      <c r="V4372" s="22"/>
      <c r="W4372" s="22"/>
      <c r="X4372" s="23"/>
      <c r="Y4372" s="22"/>
      <c r="Z4372" s="22"/>
      <c r="AA4372" s="24"/>
      <c r="AB4372" s="22"/>
      <c r="AC4372" s="22"/>
      <c r="AD4372" s="23"/>
      <c r="AE4372" s="22"/>
      <c r="AF4372" s="22"/>
      <c r="AG4372" s="25"/>
      <c r="AH4372" s="22"/>
      <c r="AI4372" s="22"/>
      <c r="AJ4372" s="25"/>
      <c r="AK4372" s="22"/>
      <c r="AL4372" s="22"/>
      <c r="AM4372" s="25"/>
      <c r="AN4372" s="26"/>
      <c r="AP4372" s="28"/>
    </row>
    <row r="4373" spans="4:42" s="27" customFormat="1" x14ac:dyDescent="0.25">
      <c r="D4373" s="16"/>
      <c r="E4373" s="17"/>
      <c r="F4373" s="18"/>
      <c r="G4373" s="18"/>
      <c r="H4373" s="18"/>
      <c r="I4373" s="19"/>
      <c r="J4373" s="20"/>
      <c r="K4373" s="21"/>
      <c r="L4373" s="22"/>
      <c r="M4373" s="22"/>
      <c r="N4373" s="22"/>
      <c r="O4373" s="23"/>
      <c r="P4373" s="22"/>
      <c r="Q4373" s="22"/>
      <c r="R4373" s="23"/>
      <c r="S4373" s="22"/>
      <c r="T4373" s="22"/>
      <c r="U4373" s="23"/>
      <c r="V4373" s="22"/>
      <c r="W4373" s="22"/>
      <c r="X4373" s="23"/>
      <c r="Y4373" s="22"/>
      <c r="Z4373" s="22"/>
      <c r="AA4373" s="24"/>
      <c r="AB4373" s="22"/>
      <c r="AC4373" s="22"/>
      <c r="AD4373" s="23"/>
      <c r="AE4373" s="22"/>
      <c r="AF4373" s="22"/>
      <c r="AG4373" s="25"/>
      <c r="AH4373" s="22"/>
      <c r="AI4373" s="22"/>
      <c r="AJ4373" s="25"/>
      <c r="AK4373" s="22"/>
      <c r="AL4373" s="22"/>
      <c r="AM4373" s="25"/>
      <c r="AN4373" s="26"/>
      <c r="AP4373" s="28"/>
    </row>
    <row r="4374" spans="4:42" s="27" customFormat="1" x14ac:dyDescent="0.25">
      <c r="D4374" s="16"/>
      <c r="E4374" s="17"/>
      <c r="F4374" s="18"/>
      <c r="G4374" s="18"/>
      <c r="H4374" s="18"/>
      <c r="I4374" s="19"/>
      <c r="J4374" s="20"/>
      <c r="K4374" s="21"/>
      <c r="L4374" s="22"/>
      <c r="M4374" s="22"/>
      <c r="N4374" s="22"/>
      <c r="O4374" s="23"/>
      <c r="P4374" s="22"/>
      <c r="Q4374" s="22"/>
      <c r="R4374" s="23"/>
      <c r="S4374" s="22"/>
      <c r="T4374" s="22"/>
      <c r="U4374" s="23"/>
      <c r="V4374" s="22"/>
      <c r="W4374" s="22"/>
      <c r="X4374" s="23"/>
      <c r="Y4374" s="22"/>
      <c r="Z4374" s="22"/>
      <c r="AA4374" s="24"/>
      <c r="AB4374" s="22"/>
      <c r="AC4374" s="22"/>
      <c r="AD4374" s="23"/>
      <c r="AE4374" s="22"/>
      <c r="AF4374" s="22"/>
      <c r="AG4374" s="25"/>
      <c r="AH4374" s="22"/>
      <c r="AI4374" s="22"/>
      <c r="AJ4374" s="25"/>
      <c r="AK4374" s="22"/>
      <c r="AL4374" s="22"/>
      <c r="AM4374" s="25"/>
      <c r="AN4374" s="26"/>
      <c r="AP4374" s="28"/>
    </row>
    <row r="4375" spans="4:42" s="27" customFormat="1" x14ac:dyDescent="0.25">
      <c r="D4375" s="16"/>
      <c r="E4375" s="17"/>
      <c r="F4375" s="18"/>
      <c r="G4375" s="18"/>
      <c r="H4375" s="18"/>
      <c r="I4375" s="19"/>
      <c r="J4375" s="20"/>
      <c r="K4375" s="21"/>
      <c r="L4375" s="22"/>
      <c r="M4375" s="22"/>
      <c r="N4375" s="22"/>
      <c r="O4375" s="23"/>
      <c r="P4375" s="22"/>
      <c r="Q4375" s="22"/>
      <c r="R4375" s="23"/>
      <c r="S4375" s="22"/>
      <c r="T4375" s="22"/>
      <c r="U4375" s="23"/>
      <c r="V4375" s="22"/>
      <c r="W4375" s="22"/>
      <c r="X4375" s="23"/>
      <c r="Y4375" s="22"/>
      <c r="Z4375" s="22"/>
      <c r="AA4375" s="24"/>
      <c r="AB4375" s="22"/>
      <c r="AC4375" s="22"/>
      <c r="AD4375" s="23"/>
      <c r="AE4375" s="22"/>
      <c r="AF4375" s="22"/>
      <c r="AG4375" s="25"/>
      <c r="AH4375" s="22"/>
      <c r="AI4375" s="22"/>
      <c r="AJ4375" s="25"/>
      <c r="AK4375" s="22"/>
      <c r="AL4375" s="22"/>
      <c r="AM4375" s="25"/>
      <c r="AN4375" s="26"/>
      <c r="AP4375" s="28"/>
    </row>
    <row r="4376" spans="4:42" s="27" customFormat="1" x14ac:dyDescent="0.25">
      <c r="D4376" s="16"/>
      <c r="E4376" s="17"/>
      <c r="F4376" s="18"/>
      <c r="G4376" s="18"/>
      <c r="H4376" s="18"/>
      <c r="I4376" s="19"/>
      <c r="J4376" s="20"/>
      <c r="K4376" s="21"/>
      <c r="L4376" s="22"/>
      <c r="M4376" s="22"/>
      <c r="N4376" s="22"/>
      <c r="O4376" s="23"/>
      <c r="P4376" s="22"/>
      <c r="Q4376" s="22"/>
      <c r="R4376" s="23"/>
      <c r="S4376" s="22"/>
      <c r="T4376" s="22"/>
      <c r="U4376" s="23"/>
      <c r="V4376" s="22"/>
      <c r="W4376" s="22"/>
      <c r="X4376" s="23"/>
      <c r="Y4376" s="22"/>
      <c r="Z4376" s="22"/>
      <c r="AA4376" s="24"/>
      <c r="AB4376" s="22"/>
      <c r="AC4376" s="22"/>
      <c r="AD4376" s="23"/>
      <c r="AE4376" s="22"/>
      <c r="AF4376" s="22"/>
      <c r="AG4376" s="25"/>
      <c r="AH4376" s="22"/>
      <c r="AI4376" s="22"/>
      <c r="AJ4376" s="25"/>
      <c r="AK4376" s="22"/>
      <c r="AL4376" s="22"/>
      <c r="AM4376" s="25"/>
      <c r="AN4376" s="26"/>
      <c r="AP4376" s="28"/>
    </row>
    <row r="4377" spans="4:42" s="27" customFormat="1" x14ac:dyDescent="0.25">
      <c r="D4377" s="16"/>
      <c r="E4377" s="17"/>
      <c r="F4377" s="18"/>
      <c r="G4377" s="18"/>
      <c r="H4377" s="18"/>
      <c r="I4377" s="19"/>
      <c r="J4377" s="20"/>
      <c r="K4377" s="21"/>
      <c r="L4377" s="22"/>
      <c r="M4377" s="22"/>
      <c r="N4377" s="22"/>
      <c r="O4377" s="23"/>
      <c r="P4377" s="22"/>
      <c r="Q4377" s="22"/>
      <c r="R4377" s="23"/>
      <c r="S4377" s="22"/>
      <c r="T4377" s="22"/>
      <c r="U4377" s="23"/>
      <c r="V4377" s="22"/>
      <c r="W4377" s="22"/>
      <c r="X4377" s="23"/>
      <c r="Y4377" s="22"/>
      <c r="Z4377" s="22"/>
      <c r="AA4377" s="24"/>
      <c r="AB4377" s="22"/>
      <c r="AC4377" s="22"/>
      <c r="AD4377" s="23"/>
      <c r="AE4377" s="22"/>
      <c r="AF4377" s="22"/>
      <c r="AG4377" s="25"/>
      <c r="AH4377" s="22"/>
      <c r="AI4377" s="22"/>
      <c r="AJ4377" s="25"/>
      <c r="AK4377" s="22"/>
      <c r="AL4377" s="22"/>
      <c r="AM4377" s="25"/>
      <c r="AN4377" s="26"/>
      <c r="AP4377" s="28"/>
    </row>
    <row r="4378" spans="4:42" s="27" customFormat="1" x14ac:dyDescent="0.25">
      <c r="D4378" s="16"/>
      <c r="E4378" s="17"/>
      <c r="F4378" s="18"/>
      <c r="G4378" s="18"/>
      <c r="H4378" s="18"/>
      <c r="I4378" s="19"/>
      <c r="J4378" s="20"/>
      <c r="K4378" s="21"/>
      <c r="L4378" s="22"/>
      <c r="M4378" s="22"/>
      <c r="N4378" s="22"/>
      <c r="O4378" s="23"/>
      <c r="P4378" s="22"/>
      <c r="Q4378" s="22"/>
      <c r="R4378" s="23"/>
      <c r="S4378" s="22"/>
      <c r="T4378" s="22"/>
      <c r="U4378" s="23"/>
      <c r="V4378" s="22"/>
      <c r="W4378" s="22"/>
      <c r="X4378" s="23"/>
      <c r="Y4378" s="22"/>
      <c r="Z4378" s="22"/>
      <c r="AA4378" s="24"/>
      <c r="AB4378" s="22"/>
      <c r="AC4378" s="22"/>
      <c r="AD4378" s="23"/>
      <c r="AE4378" s="22"/>
      <c r="AF4378" s="22"/>
      <c r="AG4378" s="25"/>
      <c r="AH4378" s="22"/>
      <c r="AI4378" s="22"/>
      <c r="AJ4378" s="25"/>
      <c r="AK4378" s="22"/>
      <c r="AL4378" s="22"/>
      <c r="AM4378" s="25"/>
      <c r="AN4378" s="26"/>
      <c r="AP4378" s="28"/>
    </row>
    <row r="4379" spans="4:42" s="27" customFormat="1" x14ac:dyDescent="0.25">
      <c r="D4379" s="16"/>
      <c r="E4379" s="17"/>
      <c r="F4379" s="18"/>
      <c r="G4379" s="18"/>
      <c r="H4379" s="18"/>
      <c r="I4379" s="19"/>
      <c r="J4379" s="20"/>
      <c r="K4379" s="21"/>
      <c r="L4379" s="22"/>
      <c r="M4379" s="22"/>
      <c r="N4379" s="22"/>
      <c r="O4379" s="23"/>
      <c r="P4379" s="22"/>
      <c r="Q4379" s="22"/>
      <c r="R4379" s="23"/>
      <c r="S4379" s="22"/>
      <c r="T4379" s="22"/>
      <c r="U4379" s="23"/>
      <c r="V4379" s="22"/>
      <c r="W4379" s="22"/>
      <c r="X4379" s="23"/>
      <c r="Y4379" s="22"/>
      <c r="Z4379" s="22"/>
      <c r="AA4379" s="24"/>
      <c r="AB4379" s="22"/>
      <c r="AC4379" s="22"/>
      <c r="AD4379" s="23"/>
      <c r="AE4379" s="22"/>
      <c r="AF4379" s="22"/>
      <c r="AG4379" s="25"/>
      <c r="AH4379" s="22"/>
      <c r="AI4379" s="22"/>
      <c r="AJ4379" s="25"/>
      <c r="AK4379" s="22"/>
      <c r="AL4379" s="22"/>
      <c r="AM4379" s="25"/>
      <c r="AN4379" s="26"/>
      <c r="AP4379" s="28"/>
    </row>
    <row r="4380" spans="4:42" s="27" customFormat="1" x14ac:dyDescent="0.25">
      <c r="D4380" s="16"/>
      <c r="E4380" s="17"/>
      <c r="F4380" s="18"/>
      <c r="G4380" s="18"/>
      <c r="H4380" s="18"/>
      <c r="I4380" s="19"/>
      <c r="J4380" s="20"/>
      <c r="K4380" s="21"/>
      <c r="L4380" s="22"/>
      <c r="M4380" s="22"/>
      <c r="N4380" s="22"/>
      <c r="O4380" s="23"/>
      <c r="P4380" s="22"/>
      <c r="Q4380" s="22"/>
      <c r="R4380" s="23"/>
      <c r="S4380" s="22"/>
      <c r="T4380" s="22"/>
      <c r="U4380" s="23"/>
      <c r="V4380" s="22"/>
      <c r="W4380" s="22"/>
      <c r="X4380" s="23"/>
      <c r="Y4380" s="22"/>
      <c r="Z4380" s="22"/>
      <c r="AA4380" s="24"/>
      <c r="AB4380" s="22"/>
      <c r="AC4380" s="22"/>
      <c r="AD4380" s="23"/>
      <c r="AE4380" s="22"/>
      <c r="AF4380" s="22"/>
      <c r="AG4380" s="25"/>
      <c r="AH4380" s="22"/>
      <c r="AI4380" s="22"/>
      <c r="AJ4380" s="25"/>
      <c r="AK4380" s="22"/>
      <c r="AL4380" s="22"/>
      <c r="AM4380" s="25"/>
      <c r="AN4380" s="26"/>
      <c r="AP4380" s="28"/>
    </row>
    <row r="4381" spans="4:42" s="27" customFormat="1" x14ac:dyDescent="0.25">
      <c r="D4381" s="16"/>
      <c r="E4381" s="17"/>
      <c r="F4381" s="18"/>
      <c r="G4381" s="18"/>
      <c r="H4381" s="18"/>
      <c r="I4381" s="19"/>
      <c r="J4381" s="20"/>
      <c r="K4381" s="21"/>
      <c r="L4381" s="22"/>
      <c r="M4381" s="22"/>
      <c r="N4381" s="22"/>
      <c r="O4381" s="23"/>
      <c r="P4381" s="22"/>
      <c r="Q4381" s="22"/>
      <c r="R4381" s="23"/>
      <c r="S4381" s="22"/>
      <c r="T4381" s="22"/>
      <c r="U4381" s="23"/>
      <c r="V4381" s="22"/>
      <c r="W4381" s="22"/>
      <c r="X4381" s="23"/>
      <c r="Y4381" s="22"/>
      <c r="Z4381" s="22"/>
      <c r="AA4381" s="24"/>
      <c r="AB4381" s="22"/>
      <c r="AC4381" s="22"/>
      <c r="AD4381" s="23"/>
      <c r="AE4381" s="22"/>
      <c r="AF4381" s="22"/>
      <c r="AG4381" s="25"/>
      <c r="AH4381" s="22"/>
      <c r="AI4381" s="22"/>
      <c r="AJ4381" s="25"/>
      <c r="AK4381" s="22"/>
      <c r="AL4381" s="22"/>
      <c r="AM4381" s="25"/>
      <c r="AN4381" s="26"/>
      <c r="AP4381" s="28"/>
    </row>
    <row r="4382" spans="4:42" s="27" customFormat="1" x14ac:dyDescent="0.25">
      <c r="D4382" s="16"/>
      <c r="E4382" s="17"/>
      <c r="F4382" s="18"/>
      <c r="G4382" s="18"/>
      <c r="H4382" s="18"/>
      <c r="I4382" s="19"/>
      <c r="J4382" s="20"/>
      <c r="K4382" s="21"/>
      <c r="L4382" s="22"/>
      <c r="M4382" s="22"/>
      <c r="N4382" s="22"/>
      <c r="O4382" s="23"/>
      <c r="P4382" s="22"/>
      <c r="Q4382" s="22"/>
      <c r="R4382" s="23"/>
      <c r="S4382" s="22"/>
      <c r="T4382" s="22"/>
      <c r="U4382" s="23"/>
      <c r="V4382" s="22"/>
      <c r="W4382" s="22"/>
      <c r="X4382" s="23"/>
      <c r="Y4382" s="22"/>
      <c r="Z4382" s="22"/>
      <c r="AA4382" s="24"/>
      <c r="AB4382" s="22"/>
      <c r="AC4382" s="22"/>
      <c r="AD4382" s="23"/>
      <c r="AE4382" s="22"/>
      <c r="AF4382" s="22"/>
      <c r="AG4382" s="25"/>
      <c r="AH4382" s="22"/>
      <c r="AI4382" s="22"/>
      <c r="AJ4382" s="25"/>
      <c r="AK4382" s="22"/>
      <c r="AL4382" s="22"/>
      <c r="AM4382" s="25"/>
      <c r="AN4382" s="26"/>
      <c r="AP4382" s="28"/>
    </row>
    <row r="4383" spans="4:42" s="27" customFormat="1" x14ac:dyDescent="0.25">
      <c r="D4383" s="16"/>
      <c r="E4383" s="17"/>
      <c r="F4383" s="18"/>
      <c r="G4383" s="18"/>
      <c r="H4383" s="18"/>
      <c r="I4383" s="19"/>
      <c r="J4383" s="20"/>
      <c r="K4383" s="21"/>
      <c r="L4383" s="22"/>
      <c r="M4383" s="22"/>
      <c r="N4383" s="22"/>
      <c r="O4383" s="23"/>
      <c r="P4383" s="22"/>
      <c r="Q4383" s="22"/>
      <c r="R4383" s="23"/>
      <c r="S4383" s="22"/>
      <c r="T4383" s="22"/>
      <c r="U4383" s="23"/>
      <c r="V4383" s="22"/>
      <c r="W4383" s="22"/>
      <c r="X4383" s="23"/>
      <c r="Y4383" s="22"/>
      <c r="Z4383" s="22"/>
      <c r="AA4383" s="24"/>
      <c r="AB4383" s="22"/>
      <c r="AC4383" s="22"/>
      <c r="AD4383" s="23"/>
      <c r="AE4383" s="22"/>
      <c r="AF4383" s="22"/>
      <c r="AG4383" s="25"/>
      <c r="AH4383" s="22"/>
      <c r="AI4383" s="22"/>
      <c r="AJ4383" s="25"/>
      <c r="AK4383" s="22"/>
      <c r="AL4383" s="22"/>
      <c r="AM4383" s="25"/>
      <c r="AN4383" s="26"/>
      <c r="AP4383" s="28"/>
    </row>
    <row r="4384" spans="4:42" s="27" customFormat="1" x14ac:dyDescent="0.25">
      <c r="D4384" s="16"/>
      <c r="E4384" s="17"/>
      <c r="F4384" s="18"/>
      <c r="G4384" s="18"/>
      <c r="H4384" s="18"/>
      <c r="I4384" s="19"/>
      <c r="J4384" s="20"/>
      <c r="K4384" s="21"/>
      <c r="L4384" s="22"/>
      <c r="M4384" s="22"/>
      <c r="N4384" s="22"/>
      <c r="O4384" s="23"/>
      <c r="P4384" s="22"/>
      <c r="Q4384" s="22"/>
      <c r="R4384" s="23"/>
      <c r="S4384" s="22"/>
      <c r="T4384" s="22"/>
      <c r="U4384" s="23"/>
      <c r="V4384" s="22"/>
      <c r="W4384" s="22"/>
      <c r="X4384" s="23"/>
      <c r="Y4384" s="22"/>
      <c r="Z4384" s="22"/>
      <c r="AA4384" s="24"/>
      <c r="AB4384" s="22"/>
      <c r="AC4384" s="22"/>
      <c r="AD4384" s="23"/>
      <c r="AE4384" s="22"/>
      <c r="AF4384" s="22"/>
      <c r="AG4384" s="25"/>
      <c r="AH4384" s="22"/>
      <c r="AI4384" s="22"/>
      <c r="AJ4384" s="25"/>
      <c r="AK4384" s="22"/>
      <c r="AL4384" s="22"/>
      <c r="AM4384" s="25"/>
      <c r="AN4384" s="26"/>
      <c r="AP4384" s="28"/>
    </row>
    <row r="4385" spans="4:42" s="27" customFormat="1" x14ac:dyDescent="0.25">
      <c r="D4385" s="16"/>
      <c r="E4385" s="17"/>
      <c r="F4385" s="18"/>
      <c r="G4385" s="18"/>
      <c r="H4385" s="18"/>
      <c r="I4385" s="19"/>
      <c r="J4385" s="20"/>
      <c r="K4385" s="21"/>
      <c r="L4385" s="22"/>
      <c r="M4385" s="22"/>
      <c r="N4385" s="22"/>
      <c r="O4385" s="23"/>
      <c r="P4385" s="22"/>
      <c r="Q4385" s="22"/>
      <c r="R4385" s="23"/>
      <c r="S4385" s="22"/>
      <c r="T4385" s="22"/>
      <c r="U4385" s="23"/>
      <c r="V4385" s="22"/>
      <c r="W4385" s="22"/>
      <c r="X4385" s="23"/>
      <c r="Y4385" s="22"/>
      <c r="Z4385" s="22"/>
      <c r="AA4385" s="24"/>
      <c r="AB4385" s="22"/>
      <c r="AC4385" s="22"/>
      <c r="AD4385" s="23"/>
      <c r="AE4385" s="22"/>
      <c r="AF4385" s="22"/>
      <c r="AG4385" s="25"/>
      <c r="AH4385" s="22"/>
      <c r="AI4385" s="22"/>
      <c r="AJ4385" s="25"/>
      <c r="AK4385" s="22"/>
      <c r="AL4385" s="22"/>
      <c r="AM4385" s="25"/>
      <c r="AN4385" s="26"/>
      <c r="AP4385" s="28"/>
    </row>
    <row r="4386" spans="4:42" s="27" customFormat="1" x14ac:dyDescent="0.25">
      <c r="D4386" s="16"/>
      <c r="E4386" s="17"/>
      <c r="F4386" s="18"/>
      <c r="G4386" s="18"/>
      <c r="H4386" s="18"/>
      <c r="I4386" s="19"/>
      <c r="J4386" s="20"/>
      <c r="K4386" s="21"/>
      <c r="L4386" s="22"/>
      <c r="M4386" s="22"/>
      <c r="N4386" s="22"/>
      <c r="O4386" s="23"/>
      <c r="P4386" s="22"/>
      <c r="Q4386" s="22"/>
      <c r="R4386" s="23"/>
      <c r="S4386" s="22"/>
      <c r="T4386" s="22"/>
      <c r="U4386" s="23"/>
      <c r="V4386" s="22"/>
      <c r="W4386" s="22"/>
      <c r="X4386" s="23"/>
      <c r="Y4386" s="22"/>
      <c r="Z4386" s="22"/>
      <c r="AA4386" s="24"/>
      <c r="AB4386" s="22"/>
      <c r="AC4386" s="22"/>
      <c r="AD4386" s="23"/>
      <c r="AE4386" s="22"/>
      <c r="AF4386" s="22"/>
      <c r="AG4386" s="25"/>
      <c r="AH4386" s="22"/>
      <c r="AI4386" s="22"/>
      <c r="AJ4386" s="25"/>
      <c r="AK4386" s="22"/>
      <c r="AL4386" s="22"/>
      <c r="AM4386" s="25"/>
      <c r="AN4386" s="26"/>
      <c r="AP4386" s="28"/>
    </row>
    <row r="4387" spans="4:42" s="27" customFormat="1" x14ac:dyDescent="0.25">
      <c r="D4387" s="16"/>
      <c r="E4387" s="17"/>
      <c r="F4387" s="18"/>
      <c r="G4387" s="18"/>
      <c r="H4387" s="18"/>
      <c r="I4387" s="19"/>
      <c r="J4387" s="20"/>
      <c r="K4387" s="21"/>
      <c r="L4387" s="22"/>
      <c r="M4387" s="22"/>
      <c r="N4387" s="22"/>
      <c r="O4387" s="23"/>
      <c r="P4387" s="22"/>
      <c r="Q4387" s="22"/>
      <c r="R4387" s="23"/>
      <c r="S4387" s="22"/>
      <c r="T4387" s="22"/>
      <c r="U4387" s="23"/>
      <c r="V4387" s="22"/>
      <c r="W4387" s="22"/>
      <c r="X4387" s="23"/>
      <c r="Y4387" s="22"/>
      <c r="Z4387" s="22"/>
      <c r="AA4387" s="24"/>
      <c r="AB4387" s="22"/>
      <c r="AC4387" s="22"/>
      <c r="AD4387" s="23"/>
      <c r="AE4387" s="22"/>
      <c r="AF4387" s="22"/>
      <c r="AG4387" s="25"/>
      <c r="AH4387" s="22"/>
      <c r="AI4387" s="22"/>
      <c r="AJ4387" s="25"/>
      <c r="AK4387" s="22"/>
      <c r="AL4387" s="22"/>
      <c r="AM4387" s="25"/>
      <c r="AN4387" s="26"/>
      <c r="AP4387" s="28"/>
    </row>
    <row r="4388" spans="4:42" s="27" customFormat="1" x14ac:dyDescent="0.25">
      <c r="D4388" s="16"/>
      <c r="E4388" s="17"/>
      <c r="F4388" s="18"/>
      <c r="G4388" s="18"/>
      <c r="H4388" s="18"/>
      <c r="I4388" s="19"/>
      <c r="J4388" s="20"/>
      <c r="K4388" s="21"/>
      <c r="L4388" s="22"/>
      <c r="M4388" s="22"/>
      <c r="N4388" s="22"/>
      <c r="O4388" s="23"/>
      <c r="P4388" s="22"/>
      <c r="Q4388" s="22"/>
      <c r="R4388" s="23"/>
      <c r="S4388" s="22"/>
      <c r="T4388" s="22"/>
      <c r="U4388" s="23"/>
      <c r="V4388" s="22"/>
      <c r="W4388" s="22"/>
      <c r="X4388" s="23"/>
      <c r="Y4388" s="22"/>
      <c r="Z4388" s="22"/>
      <c r="AA4388" s="24"/>
      <c r="AB4388" s="22"/>
      <c r="AC4388" s="22"/>
      <c r="AD4388" s="23"/>
      <c r="AE4388" s="22"/>
      <c r="AF4388" s="22"/>
      <c r="AG4388" s="25"/>
      <c r="AH4388" s="22"/>
      <c r="AI4388" s="22"/>
      <c r="AJ4388" s="25"/>
      <c r="AK4388" s="22"/>
      <c r="AL4388" s="22"/>
      <c r="AM4388" s="25"/>
      <c r="AN4388" s="26"/>
      <c r="AP4388" s="28"/>
    </row>
    <row r="4389" spans="4:42" s="27" customFormat="1" x14ac:dyDescent="0.25">
      <c r="D4389" s="16"/>
      <c r="E4389" s="17"/>
      <c r="F4389" s="18"/>
      <c r="G4389" s="18"/>
      <c r="H4389" s="18"/>
      <c r="I4389" s="19"/>
      <c r="J4389" s="20"/>
      <c r="K4389" s="21"/>
      <c r="L4389" s="22"/>
      <c r="M4389" s="22"/>
      <c r="N4389" s="22"/>
      <c r="O4389" s="23"/>
      <c r="P4389" s="22"/>
      <c r="Q4389" s="22"/>
      <c r="R4389" s="23"/>
      <c r="S4389" s="22"/>
      <c r="T4389" s="22"/>
      <c r="U4389" s="23"/>
      <c r="V4389" s="22"/>
      <c r="W4389" s="22"/>
      <c r="X4389" s="23"/>
      <c r="Y4389" s="22"/>
      <c r="Z4389" s="22"/>
      <c r="AA4389" s="24"/>
      <c r="AB4389" s="22"/>
      <c r="AC4389" s="22"/>
      <c r="AD4389" s="23"/>
      <c r="AE4389" s="22"/>
      <c r="AF4389" s="22"/>
      <c r="AG4389" s="25"/>
      <c r="AH4389" s="22"/>
      <c r="AI4389" s="22"/>
      <c r="AJ4389" s="25"/>
      <c r="AK4389" s="22"/>
      <c r="AL4389" s="22"/>
      <c r="AM4389" s="25"/>
      <c r="AN4389" s="26"/>
      <c r="AP4389" s="28"/>
    </row>
    <row r="4390" spans="4:42" s="27" customFormat="1" x14ac:dyDescent="0.25">
      <c r="D4390" s="16"/>
      <c r="E4390" s="17"/>
      <c r="F4390" s="18"/>
      <c r="G4390" s="18"/>
      <c r="H4390" s="18"/>
      <c r="I4390" s="19"/>
      <c r="J4390" s="20"/>
      <c r="K4390" s="21"/>
      <c r="L4390" s="22"/>
      <c r="M4390" s="22"/>
      <c r="N4390" s="22"/>
      <c r="O4390" s="23"/>
      <c r="P4390" s="22"/>
      <c r="Q4390" s="22"/>
      <c r="R4390" s="23"/>
      <c r="S4390" s="22"/>
      <c r="T4390" s="22"/>
      <c r="U4390" s="23"/>
      <c r="V4390" s="22"/>
      <c r="W4390" s="22"/>
      <c r="X4390" s="23"/>
      <c r="Y4390" s="22"/>
      <c r="Z4390" s="22"/>
      <c r="AA4390" s="24"/>
      <c r="AB4390" s="22"/>
      <c r="AC4390" s="22"/>
      <c r="AD4390" s="23"/>
      <c r="AE4390" s="22"/>
      <c r="AF4390" s="22"/>
      <c r="AG4390" s="25"/>
      <c r="AH4390" s="22"/>
      <c r="AI4390" s="22"/>
      <c r="AJ4390" s="25"/>
      <c r="AK4390" s="22"/>
      <c r="AL4390" s="22"/>
      <c r="AM4390" s="25"/>
      <c r="AN4390" s="26"/>
      <c r="AP4390" s="28"/>
    </row>
    <row r="4391" spans="4:42" s="27" customFormat="1" x14ac:dyDescent="0.25">
      <c r="D4391" s="16"/>
      <c r="E4391" s="17"/>
      <c r="F4391" s="18"/>
      <c r="G4391" s="18"/>
      <c r="H4391" s="18"/>
      <c r="I4391" s="19"/>
      <c r="J4391" s="20"/>
      <c r="K4391" s="21"/>
      <c r="L4391" s="22"/>
      <c r="M4391" s="22"/>
      <c r="N4391" s="22"/>
      <c r="O4391" s="23"/>
      <c r="P4391" s="22"/>
      <c r="Q4391" s="22"/>
      <c r="R4391" s="23"/>
      <c r="S4391" s="22"/>
      <c r="T4391" s="22"/>
      <c r="U4391" s="23"/>
      <c r="V4391" s="22"/>
      <c r="W4391" s="22"/>
      <c r="X4391" s="23"/>
      <c r="Y4391" s="22"/>
      <c r="Z4391" s="22"/>
      <c r="AA4391" s="24"/>
      <c r="AB4391" s="22"/>
      <c r="AC4391" s="22"/>
      <c r="AD4391" s="23"/>
      <c r="AE4391" s="22"/>
      <c r="AF4391" s="22"/>
      <c r="AG4391" s="25"/>
      <c r="AH4391" s="22"/>
      <c r="AI4391" s="22"/>
      <c r="AJ4391" s="25"/>
      <c r="AK4391" s="22"/>
      <c r="AL4391" s="22"/>
      <c r="AM4391" s="25"/>
      <c r="AN4391" s="26"/>
      <c r="AP4391" s="28"/>
    </row>
    <row r="4392" spans="4:42" s="27" customFormat="1" x14ac:dyDescent="0.25">
      <c r="D4392" s="16"/>
      <c r="E4392" s="17"/>
      <c r="F4392" s="18"/>
      <c r="G4392" s="18"/>
      <c r="H4392" s="18"/>
      <c r="I4392" s="19"/>
      <c r="J4392" s="20"/>
      <c r="K4392" s="21"/>
      <c r="L4392" s="22"/>
      <c r="M4392" s="22"/>
      <c r="N4392" s="22"/>
      <c r="O4392" s="23"/>
      <c r="P4392" s="22"/>
      <c r="Q4392" s="22"/>
      <c r="R4392" s="23"/>
      <c r="S4392" s="22"/>
      <c r="T4392" s="22"/>
      <c r="U4392" s="23"/>
      <c r="V4392" s="22"/>
      <c r="W4392" s="22"/>
      <c r="X4392" s="23"/>
      <c r="Y4392" s="22"/>
      <c r="Z4392" s="22"/>
      <c r="AA4392" s="24"/>
      <c r="AB4392" s="22"/>
      <c r="AC4392" s="22"/>
      <c r="AD4392" s="23"/>
      <c r="AE4392" s="22"/>
      <c r="AF4392" s="22"/>
      <c r="AG4392" s="25"/>
      <c r="AH4392" s="22"/>
      <c r="AI4392" s="22"/>
      <c r="AJ4392" s="25"/>
      <c r="AK4392" s="22"/>
      <c r="AL4392" s="22"/>
      <c r="AM4392" s="25"/>
      <c r="AN4392" s="26"/>
      <c r="AP4392" s="28"/>
    </row>
    <row r="4393" spans="4:42" s="27" customFormat="1" x14ac:dyDescent="0.25">
      <c r="D4393" s="16"/>
      <c r="E4393" s="17"/>
      <c r="F4393" s="18"/>
      <c r="G4393" s="18"/>
      <c r="H4393" s="18"/>
      <c r="I4393" s="19"/>
      <c r="J4393" s="20"/>
      <c r="K4393" s="21"/>
      <c r="L4393" s="22"/>
      <c r="M4393" s="22"/>
      <c r="N4393" s="22"/>
      <c r="O4393" s="23"/>
      <c r="P4393" s="22"/>
      <c r="Q4393" s="22"/>
      <c r="R4393" s="23"/>
      <c r="S4393" s="22"/>
      <c r="T4393" s="22"/>
      <c r="U4393" s="23"/>
      <c r="V4393" s="22"/>
      <c r="W4393" s="22"/>
      <c r="X4393" s="23"/>
      <c r="Y4393" s="22"/>
      <c r="Z4393" s="22"/>
      <c r="AA4393" s="24"/>
      <c r="AB4393" s="22"/>
      <c r="AC4393" s="22"/>
      <c r="AD4393" s="23"/>
      <c r="AE4393" s="22"/>
      <c r="AF4393" s="22"/>
      <c r="AG4393" s="25"/>
      <c r="AH4393" s="22"/>
      <c r="AI4393" s="22"/>
      <c r="AJ4393" s="25"/>
      <c r="AK4393" s="22"/>
      <c r="AL4393" s="22"/>
      <c r="AM4393" s="25"/>
      <c r="AN4393" s="26"/>
      <c r="AP4393" s="28"/>
    </row>
    <row r="4394" spans="4:42" s="27" customFormat="1" x14ac:dyDescent="0.25">
      <c r="D4394" s="16"/>
      <c r="E4394" s="17"/>
      <c r="F4394" s="18"/>
      <c r="G4394" s="18"/>
      <c r="H4394" s="18"/>
      <c r="I4394" s="19"/>
      <c r="J4394" s="20"/>
      <c r="K4394" s="21"/>
      <c r="L4394" s="22"/>
      <c r="M4394" s="22"/>
      <c r="N4394" s="22"/>
      <c r="O4394" s="23"/>
      <c r="P4394" s="22"/>
      <c r="Q4394" s="22"/>
      <c r="R4394" s="23"/>
      <c r="S4394" s="22"/>
      <c r="T4394" s="22"/>
      <c r="U4394" s="23"/>
      <c r="V4394" s="22"/>
      <c r="W4394" s="22"/>
      <c r="X4394" s="23"/>
      <c r="Y4394" s="22"/>
      <c r="Z4394" s="22"/>
      <c r="AA4394" s="24"/>
      <c r="AB4394" s="22"/>
      <c r="AC4394" s="22"/>
      <c r="AD4394" s="23"/>
      <c r="AE4394" s="22"/>
      <c r="AF4394" s="22"/>
      <c r="AG4394" s="25"/>
      <c r="AH4394" s="22"/>
      <c r="AI4394" s="22"/>
      <c r="AJ4394" s="25"/>
      <c r="AK4394" s="22"/>
      <c r="AL4394" s="22"/>
      <c r="AM4394" s="25"/>
      <c r="AN4394" s="26"/>
      <c r="AP4394" s="28"/>
    </row>
    <row r="4395" spans="4:42" s="27" customFormat="1" x14ac:dyDescent="0.25">
      <c r="D4395" s="16"/>
      <c r="E4395" s="17"/>
      <c r="F4395" s="18"/>
      <c r="G4395" s="18"/>
      <c r="H4395" s="18"/>
      <c r="I4395" s="19"/>
      <c r="J4395" s="20"/>
      <c r="K4395" s="21"/>
      <c r="L4395" s="22"/>
      <c r="M4395" s="22"/>
      <c r="N4395" s="22"/>
      <c r="O4395" s="23"/>
      <c r="P4395" s="22"/>
      <c r="Q4395" s="22"/>
      <c r="R4395" s="23"/>
      <c r="S4395" s="22"/>
      <c r="T4395" s="22"/>
      <c r="U4395" s="23"/>
      <c r="V4395" s="22"/>
      <c r="W4395" s="22"/>
      <c r="X4395" s="23"/>
      <c r="Y4395" s="22"/>
      <c r="Z4395" s="22"/>
      <c r="AA4395" s="24"/>
      <c r="AB4395" s="22"/>
      <c r="AC4395" s="22"/>
      <c r="AD4395" s="23"/>
      <c r="AE4395" s="22"/>
      <c r="AF4395" s="22"/>
      <c r="AG4395" s="25"/>
      <c r="AH4395" s="22"/>
      <c r="AI4395" s="22"/>
      <c r="AJ4395" s="25"/>
      <c r="AK4395" s="22"/>
      <c r="AL4395" s="22"/>
      <c r="AM4395" s="25"/>
      <c r="AN4395" s="26"/>
      <c r="AP4395" s="28"/>
    </row>
    <row r="4396" spans="4:42" s="27" customFormat="1" x14ac:dyDescent="0.25">
      <c r="D4396" s="16"/>
      <c r="E4396" s="17"/>
      <c r="F4396" s="18"/>
      <c r="G4396" s="18"/>
      <c r="H4396" s="18"/>
      <c r="I4396" s="19"/>
      <c r="J4396" s="20"/>
      <c r="K4396" s="21"/>
      <c r="L4396" s="22"/>
      <c r="M4396" s="22"/>
      <c r="N4396" s="22"/>
      <c r="O4396" s="23"/>
      <c r="P4396" s="22"/>
      <c r="Q4396" s="22"/>
      <c r="R4396" s="23"/>
      <c r="S4396" s="22"/>
      <c r="T4396" s="22"/>
      <c r="U4396" s="23"/>
      <c r="V4396" s="22"/>
      <c r="W4396" s="22"/>
      <c r="X4396" s="23"/>
      <c r="Y4396" s="22"/>
      <c r="Z4396" s="22"/>
      <c r="AA4396" s="24"/>
      <c r="AB4396" s="22"/>
      <c r="AC4396" s="22"/>
      <c r="AD4396" s="23"/>
      <c r="AE4396" s="22"/>
      <c r="AF4396" s="22"/>
      <c r="AG4396" s="25"/>
      <c r="AH4396" s="22"/>
      <c r="AI4396" s="22"/>
      <c r="AJ4396" s="25"/>
      <c r="AK4396" s="22"/>
      <c r="AL4396" s="22"/>
      <c r="AM4396" s="25"/>
      <c r="AN4396" s="26"/>
      <c r="AP4396" s="28"/>
    </row>
    <row r="4397" spans="4:42" s="27" customFormat="1" x14ac:dyDescent="0.25">
      <c r="D4397" s="16"/>
      <c r="E4397" s="17"/>
      <c r="F4397" s="18"/>
      <c r="G4397" s="18"/>
      <c r="H4397" s="18"/>
      <c r="I4397" s="19"/>
      <c r="J4397" s="20"/>
      <c r="K4397" s="21"/>
      <c r="L4397" s="22"/>
      <c r="M4397" s="22"/>
      <c r="N4397" s="22"/>
      <c r="O4397" s="23"/>
      <c r="P4397" s="22"/>
      <c r="Q4397" s="22"/>
      <c r="R4397" s="23"/>
      <c r="S4397" s="22"/>
      <c r="T4397" s="22"/>
      <c r="U4397" s="23"/>
      <c r="V4397" s="22"/>
      <c r="W4397" s="22"/>
      <c r="X4397" s="23"/>
      <c r="Y4397" s="22"/>
      <c r="Z4397" s="22"/>
      <c r="AA4397" s="24"/>
      <c r="AB4397" s="22"/>
      <c r="AC4397" s="22"/>
      <c r="AD4397" s="23"/>
      <c r="AE4397" s="22"/>
      <c r="AF4397" s="22"/>
      <c r="AG4397" s="25"/>
      <c r="AH4397" s="22"/>
      <c r="AI4397" s="22"/>
      <c r="AJ4397" s="25"/>
      <c r="AK4397" s="22"/>
      <c r="AL4397" s="22"/>
      <c r="AM4397" s="25"/>
      <c r="AN4397" s="26"/>
      <c r="AP4397" s="28"/>
    </row>
    <row r="4398" spans="4:42" s="27" customFormat="1" x14ac:dyDescent="0.25">
      <c r="D4398" s="16"/>
      <c r="E4398" s="17"/>
      <c r="F4398" s="18"/>
      <c r="G4398" s="18"/>
      <c r="H4398" s="18"/>
      <c r="I4398" s="19"/>
      <c r="J4398" s="20"/>
      <c r="K4398" s="21"/>
      <c r="L4398" s="22"/>
      <c r="M4398" s="22"/>
      <c r="N4398" s="22"/>
      <c r="O4398" s="23"/>
      <c r="P4398" s="22"/>
      <c r="Q4398" s="22"/>
      <c r="R4398" s="23"/>
      <c r="S4398" s="22"/>
      <c r="T4398" s="22"/>
      <c r="U4398" s="23"/>
      <c r="V4398" s="22"/>
      <c r="W4398" s="22"/>
      <c r="X4398" s="23"/>
      <c r="Y4398" s="22"/>
      <c r="Z4398" s="22"/>
      <c r="AA4398" s="24"/>
      <c r="AB4398" s="22"/>
      <c r="AC4398" s="22"/>
      <c r="AD4398" s="23"/>
      <c r="AE4398" s="22"/>
      <c r="AF4398" s="22"/>
      <c r="AG4398" s="25"/>
      <c r="AH4398" s="22"/>
      <c r="AI4398" s="22"/>
      <c r="AJ4398" s="25"/>
      <c r="AK4398" s="22"/>
      <c r="AL4398" s="22"/>
      <c r="AM4398" s="25"/>
      <c r="AN4398" s="26"/>
      <c r="AP4398" s="28"/>
    </row>
    <row r="4399" spans="4:42" s="27" customFormat="1" x14ac:dyDescent="0.25">
      <c r="D4399" s="16"/>
      <c r="E4399" s="17"/>
      <c r="F4399" s="18"/>
      <c r="G4399" s="18"/>
      <c r="H4399" s="18"/>
      <c r="I4399" s="19"/>
      <c r="J4399" s="20"/>
      <c r="K4399" s="21"/>
      <c r="L4399" s="22"/>
      <c r="M4399" s="22"/>
      <c r="N4399" s="22"/>
      <c r="O4399" s="23"/>
      <c r="P4399" s="22"/>
      <c r="Q4399" s="22"/>
      <c r="R4399" s="23"/>
      <c r="S4399" s="22"/>
      <c r="T4399" s="22"/>
      <c r="U4399" s="23"/>
      <c r="V4399" s="22"/>
      <c r="W4399" s="22"/>
      <c r="X4399" s="23"/>
      <c r="Y4399" s="22"/>
      <c r="Z4399" s="22"/>
      <c r="AA4399" s="24"/>
      <c r="AB4399" s="22"/>
      <c r="AC4399" s="22"/>
      <c r="AD4399" s="23"/>
      <c r="AE4399" s="22"/>
      <c r="AF4399" s="22"/>
      <c r="AG4399" s="25"/>
      <c r="AH4399" s="22"/>
      <c r="AI4399" s="22"/>
      <c r="AJ4399" s="25"/>
      <c r="AK4399" s="22"/>
      <c r="AL4399" s="22"/>
      <c r="AM4399" s="25"/>
      <c r="AN4399" s="26"/>
      <c r="AP4399" s="28"/>
    </row>
    <row r="4400" spans="4:42" s="27" customFormat="1" x14ac:dyDescent="0.25">
      <c r="D4400" s="16"/>
      <c r="E4400" s="17"/>
      <c r="F4400" s="18"/>
      <c r="G4400" s="18"/>
      <c r="H4400" s="18"/>
      <c r="I4400" s="19"/>
      <c r="J4400" s="20"/>
      <c r="K4400" s="21"/>
      <c r="L4400" s="22"/>
      <c r="M4400" s="22"/>
      <c r="N4400" s="22"/>
      <c r="O4400" s="23"/>
      <c r="P4400" s="22"/>
      <c r="Q4400" s="22"/>
      <c r="R4400" s="23"/>
      <c r="S4400" s="22"/>
      <c r="T4400" s="22"/>
      <c r="U4400" s="23"/>
      <c r="V4400" s="22"/>
      <c r="W4400" s="22"/>
      <c r="X4400" s="23"/>
      <c r="Y4400" s="22"/>
      <c r="Z4400" s="22"/>
      <c r="AA4400" s="24"/>
      <c r="AB4400" s="22"/>
      <c r="AC4400" s="22"/>
      <c r="AD4400" s="23"/>
      <c r="AE4400" s="22"/>
      <c r="AF4400" s="22"/>
      <c r="AG4400" s="25"/>
      <c r="AH4400" s="22"/>
      <c r="AI4400" s="22"/>
      <c r="AJ4400" s="25"/>
      <c r="AK4400" s="22"/>
      <c r="AL4400" s="22"/>
      <c r="AM4400" s="25"/>
      <c r="AN4400" s="26"/>
      <c r="AP4400" s="28"/>
    </row>
    <row r="4401" spans="4:42" s="27" customFormat="1" x14ac:dyDescent="0.25">
      <c r="D4401" s="16"/>
      <c r="E4401" s="17"/>
      <c r="F4401" s="18"/>
      <c r="G4401" s="18"/>
      <c r="H4401" s="18"/>
      <c r="I4401" s="19"/>
      <c r="J4401" s="20"/>
      <c r="K4401" s="21"/>
      <c r="L4401" s="22"/>
      <c r="M4401" s="22"/>
      <c r="N4401" s="22"/>
      <c r="O4401" s="23"/>
      <c r="P4401" s="22"/>
      <c r="Q4401" s="22"/>
      <c r="R4401" s="23"/>
      <c r="S4401" s="22"/>
      <c r="T4401" s="22"/>
      <c r="U4401" s="23"/>
      <c r="V4401" s="22"/>
      <c r="W4401" s="22"/>
      <c r="X4401" s="23"/>
      <c r="Y4401" s="22"/>
      <c r="Z4401" s="22"/>
      <c r="AA4401" s="24"/>
      <c r="AB4401" s="22"/>
      <c r="AC4401" s="22"/>
      <c r="AD4401" s="23"/>
      <c r="AE4401" s="22"/>
      <c r="AF4401" s="22"/>
      <c r="AG4401" s="25"/>
      <c r="AH4401" s="22"/>
      <c r="AI4401" s="22"/>
      <c r="AJ4401" s="25"/>
      <c r="AK4401" s="22"/>
      <c r="AL4401" s="22"/>
      <c r="AM4401" s="25"/>
      <c r="AN4401" s="26"/>
      <c r="AP4401" s="28"/>
    </row>
    <row r="4402" spans="4:42" s="27" customFormat="1" x14ac:dyDescent="0.25">
      <c r="D4402" s="16"/>
      <c r="E4402" s="17"/>
      <c r="F4402" s="18"/>
      <c r="G4402" s="18"/>
      <c r="H4402" s="18"/>
      <c r="I4402" s="19"/>
      <c r="J4402" s="20"/>
      <c r="K4402" s="21"/>
      <c r="L4402" s="22"/>
      <c r="M4402" s="22"/>
      <c r="N4402" s="22"/>
      <c r="O4402" s="23"/>
      <c r="P4402" s="22"/>
      <c r="Q4402" s="22"/>
      <c r="R4402" s="23"/>
      <c r="S4402" s="22"/>
      <c r="T4402" s="22"/>
      <c r="U4402" s="23"/>
      <c r="V4402" s="22"/>
      <c r="W4402" s="22"/>
      <c r="X4402" s="23"/>
      <c r="Y4402" s="22"/>
      <c r="Z4402" s="22"/>
      <c r="AA4402" s="24"/>
      <c r="AB4402" s="22"/>
      <c r="AC4402" s="22"/>
      <c r="AD4402" s="23"/>
      <c r="AE4402" s="22"/>
      <c r="AF4402" s="22"/>
      <c r="AG4402" s="25"/>
      <c r="AH4402" s="22"/>
      <c r="AI4402" s="22"/>
      <c r="AJ4402" s="25"/>
      <c r="AK4402" s="22"/>
      <c r="AL4402" s="22"/>
      <c r="AM4402" s="25"/>
      <c r="AN4402" s="26"/>
      <c r="AP4402" s="28"/>
    </row>
    <row r="4403" spans="4:42" s="27" customFormat="1" x14ac:dyDescent="0.25">
      <c r="D4403" s="16"/>
      <c r="E4403" s="17"/>
      <c r="F4403" s="18"/>
      <c r="G4403" s="18"/>
      <c r="H4403" s="18"/>
      <c r="I4403" s="19"/>
      <c r="J4403" s="20"/>
      <c r="K4403" s="21"/>
      <c r="L4403" s="22"/>
      <c r="M4403" s="22"/>
      <c r="N4403" s="22"/>
      <c r="O4403" s="23"/>
      <c r="P4403" s="22"/>
      <c r="Q4403" s="22"/>
      <c r="R4403" s="23"/>
      <c r="S4403" s="22"/>
      <c r="T4403" s="22"/>
      <c r="U4403" s="23"/>
      <c r="V4403" s="22"/>
      <c r="W4403" s="22"/>
      <c r="X4403" s="23"/>
      <c r="Y4403" s="22"/>
      <c r="Z4403" s="22"/>
      <c r="AA4403" s="24"/>
      <c r="AB4403" s="22"/>
      <c r="AC4403" s="22"/>
      <c r="AD4403" s="23"/>
      <c r="AE4403" s="22"/>
      <c r="AF4403" s="22"/>
      <c r="AG4403" s="25"/>
      <c r="AH4403" s="22"/>
      <c r="AI4403" s="22"/>
      <c r="AJ4403" s="25"/>
      <c r="AK4403" s="22"/>
      <c r="AL4403" s="22"/>
      <c r="AM4403" s="25"/>
      <c r="AN4403" s="26"/>
      <c r="AP4403" s="28"/>
    </row>
    <row r="4404" spans="4:42" s="27" customFormat="1" x14ac:dyDescent="0.25">
      <c r="D4404" s="16"/>
      <c r="E4404" s="17"/>
      <c r="F4404" s="18"/>
      <c r="G4404" s="18"/>
      <c r="H4404" s="18"/>
      <c r="I4404" s="19"/>
      <c r="J4404" s="20"/>
      <c r="K4404" s="21"/>
      <c r="L4404" s="22"/>
      <c r="M4404" s="22"/>
      <c r="N4404" s="22"/>
      <c r="O4404" s="23"/>
      <c r="P4404" s="22"/>
      <c r="Q4404" s="22"/>
      <c r="R4404" s="23"/>
      <c r="S4404" s="22"/>
      <c r="T4404" s="22"/>
      <c r="U4404" s="23"/>
      <c r="V4404" s="22"/>
      <c r="W4404" s="22"/>
      <c r="X4404" s="23"/>
      <c r="Y4404" s="22"/>
      <c r="Z4404" s="22"/>
      <c r="AA4404" s="24"/>
      <c r="AB4404" s="22"/>
      <c r="AC4404" s="22"/>
      <c r="AD4404" s="23"/>
      <c r="AE4404" s="22"/>
      <c r="AF4404" s="22"/>
      <c r="AG4404" s="25"/>
      <c r="AH4404" s="22"/>
      <c r="AI4404" s="22"/>
      <c r="AJ4404" s="25"/>
      <c r="AK4404" s="22"/>
      <c r="AL4404" s="22"/>
      <c r="AM4404" s="25"/>
      <c r="AN4404" s="26"/>
      <c r="AP4404" s="28"/>
    </row>
    <row r="4405" spans="4:42" s="27" customFormat="1" x14ac:dyDescent="0.25">
      <c r="D4405" s="16"/>
      <c r="E4405" s="17"/>
      <c r="F4405" s="18"/>
      <c r="G4405" s="18"/>
      <c r="H4405" s="18"/>
      <c r="I4405" s="19"/>
      <c r="J4405" s="20"/>
      <c r="K4405" s="21"/>
      <c r="L4405" s="22"/>
      <c r="M4405" s="22"/>
      <c r="N4405" s="22"/>
      <c r="O4405" s="23"/>
      <c r="P4405" s="22"/>
      <c r="Q4405" s="22"/>
      <c r="R4405" s="23"/>
      <c r="S4405" s="22"/>
      <c r="T4405" s="22"/>
      <c r="U4405" s="23"/>
      <c r="V4405" s="22"/>
      <c r="W4405" s="22"/>
      <c r="X4405" s="23"/>
      <c r="Y4405" s="22"/>
      <c r="Z4405" s="22"/>
      <c r="AA4405" s="24"/>
      <c r="AB4405" s="22"/>
      <c r="AC4405" s="22"/>
      <c r="AD4405" s="23"/>
      <c r="AE4405" s="22"/>
      <c r="AF4405" s="22"/>
      <c r="AG4405" s="25"/>
      <c r="AH4405" s="22"/>
      <c r="AI4405" s="22"/>
      <c r="AJ4405" s="25"/>
      <c r="AK4405" s="22"/>
      <c r="AL4405" s="22"/>
      <c r="AM4405" s="25"/>
      <c r="AN4405" s="26"/>
      <c r="AP4405" s="28"/>
    </row>
    <row r="4406" spans="4:42" s="27" customFormat="1" x14ac:dyDescent="0.25">
      <c r="D4406" s="16"/>
      <c r="E4406" s="17"/>
      <c r="F4406" s="18"/>
      <c r="G4406" s="18"/>
      <c r="H4406" s="18"/>
      <c r="I4406" s="19"/>
      <c r="J4406" s="20"/>
      <c r="K4406" s="21"/>
      <c r="L4406" s="22"/>
      <c r="M4406" s="22"/>
      <c r="N4406" s="22"/>
      <c r="O4406" s="23"/>
      <c r="P4406" s="22"/>
      <c r="Q4406" s="22"/>
      <c r="R4406" s="23"/>
      <c r="S4406" s="22"/>
      <c r="T4406" s="22"/>
      <c r="U4406" s="23"/>
      <c r="V4406" s="22"/>
      <c r="W4406" s="22"/>
      <c r="X4406" s="23"/>
      <c r="Y4406" s="22"/>
      <c r="Z4406" s="22"/>
      <c r="AA4406" s="24"/>
      <c r="AB4406" s="22"/>
      <c r="AC4406" s="22"/>
      <c r="AD4406" s="23"/>
      <c r="AE4406" s="22"/>
      <c r="AF4406" s="22"/>
      <c r="AG4406" s="25"/>
      <c r="AH4406" s="22"/>
      <c r="AI4406" s="22"/>
      <c r="AJ4406" s="25"/>
      <c r="AK4406" s="22"/>
      <c r="AL4406" s="22"/>
      <c r="AM4406" s="25"/>
      <c r="AN4406" s="26"/>
      <c r="AP4406" s="28"/>
    </row>
    <row r="4407" spans="4:42" s="27" customFormat="1" x14ac:dyDescent="0.25">
      <c r="D4407" s="16"/>
      <c r="E4407" s="17"/>
      <c r="F4407" s="18"/>
      <c r="G4407" s="18"/>
      <c r="H4407" s="18"/>
      <c r="I4407" s="19"/>
      <c r="J4407" s="20"/>
      <c r="K4407" s="21"/>
      <c r="L4407" s="22"/>
      <c r="M4407" s="22"/>
      <c r="N4407" s="22"/>
      <c r="O4407" s="23"/>
      <c r="P4407" s="22"/>
      <c r="Q4407" s="22"/>
      <c r="R4407" s="23"/>
      <c r="S4407" s="22"/>
      <c r="T4407" s="22"/>
      <c r="U4407" s="23"/>
      <c r="V4407" s="22"/>
      <c r="W4407" s="22"/>
      <c r="X4407" s="23"/>
      <c r="Y4407" s="22"/>
      <c r="Z4407" s="22"/>
      <c r="AA4407" s="24"/>
      <c r="AB4407" s="22"/>
      <c r="AC4407" s="22"/>
      <c r="AD4407" s="23"/>
      <c r="AE4407" s="22"/>
      <c r="AF4407" s="22"/>
      <c r="AG4407" s="25"/>
      <c r="AH4407" s="22"/>
      <c r="AI4407" s="22"/>
      <c r="AJ4407" s="25"/>
      <c r="AK4407" s="22"/>
      <c r="AL4407" s="22"/>
      <c r="AM4407" s="25"/>
      <c r="AN4407" s="26"/>
      <c r="AP4407" s="28"/>
    </row>
    <row r="4408" spans="4:42" s="27" customFormat="1" x14ac:dyDescent="0.25">
      <c r="D4408" s="16"/>
      <c r="E4408" s="17"/>
      <c r="F4408" s="18"/>
      <c r="G4408" s="18"/>
      <c r="H4408" s="18"/>
      <c r="I4408" s="19"/>
      <c r="J4408" s="20"/>
      <c r="K4408" s="21"/>
      <c r="L4408" s="22"/>
      <c r="M4408" s="22"/>
      <c r="N4408" s="22"/>
      <c r="O4408" s="23"/>
      <c r="P4408" s="22"/>
      <c r="Q4408" s="22"/>
      <c r="R4408" s="23"/>
      <c r="S4408" s="22"/>
      <c r="T4408" s="22"/>
      <c r="U4408" s="23"/>
      <c r="V4408" s="22"/>
      <c r="W4408" s="22"/>
      <c r="X4408" s="23"/>
      <c r="Y4408" s="22"/>
      <c r="Z4408" s="22"/>
      <c r="AA4408" s="24"/>
      <c r="AB4408" s="22"/>
      <c r="AC4408" s="22"/>
      <c r="AD4408" s="23"/>
      <c r="AE4408" s="22"/>
      <c r="AF4408" s="22"/>
      <c r="AG4408" s="25"/>
      <c r="AH4408" s="22"/>
      <c r="AI4408" s="22"/>
      <c r="AJ4408" s="25"/>
      <c r="AK4408" s="22"/>
      <c r="AL4408" s="22"/>
      <c r="AM4408" s="25"/>
      <c r="AN4408" s="26"/>
      <c r="AP4408" s="28"/>
    </row>
    <row r="4409" spans="4:42" s="27" customFormat="1" x14ac:dyDescent="0.25">
      <c r="D4409" s="16"/>
      <c r="E4409" s="17"/>
      <c r="F4409" s="18"/>
      <c r="G4409" s="18"/>
      <c r="H4409" s="18"/>
      <c r="I4409" s="19"/>
      <c r="J4409" s="20"/>
      <c r="K4409" s="21"/>
      <c r="L4409" s="22"/>
      <c r="M4409" s="22"/>
      <c r="N4409" s="22"/>
      <c r="O4409" s="23"/>
      <c r="P4409" s="22"/>
      <c r="Q4409" s="22"/>
      <c r="R4409" s="23"/>
      <c r="S4409" s="22"/>
      <c r="T4409" s="22"/>
      <c r="U4409" s="23"/>
      <c r="V4409" s="22"/>
      <c r="W4409" s="22"/>
      <c r="X4409" s="23"/>
      <c r="Y4409" s="22"/>
      <c r="Z4409" s="22"/>
      <c r="AA4409" s="24"/>
      <c r="AB4409" s="22"/>
      <c r="AC4409" s="22"/>
      <c r="AD4409" s="23"/>
      <c r="AE4409" s="22"/>
      <c r="AF4409" s="22"/>
      <c r="AG4409" s="25"/>
      <c r="AH4409" s="22"/>
      <c r="AI4409" s="22"/>
      <c r="AJ4409" s="25"/>
      <c r="AK4409" s="22"/>
      <c r="AL4409" s="22"/>
      <c r="AM4409" s="25"/>
      <c r="AN4409" s="26"/>
      <c r="AP4409" s="28"/>
    </row>
    <row r="4410" spans="4:42" s="27" customFormat="1" x14ac:dyDescent="0.25">
      <c r="D4410" s="16"/>
      <c r="E4410" s="17"/>
      <c r="F4410" s="18"/>
      <c r="G4410" s="18"/>
      <c r="H4410" s="18"/>
      <c r="I4410" s="19"/>
      <c r="J4410" s="20"/>
      <c r="K4410" s="21"/>
      <c r="L4410" s="22"/>
      <c r="M4410" s="22"/>
      <c r="N4410" s="22"/>
      <c r="O4410" s="23"/>
      <c r="P4410" s="22"/>
      <c r="Q4410" s="22"/>
      <c r="R4410" s="23"/>
      <c r="S4410" s="22"/>
      <c r="T4410" s="22"/>
      <c r="U4410" s="23"/>
      <c r="V4410" s="22"/>
      <c r="W4410" s="22"/>
      <c r="X4410" s="23"/>
      <c r="Y4410" s="22"/>
      <c r="Z4410" s="22"/>
      <c r="AA4410" s="24"/>
      <c r="AB4410" s="22"/>
      <c r="AC4410" s="22"/>
      <c r="AD4410" s="23"/>
      <c r="AE4410" s="22"/>
      <c r="AF4410" s="22"/>
      <c r="AG4410" s="25"/>
      <c r="AH4410" s="22"/>
      <c r="AI4410" s="22"/>
      <c r="AJ4410" s="25"/>
      <c r="AK4410" s="22"/>
      <c r="AL4410" s="22"/>
      <c r="AM4410" s="25"/>
      <c r="AN4410" s="26"/>
      <c r="AP4410" s="28"/>
    </row>
    <row r="4411" spans="4:42" s="27" customFormat="1" x14ac:dyDescent="0.25">
      <c r="D4411" s="16"/>
      <c r="E4411" s="17"/>
      <c r="F4411" s="18"/>
      <c r="G4411" s="18"/>
      <c r="H4411" s="18"/>
      <c r="I4411" s="19"/>
      <c r="J4411" s="20"/>
      <c r="K4411" s="21"/>
      <c r="L4411" s="22"/>
      <c r="M4411" s="22"/>
      <c r="N4411" s="22"/>
      <c r="O4411" s="23"/>
      <c r="P4411" s="22"/>
      <c r="Q4411" s="22"/>
      <c r="R4411" s="23"/>
      <c r="S4411" s="22"/>
      <c r="T4411" s="22"/>
      <c r="U4411" s="23"/>
      <c r="V4411" s="22"/>
      <c r="W4411" s="22"/>
      <c r="X4411" s="23"/>
      <c r="Y4411" s="22"/>
      <c r="Z4411" s="22"/>
      <c r="AA4411" s="24"/>
      <c r="AB4411" s="22"/>
      <c r="AC4411" s="22"/>
      <c r="AD4411" s="23"/>
      <c r="AE4411" s="22"/>
      <c r="AF4411" s="22"/>
      <c r="AG4411" s="25"/>
      <c r="AH4411" s="22"/>
      <c r="AI4411" s="22"/>
      <c r="AJ4411" s="25"/>
      <c r="AK4411" s="22"/>
      <c r="AL4411" s="22"/>
      <c r="AM4411" s="25"/>
      <c r="AN4411" s="26"/>
      <c r="AP4411" s="28"/>
    </row>
  </sheetData>
  <sortState ref="A4:AP100">
    <sortCondition descending="1" ref="AN4:AN100"/>
  </sortState>
  <mergeCells count="23"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A2:C3"/>
    <mergeCell ref="S2:U2"/>
    <mergeCell ref="H2:H3"/>
    <mergeCell ref="J2:J3"/>
    <mergeCell ref="K2:K3"/>
    <mergeCell ref="L2:L3"/>
    <mergeCell ref="M2:O2"/>
    <mergeCell ref="P2:R2"/>
  </mergeCells>
  <pageMargins left="1.41" right="0.22" top="0.5" bottom="0.37" header="0.17" footer="0.17"/>
  <pageSetup paperSize="5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ISLAMPUR</vt:lpstr>
      <vt:lpstr>'UC ISLAMPUR'!_FilterDatabase</vt:lpstr>
      <vt:lpstr>'UC ISLAMPUR'!Print_Titles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2022-09-05T22:29:30Z</cp:lastPrinted>
  <dcterms:created xsi:type="dcterms:W3CDTF">2022-08-03T17:21:27Z</dcterms:created>
  <dcterms:modified xsi:type="dcterms:W3CDTF">2022-09-14T17:33:11Z</dcterms:modified>
</cp:coreProperties>
</file>