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HWAZAKHELA\"/>
    </mc:Choice>
  </mc:AlternateContent>
  <xr:revisionPtr revIDLastSave="0" documentId="13_ncr:1_{8F43F8A5-2D67-40D4-A133-42731B36E8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KHWAZAKELA" sheetId="1" r:id="rId1"/>
  </sheets>
  <definedNames>
    <definedName name="_xlnm._FilterDatabase" localSheetId="0" hidden="1">'UC KHWAZAKELA'!$D$3:$CH$141</definedName>
    <definedName name="_xlnm.Print_Titles" localSheetId="0">'UC KHWAZAKELA'!$2:$3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3" i="1" l="1"/>
  <c r="AN141" i="1" l="1"/>
  <c r="AN140" i="1"/>
  <c r="U139" i="1"/>
  <c r="AN139" i="1" s="1"/>
  <c r="R138" i="1"/>
  <c r="O138" i="1"/>
  <c r="R137" i="1"/>
  <c r="O137" i="1"/>
  <c r="R136" i="1"/>
  <c r="AN136" i="1" s="1"/>
  <c r="O136" i="1"/>
  <c r="U135" i="1"/>
  <c r="R135" i="1"/>
  <c r="O135" i="1"/>
  <c r="R134" i="1"/>
  <c r="O134" i="1"/>
  <c r="AN134" i="1" s="1"/>
  <c r="R133" i="1"/>
  <c r="O133" i="1"/>
  <c r="AN133" i="1" s="1"/>
  <c r="R132" i="1"/>
  <c r="O132" i="1"/>
  <c r="AN132" i="1" s="1"/>
  <c r="R131" i="1"/>
  <c r="O131" i="1"/>
  <c r="R130" i="1"/>
  <c r="O130" i="1"/>
  <c r="R71" i="1"/>
  <c r="O71" i="1"/>
  <c r="R129" i="1"/>
  <c r="O129" i="1"/>
  <c r="AN129" i="1" s="1"/>
  <c r="R128" i="1"/>
  <c r="O128" i="1"/>
  <c r="AN128" i="1" s="1"/>
  <c r="R127" i="1"/>
  <c r="O127" i="1"/>
  <c r="R126" i="1"/>
  <c r="O126" i="1"/>
  <c r="AN126" i="1" s="1"/>
  <c r="R125" i="1"/>
  <c r="O125" i="1"/>
  <c r="U124" i="1"/>
  <c r="R124" i="1"/>
  <c r="O124" i="1"/>
  <c r="R123" i="1"/>
  <c r="O123" i="1"/>
  <c r="U122" i="1"/>
  <c r="R122" i="1"/>
  <c r="O122" i="1"/>
  <c r="R121" i="1"/>
  <c r="O121" i="1"/>
  <c r="R120" i="1"/>
  <c r="O120" i="1"/>
  <c r="AN120" i="1" s="1"/>
  <c r="R119" i="1"/>
  <c r="O119" i="1"/>
  <c r="U118" i="1"/>
  <c r="R118" i="1"/>
  <c r="O118" i="1"/>
  <c r="R117" i="1"/>
  <c r="O117" i="1"/>
  <c r="R36" i="1"/>
  <c r="O36" i="1"/>
  <c r="R116" i="1"/>
  <c r="O116" i="1"/>
  <c r="R115" i="1"/>
  <c r="O115" i="1"/>
  <c r="R114" i="1"/>
  <c r="O114" i="1"/>
  <c r="U113" i="1"/>
  <c r="R113" i="1"/>
  <c r="O113" i="1"/>
  <c r="R40" i="1"/>
  <c r="O40" i="1"/>
  <c r="R50" i="1"/>
  <c r="O50" i="1"/>
  <c r="AN50" i="1" s="1"/>
  <c r="R112" i="1"/>
  <c r="O112" i="1"/>
  <c r="AN112" i="1" s="1"/>
  <c r="R111" i="1"/>
  <c r="O111" i="1"/>
  <c r="R110" i="1"/>
  <c r="O110" i="1"/>
  <c r="AN110" i="1" s="1"/>
  <c r="R109" i="1"/>
  <c r="O109" i="1"/>
  <c r="R55" i="1"/>
  <c r="O55" i="1"/>
  <c r="AN55" i="1" s="1"/>
  <c r="U108" i="1"/>
  <c r="R108" i="1"/>
  <c r="O108" i="1"/>
  <c r="R38" i="1"/>
  <c r="O38" i="1"/>
  <c r="R107" i="1"/>
  <c r="O107" i="1"/>
  <c r="R41" i="1"/>
  <c r="O41" i="1"/>
  <c r="U106" i="1"/>
  <c r="R106" i="1"/>
  <c r="O106" i="1"/>
  <c r="R105" i="1"/>
  <c r="O105" i="1"/>
  <c r="R19" i="1"/>
  <c r="O19" i="1"/>
  <c r="AN19" i="1" s="1"/>
  <c r="U104" i="1"/>
  <c r="R104" i="1"/>
  <c r="O104" i="1"/>
  <c r="R37" i="1"/>
  <c r="O37" i="1"/>
  <c r="R22" i="1"/>
  <c r="O22" i="1"/>
  <c r="AD31" i="1"/>
  <c r="R31" i="1"/>
  <c r="O31" i="1"/>
  <c r="U103" i="1"/>
  <c r="R103" i="1"/>
  <c r="O103" i="1"/>
  <c r="AD102" i="1"/>
  <c r="U102" i="1"/>
  <c r="R102" i="1"/>
  <c r="O102" i="1"/>
  <c r="R29" i="1"/>
  <c r="O29" i="1"/>
  <c r="U101" i="1"/>
  <c r="R101" i="1"/>
  <c r="O101" i="1"/>
  <c r="R28" i="1"/>
  <c r="O28" i="1"/>
  <c r="R26" i="1"/>
  <c r="O26" i="1"/>
  <c r="U100" i="1"/>
  <c r="R100" i="1"/>
  <c r="O100" i="1"/>
  <c r="R11" i="1"/>
  <c r="O11" i="1"/>
  <c r="R24" i="1"/>
  <c r="O24" i="1"/>
  <c r="R16" i="1"/>
  <c r="O16" i="1"/>
  <c r="AA99" i="1"/>
  <c r="R99" i="1"/>
  <c r="O99" i="1"/>
  <c r="R98" i="1"/>
  <c r="O98" i="1"/>
  <c r="U97" i="1"/>
  <c r="R97" i="1"/>
  <c r="AN97" i="1" s="1"/>
  <c r="O97" i="1"/>
  <c r="U96" i="1"/>
  <c r="R96" i="1"/>
  <c r="O96" i="1"/>
  <c r="AD95" i="1"/>
  <c r="AA95" i="1"/>
  <c r="U95" i="1"/>
  <c r="R95" i="1"/>
  <c r="O95" i="1"/>
  <c r="R14" i="1"/>
  <c r="O14" i="1"/>
  <c r="AD17" i="1"/>
  <c r="R17" i="1"/>
  <c r="O17" i="1"/>
  <c r="R25" i="1"/>
  <c r="O25" i="1"/>
  <c r="U94" i="1"/>
  <c r="R94" i="1"/>
  <c r="O94" i="1"/>
  <c r="R18" i="1"/>
  <c r="O18" i="1"/>
  <c r="U93" i="1"/>
  <c r="R93" i="1"/>
  <c r="O93" i="1"/>
  <c r="AA92" i="1"/>
  <c r="U92" i="1"/>
  <c r="R92" i="1"/>
  <c r="O92" i="1"/>
  <c r="X91" i="1"/>
  <c r="R91" i="1"/>
  <c r="O91" i="1"/>
  <c r="U46" i="1"/>
  <c r="R46" i="1"/>
  <c r="O46" i="1"/>
  <c r="U90" i="1"/>
  <c r="R90" i="1"/>
  <c r="O90" i="1"/>
  <c r="AA89" i="1"/>
  <c r="U89" i="1"/>
  <c r="R89" i="1"/>
  <c r="O89" i="1"/>
  <c r="AA88" i="1"/>
  <c r="U88" i="1"/>
  <c r="R88" i="1"/>
  <c r="O88" i="1"/>
  <c r="AD87" i="1"/>
  <c r="U87" i="1"/>
  <c r="R87" i="1"/>
  <c r="O87" i="1"/>
  <c r="AD86" i="1"/>
  <c r="AA86" i="1"/>
  <c r="U86" i="1"/>
  <c r="R86" i="1"/>
  <c r="O86" i="1"/>
  <c r="U85" i="1"/>
  <c r="R85" i="1"/>
  <c r="O85" i="1"/>
  <c r="R12" i="1"/>
  <c r="O12" i="1"/>
  <c r="R49" i="1"/>
  <c r="O49" i="1"/>
  <c r="AA84" i="1"/>
  <c r="U84" i="1"/>
  <c r="R84" i="1"/>
  <c r="O84" i="1"/>
  <c r="R10" i="1"/>
  <c r="O10" i="1"/>
  <c r="AA83" i="1"/>
  <c r="R83" i="1"/>
  <c r="O83" i="1"/>
  <c r="X82" i="1"/>
  <c r="R82" i="1"/>
  <c r="O82" i="1"/>
  <c r="AD81" i="1"/>
  <c r="U81" i="1"/>
  <c r="R81" i="1"/>
  <c r="O81" i="1"/>
  <c r="AD9" i="1"/>
  <c r="R9" i="1"/>
  <c r="O9" i="1"/>
  <c r="X80" i="1"/>
  <c r="R80" i="1"/>
  <c r="O80" i="1"/>
  <c r="AA79" i="1"/>
  <c r="U79" i="1"/>
  <c r="R79" i="1"/>
  <c r="O79" i="1"/>
  <c r="AD78" i="1"/>
  <c r="AA78" i="1"/>
  <c r="U78" i="1"/>
  <c r="R78" i="1"/>
  <c r="O78" i="1"/>
  <c r="AD77" i="1"/>
  <c r="AA77" i="1"/>
  <c r="U77" i="1"/>
  <c r="R77" i="1"/>
  <c r="O77" i="1"/>
  <c r="X76" i="1"/>
  <c r="R76" i="1"/>
  <c r="O76" i="1"/>
  <c r="AA75" i="1"/>
  <c r="U75" i="1"/>
  <c r="R75" i="1"/>
  <c r="O75" i="1"/>
  <c r="AA74" i="1"/>
  <c r="U74" i="1"/>
  <c r="R74" i="1"/>
  <c r="O74" i="1"/>
  <c r="X73" i="1"/>
  <c r="R73" i="1"/>
  <c r="O73" i="1"/>
  <c r="AD72" i="1"/>
  <c r="AA72" i="1"/>
  <c r="U72" i="1"/>
  <c r="R72" i="1"/>
  <c r="O72" i="1"/>
  <c r="AD8" i="1"/>
  <c r="R8" i="1"/>
  <c r="O8" i="1"/>
  <c r="X70" i="1"/>
  <c r="R70" i="1"/>
  <c r="O70" i="1"/>
  <c r="X69" i="1"/>
  <c r="R69" i="1"/>
  <c r="O69" i="1"/>
  <c r="AJ68" i="1"/>
  <c r="AD68" i="1"/>
  <c r="X68" i="1"/>
  <c r="R68" i="1"/>
  <c r="O68" i="1"/>
  <c r="X67" i="1"/>
  <c r="R67" i="1"/>
  <c r="O67" i="1"/>
  <c r="AG66" i="1"/>
  <c r="AD66" i="1"/>
  <c r="AA66" i="1"/>
  <c r="U66" i="1"/>
  <c r="R66" i="1"/>
  <c r="O66" i="1"/>
  <c r="AG65" i="1"/>
  <c r="AD65" i="1"/>
  <c r="AA65" i="1"/>
  <c r="U65" i="1"/>
  <c r="R65" i="1"/>
  <c r="O65" i="1"/>
  <c r="AD64" i="1"/>
  <c r="X64" i="1"/>
  <c r="R64" i="1"/>
  <c r="O64" i="1"/>
  <c r="X63" i="1"/>
  <c r="R63" i="1"/>
  <c r="O63" i="1"/>
  <c r="AD61" i="1"/>
  <c r="AA61" i="1"/>
  <c r="U61" i="1"/>
  <c r="R61" i="1"/>
  <c r="O61" i="1"/>
  <c r="AG60" i="1"/>
  <c r="AD60" i="1"/>
  <c r="AA60" i="1"/>
  <c r="U60" i="1"/>
  <c r="R60" i="1"/>
  <c r="O60" i="1"/>
  <c r="X59" i="1"/>
  <c r="R59" i="1"/>
  <c r="O59" i="1"/>
  <c r="AG58" i="1"/>
  <c r="AD58" i="1"/>
  <c r="AA58" i="1"/>
  <c r="U58" i="1"/>
  <c r="R58" i="1"/>
  <c r="O58" i="1"/>
  <c r="AA57" i="1"/>
  <c r="U57" i="1"/>
  <c r="R57" i="1"/>
  <c r="O57" i="1"/>
  <c r="X44" i="1"/>
  <c r="R44" i="1"/>
  <c r="O44" i="1"/>
  <c r="X56" i="1"/>
  <c r="R56" i="1"/>
  <c r="O56" i="1"/>
  <c r="R6" i="1"/>
  <c r="O6" i="1"/>
  <c r="AN6" i="1" s="1"/>
  <c r="X54" i="1"/>
  <c r="R54" i="1"/>
  <c r="O54" i="1"/>
  <c r="AD53" i="1"/>
  <c r="AA53" i="1"/>
  <c r="U53" i="1"/>
  <c r="R53" i="1"/>
  <c r="O53" i="1"/>
  <c r="AD52" i="1"/>
  <c r="AA52" i="1"/>
  <c r="U52" i="1"/>
  <c r="R52" i="1"/>
  <c r="O52" i="1"/>
  <c r="AD51" i="1"/>
  <c r="AA51" i="1"/>
  <c r="U51" i="1"/>
  <c r="R51" i="1"/>
  <c r="O51" i="1"/>
  <c r="X48" i="1"/>
  <c r="U48" i="1"/>
  <c r="R48" i="1"/>
  <c r="O48" i="1"/>
  <c r="AG47" i="1"/>
  <c r="AD47" i="1"/>
  <c r="AA47" i="1"/>
  <c r="U47" i="1"/>
  <c r="R47" i="1"/>
  <c r="O47" i="1"/>
  <c r="X45" i="1"/>
  <c r="R45" i="1"/>
  <c r="O45" i="1"/>
  <c r="AD43" i="1"/>
  <c r="AA43" i="1"/>
  <c r="U43" i="1"/>
  <c r="R43" i="1"/>
  <c r="O43" i="1"/>
  <c r="X33" i="1"/>
  <c r="R33" i="1"/>
  <c r="O33" i="1"/>
  <c r="AA42" i="1"/>
  <c r="U42" i="1"/>
  <c r="R42" i="1"/>
  <c r="O42" i="1"/>
  <c r="AJ39" i="1"/>
  <c r="AD39" i="1"/>
  <c r="X39" i="1"/>
  <c r="R39" i="1"/>
  <c r="O39" i="1"/>
  <c r="R4" i="1"/>
  <c r="O4" i="1"/>
  <c r="AD35" i="1"/>
  <c r="AA35" i="1"/>
  <c r="U35" i="1"/>
  <c r="R35" i="1"/>
  <c r="O35" i="1"/>
  <c r="AJ34" i="1"/>
  <c r="X34" i="1"/>
  <c r="R34" i="1"/>
  <c r="O34" i="1"/>
  <c r="AG32" i="1"/>
  <c r="AD32" i="1"/>
  <c r="X32" i="1"/>
  <c r="R32" i="1"/>
  <c r="O32" i="1"/>
  <c r="X30" i="1"/>
  <c r="R30" i="1"/>
  <c r="O30" i="1"/>
  <c r="AA20" i="1"/>
  <c r="U20" i="1"/>
  <c r="R20" i="1"/>
  <c r="O20" i="1"/>
  <c r="X27" i="1"/>
  <c r="R27" i="1"/>
  <c r="O27" i="1"/>
  <c r="AG21" i="1"/>
  <c r="AD21" i="1"/>
  <c r="AA21" i="1"/>
  <c r="U21" i="1"/>
  <c r="R21" i="1"/>
  <c r="O21" i="1"/>
  <c r="AD62" i="1"/>
  <c r="U62" i="1"/>
  <c r="R62" i="1"/>
  <c r="O62" i="1"/>
  <c r="X15" i="1"/>
  <c r="R15" i="1"/>
  <c r="O15" i="1"/>
  <c r="X13" i="1"/>
  <c r="R13" i="1"/>
  <c r="O13" i="1"/>
  <c r="AD7" i="1"/>
  <c r="AA7" i="1"/>
  <c r="U7" i="1"/>
  <c r="R7" i="1"/>
  <c r="O7" i="1"/>
  <c r="AD23" i="1"/>
  <c r="U23" i="1"/>
  <c r="R23" i="1"/>
  <c r="O23" i="1"/>
  <c r="X5" i="1"/>
  <c r="R5" i="1"/>
  <c r="O5" i="1"/>
  <c r="AN135" i="1" l="1"/>
  <c r="AN98" i="1"/>
  <c r="AN24" i="1"/>
  <c r="AN101" i="1"/>
  <c r="AN137" i="1"/>
  <c r="AN70" i="1"/>
  <c r="AN5" i="1"/>
  <c r="AN45" i="1"/>
  <c r="AN16" i="1"/>
  <c r="AN11" i="1"/>
  <c r="AN108" i="1"/>
  <c r="AN111" i="1"/>
  <c r="AN118" i="1"/>
  <c r="AN123" i="1"/>
  <c r="AN87" i="1"/>
  <c r="AN17" i="1"/>
  <c r="AN96" i="1"/>
  <c r="AN106" i="1"/>
  <c r="AN54" i="1"/>
  <c r="AN44" i="1"/>
  <c r="AN79" i="1"/>
  <c r="AN80" i="1"/>
  <c r="AN9" i="1"/>
  <c r="AN10" i="1"/>
  <c r="AN12" i="1"/>
  <c r="AN14" i="1"/>
  <c r="AN29" i="1"/>
  <c r="AN107" i="1"/>
  <c r="AN78" i="1"/>
  <c r="AN85" i="1"/>
  <c r="AN38" i="1"/>
  <c r="AN119" i="1"/>
  <c r="AN13" i="1"/>
  <c r="AN30" i="1"/>
  <c r="AN33" i="1"/>
  <c r="AN61" i="1"/>
  <c r="AN67" i="1"/>
  <c r="AN69" i="1"/>
  <c r="AN104" i="1"/>
  <c r="AN115" i="1"/>
  <c r="AN21" i="1"/>
  <c r="AN39" i="1"/>
  <c r="AN43" i="1"/>
  <c r="AN52" i="1"/>
  <c r="AN25" i="1"/>
  <c r="AN131" i="1"/>
  <c r="AN4" i="1"/>
  <c r="AN59" i="1"/>
  <c r="AN63" i="1"/>
  <c r="AN83" i="1"/>
  <c r="AN88" i="1"/>
  <c r="AN89" i="1"/>
  <c r="AN46" i="1"/>
  <c r="AN102" i="1"/>
  <c r="AN103" i="1"/>
  <c r="AN31" i="1"/>
  <c r="AN105" i="1"/>
  <c r="AN40" i="1"/>
  <c r="AN114" i="1"/>
  <c r="AN116" i="1"/>
  <c r="AN18" i="1"/>
  <c r="AN23" i="1"/>
  <c r="AN32" i="1"/>
  <c r="AN20" i="1"/>
  <c r="AN34" i="1"/>
  <c r="AN35" i="1"/>
  <c r="AN47" i="1"/>
  <c r="AN58" i="1"/>
  <c r="AN64" i="1"/>
  <c r="AN65" i="1"/>
  <c r="AN73" i="1"/>
  <c r="AN77" i="1"/>
  <c r="AN82" i="1"/>
  <c r="AN84" i="1"/>
  <c r="AN91" i="1"/>
  <c r="AN94" i="1"/>
  <c r="AN36" i="1"/>
  <c r="AN121" i="1"/>
  <c r="AN15" i="1"/>
  <c r="AN53" i="1"/>
  <c r="AN57" i="1"/>
  <c r="AN60" i="1"/>
  <c r="AN68" i="1"/>
  <c r="AN72" i="1"/>
  <c r="AN74" i="1"/>
  <c r="AN76" i="1"/>
  <c r="AN86" i="1"/>
  <c r="AN90" i="1"/>
  <c r="AN92" i="1"/>
  <c r="AN100" i="1"/>
  <c r="AN26" i="1"/>
  <c r="AN37" i="1"/>
  <c r="AN113" i="1"/>
  <c r="AN124" i="1"/>
  <c r="AN130" i="1"/>
  <c r="AN7" i="1"/>
  <c r="AN62" i="1"/>
  <c r="AN27" i="1"/>
  <c r="AN42" i="1"/>
  <c r="AN48" i="1"/>
  <c r="AN51" i="1"/>
  <c r="AN56" i="1"/>
  <c r="AN66" i="1"/>
  <c r="AN8" i="1"/>
  <c r="AN75" i="1"/>
  <c r="AN81" i="1"/>
  <c r="AN49" i="1"/>
  <c r="AN93" i="1"/>
  <c r="AN95" i="1"/>
  <c r="AN99" i="1"/>
  <c r="AN28" i="1"/>
  <c r="AN22" i="1"/>
  <c r="AN41" i="1"/>
  <c r="AN109" i="1"/>
  <c r="AN117" i="1"/>
  <c r="AN122" i="1"/>
  <c r="AN125" i="1"/>
  <c r="AN127" i="1"/>
  <c r="AN71" i="1"/>
  <c r="AN138" i="1"/>
</calcChain>
</file>

<file path=xl/sharedStrings.xml><?xml version="1.0" encoding="utf-8"?>
<sst xmlns="http://schemas.openxmlformats.org/spreadsheetml/2006/main" count="2628" uniqueCount="696">
  <si>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</si>
  <si>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</si>
  <si>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</si>
  <si>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</si>
  <si>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</si>
  <si>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</si>
  <si>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</si>
  <si>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</si>
  <si>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</si>
  <si>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</si>
  <si>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</si>
  <si>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</si>
  <si>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</si>
  <si>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</si>
  <si>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</si>
  <si>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</si>
  <si>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</si>
  <si>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</si>
  <si>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</si>
  <si>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</si>
  <si>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</si>
  <si>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</si>
  <si>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</si>
  <si>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KHWAZA KHELA</t>
  </si>
  <si>
    <t>JAMAL SHAH</t>
  </si>
  <si>
    <t>MOHAMMAD DARWESH</t>
  </si>
  <si>
    <t>1560503655431</t>
  </si>
  <si>
    <t>Male</t>
  </si>
  <si>
    <t>SWAT</t>
  </si>
  <si>
    <t>NULL</t>
  </si>
  <si>
    <t>Village and tehsil khwaza khela swat</t>
  </si>
  <si>
    <t>3438999166</t>
  </si>
  <si>
    <t>MASOOD SHAH</t>
  </si>
  <si>
    <t>DAWOOD</t>
  </si>
  <si>
    <t>1560503486109</t>
  </si>
  <si>
    <t>village and post office khwaza khela swat</t>
  </si>
  <si>
    <t>3489508262</t>
  </si>
  <si>
    <t>AZAM KHAN</t>
  </si>
  <si>
    <t>ABDUL QAYUM</t>
  </si>
  <si>
    <t>1560224912937</t>
  </si>
  <si>
    <t>Mohalla Kozkalay village  tehsil and post office Khwaza Khela Swat</t>
  </si>
  <si>
    <t>3449652502</t>
  </si>
  <si>
    <t>BABAR ALI KHAN</t>
  </si>
  <si>
    <t>NADAR SHER KHAN</t>
  </si>
  <si>
    <t>1560503596847</t>
  </si>
  <si>
    <t>Bandai Khwaza Khela Swat</t>
  </si>
  <si>
    <t>3453255731</t>
  </si>
  <si>
    <t>MUHAMMAD NABI</t>
  </si>
  <si>
    <t>MUHAMMAD SHIRIN</t>
  </si>
  <si>
    <t>1560503451871</t>
  </si>
  <si>
    <t>KHURSHED ALAM SHOP NEAR BENAZIR OFFICE VILLAGE BHATAI TAHSIL KHWAZAKHELA DIST SWAT KPK</t>
  </si>
  <si>
    <t>3101010613</t>
  </si>
  <si>
    <t>ABDUL LATIF</t>
  </si>
  <si>
    <t>SAID HASAN</t>
  </si>
  <si>
    <t>1560503547277</t>
  </si>
  <si>
    <t>Village Dambara tehsil and post office khwaza khela swat</t>
  </si>
  <si>
    <t>3449730008</t>
  </si>
  <si>
    <t>MUHAMMAD FAYAZ</t>
  </si>
  <si>
    <t>MUHAMMAD SHOAIB</t>
  </si>
  <si>
    <t>1560503500923</t>
  </si>
  <si>
    <t>Village barkalai khwaza khela tehsil khwaza khela swat</t>
  </si>
  <si>
    <t>3429603221</t>
  </si>
  <si>
    <t>AYAZ ALI</t>
  </si>
  <si>
    <t>MUHAMMAD KAMAL KHAN</t>
  </si>
  <si>
    <t>1560229113655</t>
  </si>
  <si>
    <t>Khwaza khela swat</t>
  </si>
  <si>
    <t>3469487854</t>
  </si>
  <si>
    <t>NISAR AHMAD</t>
  </si>
  <si>
    <t>RAHAMDAD KHAN</t>
  </si>
  <si>
    <t>1560225265057</t>
  </si>
  <si>
    <t>Village Shamak Tehsil and Post Office Khwaza Khela Swat</t>
  </si>
  <si>
    <t>3479459962</t>
  </si>
  <si>
    <t>ADIL SHAH</t>
  </si>
  <si>
    <t>MIAN RUH UDDIN</t>
  </si>
  <si>
    <t>1560275470237</t>
  </si>
  <si>
    <t>bandai khwaza khela swat</t>
  </si>
  <si>
    <t>3479355298</t>
  </si>
  <si>
    <t>RIAZ KHAN</t>
  </si>
  <si>
    <t>KHALID KHAN</t>
  </si>
  <si>
    <t>1560234680793</t>
  </si>
  <si>
    <t>VILLAGE BANDAI PO AND TEHSIL KHWAZA KHELA DISTRICT SWAT</t>
  </si>
  <si>
    <t>3469468052</t>
  </si>
  <si>
    <t>NIZAR ALI</t>
  </si>
  <si>
    <t>1560253189513</t>
  </si>
  <si>
    <t>Village Koz Kalay Tehsil Khwaza Khela Swat Khyber Pakhtun Khwa Pakistan</t>
  </si>
  <si>
    <t>3045244119</t>
  </si>
  <si>
    <t>IMTIAZ ALI</t>
  </si>
  <si>
    <t>BASHOO KHAN</t>
  </si>
  <si>
    <t>1560503542649</t>
  </si>
  <si>
    <t>village berarai post office khwazakhela tehsil khwaza khela district swat</t>
  </si>
  <si>
    <t>3159249612</t>
  </si>
  <si>
    <t>SHAFIQ UR RAHMAN</t>
  </si>
  <si>
    <t>ABDUL KABIR</t>
  </si>
  <si>
    <t>1560253924721</t>
  </si>
  <si>
    <t>Ali oil company and auto store near Pso filling station titabut khwazakhela district swat</t>
  </si>
  <si>
    <t>3439869127</t>
  </si>
  <si>
    <t>AKHTAR ZEB</t>
  </si>
  <si>
    <t>AMIR ZEB KHAN</t>
  </si>
  <si>
    <t>1560503421775</t>
  </si>
  <si>
    <t>Village khwaza khela tehsil khwaza khela District swat</t>
  </si>
  <si>
    <t>3449679079</t>
  </si>
  <si>
    <t>AFTAB KHAN</t>
  </si>
  <si>
    <t>SHER BAHADAR</t>
  </si>
  <si>
    <t>1560503613221</t>
  </si>
  <si>
    <t>Village Tigdarai post office and Tehsil Khwaza khela District Swat</t>
  </si>
  <si>
    <t>3449876092</t>
  </si>
  <si>
    <t>SIKANDAR SHAH</t>
  </si>
  <si>
    <t>MUHAMMAD YAR MIAN</t>
  </si>
  <si>
    <t>1560225733401</t>
  </si>
  <si>
    <t>village Titabut teh khwazakhela swat</t>
  </si>
  <si>
    <t>3469460403</t>
  </si>
  <si>
    <t>JAVED IQBAL</t>
  </si>
  <si>
    <t>FAZAL KARIM</t>
  </si>
  <si>
    <t>1560503434375</t>
  </si>
  <si>
    <t>Barkaly khwaza khela swat</t>
  </si>
  <si>
    <t>3429608007</t>
  </si>
  <si>
    <t>AZANULLAH</t>
  </si>
  <si>
    <t>HABIBULLAH</t>
  </si>
  <si>
    <t>1560251271415</t>
  </si>
  <si>
    <t>Tehsil colony khwaza khela swat</t>
  </si>
  <si>
    <t>3469472190</t>
  </si>
  <si>
    <t>SHABBIR AHAMD</t>
  </si>
  <si>
    <t>MUHAMMAD HASHAM KHAN</t>
  </si>
  <si>
    <t>1560214057375</t>
  </si>
  <si>
    <t>Village Khwaza khela po and Tehsil Khwaza Khela Swat</t>
  </si>
  <si>
    <t>3439602055</t>
  </si>
  <si>
    <t>ABID ALI MIAN</t>
  </si>
  <si>
    <t>ALI SHER MIAN</t>
  </si>
  <si>
    <t>1560503449973</t>
  </si>
  <si>
    <t>VILLAGE TIGDARAI POST OFFICE AND TEHSIL KHWAZAKHELA DISTRICT SWAT</t>
  </si>
  <si>
    <t>3438994553</t>
  </si>
  <si>
    <t>ZEESHAN</t>
  </si>
  <si>
    <t>HABIB ULLAH</t>
  </si>
  <si>
    <t>1560298591051</t>
  </si>
  <si>
    <t>P O and tehsil village khwaza khela district swat</t>
  </si>
  <si>
    <t>3456046365</t>
  </si>
  <si>
    <t>KARIM ZADA KHAN</t>
  </si>
  <si>
    <t>AKBAR ZADA</t>
  </si>
  <si>
    <t>1560244667267</t>
  </si>
  <si>
    <t>Village   P O Khwaza khela kozkalay C O SCS   College</t>
  </si>
  <si>
    <t>3469443472</t>
  </si>
  <si>
    <t>HUSSAIN SHAH</t>
  </si>
  <si>
    <t>BAHRAMAND</t>
  </si>
  <si>
    <t>1560295499239</t>
  </si>
  <si>
    <t>Mohallah kozkalay village and post office khwazakhela</t>
  </si>
  <si>
    <t>3429016664</t>
  </si>
  <si>
    <t>MUHAMMAD IRSHAD KHAN</t>
  </si>
  <si>
    <t>SHAHI MEHBOOB</t>
  </si>
  <si>
    <t>1560285024421</t>
  </si>
  <si>
    <t>Bandai khwaza khela swat</t>
  </si>
  <si>
    <t>3420599543</t>
  </si>
  <si>
    <t>TARIQ KHAN</t>
  </si>
  <si>
    <t>ALI RAHMAN</t>
  </si>
  <si>
    <t>1560503537893</t>
  </si>
  <si>
    <t>Village Tigdari Tehsil and Post Office Khwaza Khela Swat</t>
  </si>
  <si>
    <t>3159606886</t>
  </si>
  <si>
    <t>SHAH FAHAD</t>
  </si>
  <si>
    <t>SHAHAB UD DIN</t>
  </si>
  <si>
    <t>1560503409395</t>
  </si>
  <si>
    <t>Batti khwazakhela swat</t>
  </si>
  <si>
    <t>3450595845</t>
  </si>
  <si>
    <t>MAMOON UR RASHID</t>
  </si>
  <si>
    <t>ABDUL RASHID</t>
  </si>
  <si>
    <t>1560294296095</t>
  </si>
  <si>
    <t>Village tigdarai Teh Khwaza khela Swat</t>
  </si>
  <si>
    <t>3469340977</t>
  </si>
  <si>
    <t>ARIF</t>
  </si>
  <si>
    <t>ABDUL MALIK</t>
  </si>
  <si>
    <t>1560276508459</t>
  </si>
  <si>
    <t>village tigdari post office union council  khwaza khela district swat</t>
  </si>
  <si>
    <t>3145377831</t>
  </si>
  <si>
    <t>ARSHAD ALI</t>
  </si>
  <si>
    <t>NAWAB</t>
  </si>
  <si>
    <t>1560208793371</t>
  </si>
  <si>
    <t>Kozkalay Khwaza Khela Saidu Sharif Swat KPK</t>
  </si>
  <si>
    <t>3469475325</t>
  </si>
  <si>
    <t>ZAKIR HUSSAIN</t>
  </si>
  <si>
    <t>MUHAMMAD SHAH KHAN</t>
  </si>
  <si>
    <t>1560232484453</t>
  </si>
  <si>
    <t>Village post office tehsil khwaza khela district swat</t>
  </si>
  <si>
    <t>3329485301</t>
  </si>
  <si>
    <t>HASHMAT ULLAH</t>
  </si>
  <si>
    <t>SHER AFZAL KHAN</t>
  </si>
  <si>
    <t>1560294509521</t>
  </si>
  <si>
    <t>Village khwaza khela mohalla qala swat</t>
  </si>
  <si>
    <t>3456426072</t>
  </si>
  <si>
    <t>SHAFIQ AHMAD</t>
  </si>
  <si>
    <t>JEHAN ZEB</t>
  </si>
  <si>
    <t>1560299485541</t>
  </si>
  <si>
    <t>Village Tigdarai post office khwaza khela swat</t>
  </si>
  <si>
    <t>3449693816</t>
  </si>
  <si>
    <t>ATIQ UR RAHMAN KHAN</t>
  </si>
  <si>
    <t>ATTA UR RAHMAN</t>
  </si>
  <si>
    <t>1560503574603</t>
  </si>
  <si>
    <t>Village Tehsil Colony Khwaza Khela District Swat</t>
  </si>
  <si>
    <t>3428969140</t>
  </si>
  <si>
    <t>ANWAR ULLAH</t>
  </si>
  <si>
    <t>MUHAMMAD SHER KHAN</t>
  </si>
  <si>
    <t>1560236830579</t>
  </si>
  <si>
    <t>Barkalay Khwaza Khela Distt Swat</t>
  </si>
  <si>
    <t>3366737761</t>
  </si>
  <si>
    <t>ZAFAR ALI</t>
  </si>
  <si>
    <t>AMAL KHAN</t>
  </si>
  <si>
    <t>1560280529103</t>
  </si>
  <si>
    <t>village Gashkor tesh and p o khwaza khela swat</t>
  </si>
  <si>
    <t>3409429394</t>
  </si>
  <si>
    <t>MUHAMMAD ANWAR</t>
  </si>
  <si>
    <t>SAYED BADSHAH</t>
  </si>
  <si>
    <t>1560241649163</t>
  </si>
  <si>
    <t>as mention</t>
  </si>
  <si>
    <t>3449815428</t>
  </si>
  <si>
    <t>HAMED KHAN</t>
  </si>
  <si>
    <t>MOHAMMAD KHAN</t>
  </si>
  <si>
    <t>1560503544981</t>
  </si>
  <si>
    <t>Village Bandi post office Khwaza Khela Swat</t>
  </si>
  <si>
    <t>3089075658</t>
  </si>
  <si>
    <t>NISAR</t>
  </si>
  <si>
    <t>KHAN BAHADAR</t>
  </si>
  <si>
    <t>1560257905161</t>
  </si>
  <si>
    <t>village tekdarai khwaza khela swat</t>
  </si>
  <si>
    <t>3459199068</t>
  </si>
  <si>
    <t>BASIT ZIA</t>
  </si>
  <si>
    <t>MALAK NAWAB KHAN</t>
  </si>
  <si>
    <t>1560503762919</t>
  </si>
  <si>
    <t>village Gashkor po box tehsil Khwaza khela district swat</t>
  </si>
  <si>
    <t>3005660266</t>
  </si>
  <si>
    <t>NOORUL WAHAB</t>
  </si>
  <si>
    <t>AMIN UL HAQ</t>
  </si>
  <si>
    <t>1560503405991</t>
  </si>
  <si>
    <t>Village Dambara Tehsil Khwaza Khela District Swat</t>
  </si>
  <si>
    <t>3471095965</t>
  </si>
  <si>
    <t>IJAZ ALI</t>
  </si>
  <si>
    <t>MUHAMMAD AKBAR</t>
  </si>
  <si>
    <t>1560293078311</t>
  </si>
  <si>
    <t>Bandai Tahsil khwazakhela Swat khyber Pakhtunkhwa</t>
  </si>
  <si>
    <t>3488978880</t>
  </si>
  <si>
    <t>SHAM SHAHI ROME</t>
  </si>
  <si>
    <t>1560277817457</t>
  </si>
  <si>
    <t>Village kozkalay post office and Tehsil khwaza khela swat</t>
  </si>
  <si>
    <t>3469459860</t>
  </si>
  <si>
    <t>LIAQAT ALI KHAN</t>
  </si>
  <si>
    <t>FAZAL RAZIQ</t>
  </si>
  <si>
    <t>1560207091831</t>
  </si>
  <si>
    <t>Batai khwaza khela teh p o  khwaza lhela distt swat</t>
  </si>
  <si>
    <t>3451445455</t>
  </si>
  <si>
    <t>NUMAN KHAN</t>
  </si>
  <si>
    <t>NAEEM UL HADI</t>
  </si>
  <si>
    <t>1560503472429</t>
  </si>
  <si>
    <t>Village Qala Tehsil Khwaza Khela District Swat</t>
  </si>
  <si>
    <t>3465592255</t>
  </si>
  <si>
    <t>FAYAZ AHMAD</t>
  </si>
  <si>
    <t>1560221651331</t>
  </si>
  <si>
    <t>Landikas Khwazakhela</t>
  </si>
  <si>
    <t>3439070614</t>
  </si>
  <si>
    <t>IKRAM KHAN</t>
  </si>
  <si>
    <t>1560214843029</t>
  </si>
  <si>
    <t>Same as above</t>
  </si>
  <si>
    <t>3018040884</t>
  </si>
  <si>
    <t>MUHAMMAD HUSSAIN</t>
  </si>
  <si>
    <t>FAZAL RAHIM</t>
  </si>
  <si>
    <t>1560208687373</t>
  </si>
  <si>
    <t>Landi Kas Khwaza Khela Swat</t>
  </si>
  <si>
    <t>3449889342</t>
  </si>
  <si>
    <t>DAWOOD SHAH</t>
  </si>
  <si>
    <t>MUHAMMAD ROOM</t>
  </si>
  <si>
    <t>1560219558121</t>
  </si>
  <si>
    <t>Village Baindi po and Tehsil Khwaza Khela Swat</t>
  </si>
  <si>
    <t>3470967642</t>
  </si>
  <si>
    <t>SHEHZAD</t>
  </si>
  <si>
    <t>MOHIBULLAH</t>
  </si>
  <si>
    <t>1560295716253</t>
  </si>
  <si>
    <t>3411112070</t>
  </si>
  <si>
    <t>ZAKIR ULLAH</t>
  </si>
  <si>
    <t>ADILSHAH</t>
  </si>
  <si>
    <t>1560503506153</t>
  </si>
  <si>
    <t>Village tikdari tehsil khawza khela district swat</t>
  </si>
  <si>
    <t>3439382689</t>
  </si>
  <si>
    <t>BAHADAR NAWAB</t>
  </si>
  <si>
    <t>SAID KARIM JAN</t>
  </si>
  <si>
    <t>1560503543177</t>
  </si>
  <si>
    <t>VILLAGE CHINARBABA PO AND TEHSIL KHWAZA KHELA DISTRICT SWAT</t>
  </si>
  <si>
    <t>3459456596</t>
  </si>
  <si>
    <t>FARHAD ALI</t>
  </si>
  <si>
    <t>SHER ZADA</t>
  </si>
  <si>
    <t>1560232031493</t>
  </si>
  <si>
    <t>Village tikdarai post office tehsil khwazakhela district swat</t>
  </si>
  <si>
    <t>3439767988</t>
  </si>
  <si>
    <t>JAWAD ALI</t>
  </si>
  <si>
    <t>KISHWAR ALI KHAN</t>
  </si>
  <si>
    <t>1560263856387</t>
  </si>
  <si>
    <t>Village Tigdarai Tehsil and Post Office Khwaza Khela Swat</t>
  </si>
  <si>
    <t>3446825434</t>
  </si>
  <si>
    <t>ADNAN SOHAIL</t>
  </si>
  <si>
    <t>SHAHIN SHAH</t>
  </si>
  <si>
    <t>1560503445517</t>
  </si>
  <si>
    <t>Vill Titabat Tehsil and Post office Khwaza khela Distt Swat KPK</t>
  </si>
  <si>
    <t>3438987875</t>
  </si>
  <si>
    <t>SARDAR ALI</t>
  </si>
  <si>
    <t>AKBAR ALI</t>
  </si>
  <si>
    <t>1560503689717</t>
  </si>
  <si>
    <t>kozkaly Khwaza Khela Swat</t>
  </si>
  <si>
    <t>3449880284</t>
  </si>
  <si>
    <t>KASHIF ULLAH</t>
  </si>
  <si>
    <t>ISMAIL</t>
  </si>
  <si>
    <t>1560254021575</t>
  </si>
  <si>
    <t>Chinar Baba Tehsil and post office khwaza khela district swat</t>
  </si>
  <si>
    <t>3420228646</t>
  </si>
  <si>
    <t>ASAD KHAN</t>
  </si>
  <si>
    <t>SHER KHAN</t>
  </si>
  <si>
    <t>1560503596673</t>
  </si>
  <si>
    <t>VILLAGE TEETABUT TEHSIL AND PO KHWAZAKHELA DICTRICT SWAT</t>
  </si>
  <si>
    <t>3159914364</t>
  </si>
  <si>
    <t>MAZHAR ALI KHAN</t>
  </si>
  <si>
    <t>GHAWAS ALI KHAN</t>
  </si>
  <si>
    <t>1560503531683</t>
  </si>
  <si>
    <t>Village Bandai Tehsil Khwaza Khela Swat</t>
  </si>
  <si>
    <t>3028308407</t>
  </si>
  <si>
    <t>NIAMAT ALI KHAN</t>
  </si>
  <si>
    <t>1560276390035</t>
  </si>
  <si>
    <t>Batia khwaza khela  teh p o  khwaza khela distt swat kp</t>
  </si>
  <si>
    <t>3439598239</t>
  </si>
  <si>
    <t>HAIDER ALI</t>
  </si>
  <si>
    <t>1560275518735</t>
  </si>
  <si>
    <t>Village teetabut post office and tehsil khwaza khela swat</t>
  </si>
  <si>
    <t>3149744117</t>
  </si>
  <si>
    <t>MEHBOOB ALI</t>
  </si>
  <si>
    <t>1560271091021</t>
  </si>
  <si>
    <t>Village tikadari tehsil and post office khwaza khela swat</t>
  </si>
  <si>
    <t>3423358015</t>
  </si>
  <si>
    <t>ATTA ULLAH</t>
  </si>
  <si>
    <t>SHAUKAT ALI KHAN</t>
  </si>
  <si>
    <t>1560256103559</t>
  </si>
  <si>
    <t>Mohalla batti karimabad khwaza khela swat</t>
  </si>
  <si>
    <t>3429600738</t>
  </si>
  <si>
    <t>UMAR ZEB KHAN</t>
  </si>
  <si>
    <t>MUHAMMAD SHOAIB KHAN</t>
  </si>
  <si>
    <t>1560503486323</t>
  </si>
  <si>
    <t>Village Tigdarai Tehsil Khwaza Khela Swat</t>
  </si>
  <si>
    <t>3479101994</t>
  </si>
  <si>
    <t>RAHAT ALI MIAN</t>
  </si>
  <si>
    <t>HAZRAT ALI MIAN</t>
  </si>
  <si>
    <t>1560503750479</t>
  </si>
  <si>
    <t>Village Tigdarai Post Office Khwaza Khela Distt Swat</t>
  </si>
  <si>
    <t>3429660966</t>
  </si>
  <si>
    <t>IMRAN KHAN</t>
  </si>
  <si>
    <t>MOHAMMAD QAYUM KHAN</t>
  </si>
  <si>
    <t>1560503678069</t>
  </si>
  <si>
    <t>3429663238</t>
  </si>
  <si>
    <t>AJMAL KHAN</t>
  </si>
  <si>
    <t>1560203321955</t>
  </si>
  <si>
    <t>Village titabat tehsil khwaza khela swat</t>
  </si>
  <si>
    <t>3459513013</t>
  </si>
  <si>
    <t>ISLAM HAYAT</t>
  </si>
  <si>
    <t>DELEY KHAN</t>
  </si>
  <si>
    <t>1560220299305</t>
  </si>
  <si>
    <t>3329876736</t>
  </si>
  <si>
    <t>MUHAMMAD SAJID KHAN</t>
  </si>
  <si>
    <t>SHUJAMAT KHAN</t>
  </si>
  <si>
    <t>1560254471689</t>
  </si>
  <si>
    <t>Village Jambil Tehsil Babozi  District Swat</t>
  </si>
  <si>
    <t>3455767755</t>
  </si>
  <si>
    <t>SANAULLAH KHAN</t>
  </si>
  <si>
    <t>SARFARAZ KHAN</t>
  </si>
  <si>
    <t>1560503544557</t>
  </si>
  <si>
    <t>3459192090</t>
  </si>
  <si>
    <t>SYED MUHAMMAD ALI SHAH</t>
  </si>
  <si>
    <t>WALI RAHMAN</t>
  </si>
  <si>
    <t>1560250846243</t>
  </si>
  <si>
    <t>Village Gashkore Tehsil And Post Office Khwazakhela District Swat KPK</t>
  </si>
  <si>
    <t>3368009666</t>
  </si>
  <si>
    <t>MOHAMMAD ABRAR</t>
  </si>
  <si>
    <t>AKBAR SHAH</t>
  </si>
  <si>
    <t>1560239041021</t>
  </si>
  <si>
    <t>Qala khwaza Khela District Swat</t>
  </si>
  <si>
    <t>3409103588</t>
  </si>
  <si>
    <t>ASAF NAWAZ</t>
  </si>
  <si>
    <t>MUHAMMAD NAWAZ KHAN</t>
  </si>
  <si>
    <t>1560503458035</t>
  </si>
  <si>
    <t>Barkely khwaza khela</t>
  </si>
  <si>
    <t>3452488823</t>
  </si>
  <si>
    <t>AFSAR KHAN</t>
  </si>
  <si>
    <t>1560503646847</t>
  </si>
  <si>
    <t>MOHALLAH CHINAR BABA 01 TEHSIL KHWAZA KHELA SWAT</t>
  </si>
  <si>
    <t>3409865624</t>
  </si>
  <si>
    <t>RAZ MUHAMMAD</t>
  </si>
  <si>
    <t>1560225199497</t>
  </si>
  <si>
    <t>landi kas khwaza khela swat</t>
  </si>
  <si>
    <t>3453407068</t>
  </si>
  <si>
    <t>SHER MUHAMMAD KHAN</t>
  </si>
  <si>
    <t>MUHAMMAD AMIN</t>
  </si>
  <si>
    <t>1560204813377</t>
  </si>
  <si>
    <t>same as above</t>
  </si>
  <si>
    <t>3469453010</t>
  </si>
  <si>
    <t>WAZIR AHMAD</t>
  </si>
  <si>
    <t>AMIR MUHAMMAD</t>
  </si>
  <si>
    <t>1560226726417</t>
  </si>
  <si>
    <t>VILLAGE BARKALY KHWAZA KHELA SWAT</t>
  </si>
  <si>
    <t>3449630130</t>
  </si>
  <si>
    <t>NAJEEB ULLAH</t>
  </si>
  <si>
    <t>SARHAD BACHA</t>
  </si>
  <si>
    <t>1730141941291</t>
  </si>
  <si>
    <t>Village Bandai Tehsil khwazakhela District Swat</t>
  </si>
  <si>
    <t>3150950244</t>
  </si>
  <si>
    <t>MOHAMMAD ALI</t>
  </si>
  <si>
    <t>1560292921305</t>
  </si>
  <si>
    <t>Village tigdarai tehsil khwaza khela swat</t>
  </si>
  <si>
    <t>3411906387</t>
  </si>
  <si>
    <t>ISHTIAQ TAHIR</t>
  </si>
  <si>
    <t>TAHIR MULK</t>
  </si>
  <si>
    <t>1560503682301</t>
  </si>
  <si>
    <t>Chinar baba khwaza khela Swat</t>
  </si>
  <si>
    <t>3469460655</t>
  </si>
  <si>
    <t>SYED HASAN</t>
  </si>
  <si>
    <t>MOHAMMAD HASAN</t>
  </si>
  <si>
    <t>1560299480183</t>
  </si>
  <si>
    <t>VILLAGE BARKALAY PO AND TEHSIL KHWAZA KHELA DISTRICT SWAT</t>
  </si>
  <si>
    <t>3489021571</t>
  </si>
  <si>
    <t>ABID ALI KHAN</t>
  </si>
  <si>
    <t>MOHAMMAD SHAH RONAQ</t>
  </si>
  <si>
    <t>1560503440991</t>
  </si>
  <si>
    <t>Village Bandai TEHSIL khawaza khela post office khawaza khela District swat</t>
  </si>
  <si>
    <t>3469570088</t>
  </si>
  <si>
    <t>ABDUL QAHAR</t>
  </si>
  <si>
    <t>ABDUL JABBAR</t>
  </si>
  <si>
    <t>1560503607531</t>
  </si>
  <si>
    <t>Qala Khwaza Khela Swat</t>
  </si>
  <si>
    <t>3469054054</t>
  </si>
  <si>
    <t>IRFAN ALI</t>
  </si>
  <si>
    <t>BAHRAMAND KHAN</t>
  </si>
  <si>
    <t>1560225133189</t>
  </si>
  <si>
    <t>As above</t>
  </si>
  <si>
    <t>3463691239</t>
  </si>
  <si>
    <t>KARIM ULLAH</t>
  </si>
  <si>
    <t>BACHA ZADA MALAK</t>
  </si>
  <si>
    <t>1560503558009</t>
  </si>
  <si>
    <t>Village Bandai Tehsil Khwaza Khela District Swat</t>
  </si>
  <si>
    <t>3494758221</t>
  </si>
  <si>
    <t>AHMAD ALI</t>
  </si>
  <si>
    <t>SAID AHMAD</t>
  </si>
  <si>
    <t>1560503546395</t>
  </si>
  <si>
    <t>Khwazakhela swat</t>
  </si>
  <si>
    <t>3416146909</t>
  </si>
  <si>
    <t>SHAMSUL ISLAM</t>
  </si>
  <si>
    <t>BAKHT SHER ALI</t>
  </si>
  <si>
    <t>1560228602939</t>
  </si>
  <si>
    <t>Village Gashkor post office and tehsil Khwaza Khela district Swat khyber Pakhtunkhwa</t>
  </si>
  <si>
    <t>3479123330</t>
  </si>
  <si>
    <t>BAKHT ALI</t>
  </si>
  <si>
    <t>AKBAREEN</t>
  </si>
  <si>
    <t>1560285781771</t>
  </si>
  <si>
    <t>Khwaza khela kozkalay swat</t>
  </si>
  <si>
    <t>3452706274</t>
  </si>
  <si>
    <t>ZAFARULLAH</t>
  </si>
  <si>
    <t>FARMAN ALI</t>
  </si>
  <si>
    <t>1560239256243</t>
  </si>
  <si>
    <t>Qala khwaza khela Swat</t>
  </si>
  <si>
    <t>3409884542</t>
  </si>
  <si>
    <t>FAISAL AHMAD</t>
  </si>
  <si>
    <t>BACHA MUHAMMAD</t>
  </si>
  <si>
    <t>1560503524093</t>
  </si>
  <si>
    <t>Khawzakela</t>
  </si>
  <si>
    <t>3439780773</t>
  </si>
  <si>
    <t>NOMAN FAROOQI</t>
  </si>
  <si>
    <t>NIAZ AHMAD FAROOQI</t>
  </si>
  <si>
    <t>1560217038187</t>
  </si>
  <si>
    <t>Village Gashkor tehsil and po box khwazakhela swat kpk pakistan</t>
  </si>
  <si>
    <t>3159191898</t>
  </si>
  <si>
    <t>ISHFAQ KHAN</t>
  </si>
  <si>
    <t>AFSAR ABAD KHAN</t>
  </si>
  <si>
    <t>1560241468203</t>
  </si>
  <si>
    <t>KHWAZA Khela barkely</t>
  </si>
  <si>
    <t>3429608098</t>
  </si>
  <si>
    <t>SAJID ALI</t>
  </si>
  <si>
    <t>ROSHAN ZAMIR KHAN</t>
  </si>
  <si>
    <t>1560503452137</t>
  </si>
  <si>
    <t>Village titabut post office khwaza khela district swat</t>
  </si>
  <si>
    <t>3439878156</t>
  </si>
  <si>
    <t>GOUHAR ALI</t>
  </si>
  <si>
    <t>1560503548239</t>
  </si>
  <si>
    <t>Mohallah tehsil qala khwaza khela district swat kpk</t>
  </si>
  <si>
    <t>3439994447</t>
  </si>
  <si>
    <t>AKHTAR ZEB KHAN</t>
  </si>
  <si>
    <t>ALAM ZEB KHAN</t>
  </si>
  <si>
    <t>1560224496121</t>
  </si>
  <si>
    <t>Barkalay khwazakhela District Swat</t>
  </si>
  <si>
    <t>3333773973</t>
  </si>
  <si>
    <t>SALMAN AHMAD</t>
  </si>
  <si>
    <t>RAHMAN HUSSAIN</t>
  </si>
  <si>
    <t>1560503394125</t>
  </si>
  <si>
    <t>Village Gashkor P o and Tehsil Khwaza Khela District Swat</t>
  </si>
  <si>
    <t>3472514814</t>
  </si>
  <si>
    <t>HAIDAR ALI KHAN</t>
  </si>
  <si>
    <t>JEHANGIR KHAN</t>
  </si>
  <si>
    <t>1560503400929</t>
  </si>
  <si>
    <t>Village Tigdarai Tehsil and Post office Khwaza Khela District Swat</t>
  </si>
  <si>
    <t>3419240174</t>
  </si>
  <si>
    <t>SALMAN KHAN</t>
  </si>
  <si>
    <t>JEHAN SHER</t>
  </si>
  <si>
    <t>1560279409693</t>
  </si>
  <si>
    <t>3419004030</t>
  </si>
  <si>
    <t>ZEESHAN AFZAL</t>
  </si>
  <si>
    <t>AFZAL KHAN</t>
  </si>
  <si>
    <t>1560503450699</t>
  </si>
  <si>
    <t>Mohalla Barkalay Tehsil and Post Office Khwaza Khela District Swat</t>
  </si>
  <si>
    <t>3449622822</t>
  </si>
  <si>
    <t>SHAH ASAD</t>
  </si>
  <si>
    <t>MOHAMMAD HABIB</t>
  </si>
  <si>
    <t>1560218531995</t>
  </si>
  <si>
    <t>Village tigdarai post office khwaza khela swat</t>
  </si>
  <si>
    <t>3409134550</t>
  </si>
  <si>
    <t>GUL NAWAB</t>
  </si>
  <si>
    <t>HAZIR NAWAB</t>
  </si>
  <si>
    <t>1560503693953</t>
  </si>
  <si>
    <t>Village Barkalay Tehsil Khwaza Khela District Swat</t>
  </si>
  <si>
    <t>3445013032</t>
  </si>
  <si>
    <t>SHAHAB SHAH</t>
  </si>
  <si>
    <t>USMAN SHAH</t>
  </si>
  <si>
    <t>1560503547311</t>
  </si>
  <si>
    <t>Khwaza khela Qala</t>
  </si>
  <si>
    <t>3453951222</t>
  </si>
  <si>
    <t>WAHEED AHMAD MIAN</t>
  </si>
  <si>
    <t>FAZAL QADIR</t>
  </si>
  <si>
    <t>1560503537195</t>
  </si>
  <si>
    <t>khwaza khela swat</t>
  </si>
  <si>
    <t>3005654761</t>
  </si>
  <si>
    <t>SOHAIL AHMAD</t>
  </si>
  <si>
    <t>MUHAMMAD QAYUM</t>
  </si>
  <si>
    <t>1560227479069</t>
  </si>
  <si>
    <t>village barakalay  khwaza khela swat</t>
  </si>
  <si>
    <t>3442112413</t>
  </si>
  <si>
    <t>MUHAMMAD HASHAM</t>
  </si>
  <si>
    <t>BAHRIKARAM</t>
  </si>
  <si>
    <t>1560503540997</t>
  </si>
  <si>
    <t>Village titabut tehsil khwazakhela district swat</t>
  </si>
  <si>
    <t>3473082865</t>
  </si>
  <si>
    <t>HAMZA KHURSHED</t>
  </si>
  <si>
    <t>KHURSHED ALI</t>
  </si>
  <si>
    <t>1560295188771</t>
  </si>
  <si>
    <t>Tehsil Colony Khwaza Khela Swat</t>
  </si>
  <si>
    <t>3453744122</t>
  </si>
  <si>
    <t>ZEESHAN ALI</t>
  </si>
  <si>
    <t>MOHAMMAD IQBAL</t>
  </si>
  <si>
    <t>1560503626367</t>
  </si>
  <si>
    <t>Main Bazar Barkalay Khwaza Khela Swat</t>
  </si>
  <si>
    <t>3479419574</t>
  </si>
  <si>
    <t>NASAR KHAN</t>
  </si>
  <si>
    <t>YOUSAF</t>
  </si>
  <si>
    <t>1560503543235</t>
  </si>
  <si>
    <t>3479486201</t>
  </si>
  <si>
    <t>FARHAD ALI KHAN</t>
  </si>
  <si>
    <t>ALAM SHER KHAN</t>
  </si>
  <si>
    <t>1560258587171</t>
  </si>
  <si>
    <t>Village Gashkor teh Po Khwaza khela Dist Swat</t>
  </si>
  <si>
    <t>3479444192</t>
  </si>
  <si>
    <t>AFSAR ALI</t>
  </si>
  <si>
    <t>MUHAMMAD HANIF</t>
  </si>
  <si>
    <t>1560503528585</t>
  </si>
  <si>
    <t>Village Kuz Kalay PO and Tehsil Khwaza Khela Swat</t>
  </si>
  <si>
    <t>3157745523</t>
  </si>
  <si>
    <t>AKHTAR SHAH</t>
  </si>
  <si>
    <t>SARAN ZEB</t>
  </si>
  <si>
    <t>1560503680851</t>
  </si>
  <si>
    <t>village Bandai tehsil Khwaza Khela Swat</t>
  </si>
  <si>
    <t>3409198691</t>
  </si>
  <si>
    <t>RAHAT ULLAH</t>
  </si>
  <si>
    <t>JANI ROOM BACHA</t>
  </si>
  <si>
    <t>1560503656443</t>
  </si>
  <si>
    <t>Bandai Khwazakhela Swat</t>
  </si>
  <si>
    <t>3489478153</t>
  </si>
  <si>
    <t>AYAZ ALI KHAN</t>
  </si>
  <si>
    <t>AFSAR ALI KHAN</t>
  </si>
  <si>
    <t>1560503538327</t>
  </si>
  <si>
    <t>DISTRICT SWAT</t>
  </si>
  <si>
    <t>3429390528</t>
  </si>
  <si>
    <t>USMAN ALI</t>
  </si>
  <si>
    <t>MUKHTIAR ALI</t>
  </si>
  <si>
    <t>1560503619191</t>
  </si>
  <si>
    <t>Village Bacha Dherai Baghdherai P o Fatehfur Tehsil Khwazakhela Distt Swat</t>
  </si>
  <si>
    <t>3464232835</t>
  </si>
  <si>
    <t>MUHAMMAD ABBAS</t>
  </si>
  <si>
    <t>MUHAMMAD YOUSAF</t>
  </si>
  <si>
    <t>1560503762781</t>
  </si>
  <si>
    <t>Bandai khwazakhela swat</t>
  </si>
  <si>
    <t>3469834016</t>
  </si>
  <si>
    <t>SIKANDAR KHAN</t>
  </si>
  <si>
    <t>NADAR KHAN</t>
  </si>
  <si>
    <t>1560242135091</t>
  </si>
  <si>
    <t>Village bandai  tehsil   post office  khwaza khela   district swat</t>
  </si>
  <si>
    <t>3130119950</t>
  </si>
  <si>
    <t>HAMID ULLAH SHAH</t>
  </si>
  <si>
    <t>ALI HAIDER MIAN</t>
  </si>
  <si>
    <t>1560503691433</t>
  </si>
  <si>
    <t>Village titabut thesil and post office khwaza khela swat</t>
  </si>
  <si>
    <t>3409793225</t>
  </si>
  <si>
    <t>GURCHARAN LAL</t>
  </si>
  <si>
    <t>LAKSHAMI DAS</t>
  </si>
  <si>
    <t>1560204760479</t>
  </si>
  <si>
    <t>Lakhmi Das Cloth House Green Chowk Mingora Swat</t>
  </si>
  <si>
    <t>3005746150</t>
  </si>
  <si>
    <t>1560503522447</t>
  </si>
  <si>
    <t>village Bandai post office and  tehsil khwaza khela distric swat kpk</t>
  </si>
  <si>
    <t>3439040648</t>
  </si>
  <si>
    <t>JAMIL AHMAD</t>
  </si>
  <si>
    <t>KHURSHID ALI</t>
  </si>
  <si>
    <t>1560503553119</t>
  </si>
  <si>
    <t>khwazakhela swat</t>
  </si>
  <si>
    <t>3479671442</t>
  </si>
  <si>
    <t>WAJID ALI</t>
  </si>
  <si>
    <t>RAHIM KHAN</t>
  </si>
  <si>
    <t>1560206326467</t>
  </si>
  <si>
    <t>Village bandai tehsil post office khwaza khela</t>
  </si>
  <si>
    <t>3447934937</t>
  </si>
  <si>
    <t>MUHAMMAD YAHYA</t>
  </si>
  <si>
    <t>NASEEB ZADA</t>
  </si>
  <si>
    <t>4240152407007</t>
  </si>
  <si>
    <t>Tehsil Khwazakhela district swat</t>
  </si>
  <si>
    <t>3411900349</t>
  </si>
  <si>
    <t>ISLAM NABI</t>
  </si>
  <si>
    <t>SAIFUL AHAD</t>
  </si>
  <si>
    <t>1560503452719</t>
  </si>
  <si>
    <t>BARKALAY KHWAZAKHELA SWAT</t>
  </si>
  <si>
    <t>3428942242</t>
  </si>
  <si>
    <t>HANISH SETHI</t>
  </si>
  <si>
    <t>MANAK CHAND</t>
  </si>
  <si>
    <t>1560242428661</t>
  </si>
  <si>
    <t>Mohalla Qala Village Khawaza Khela Tehsil Khawaza Khela District Swat</t>
  </si>
  <si>
    <t>3139495251</t>
  </si>
  <si>
    <t>MAHBOOB UR RAHMAN</t>
  </si>
  <si>
    <t>HABIB UR RAHMAN</t>
  </si>
  <si>
    <t>1560503561841</t>
  </si>
  <si>
    <t>Village Qala Tehsil and Post Office Khwaza Khela Swat</t>
  </si>
  <si>
    <t>3465035157</t>
  </si>
  <si>
    <t>AIZAZ ALI SHAH</t>
  </si>
  <si>
    <t>SHAH IRANI KHAN</t>
  </si>
  <si>
    <t>1560266883897</t>
  </si>
  <si>
    <t>BERKELAY  KHWAZA KHELA SWAT</t>
  </si>
  <si>
    <t>3438977073</t>
  </si>
  <si>
    <t>JAWAD SHAH</t>
  </si>
  <si>
    <t>SHAH DAWRAN</t>
  </si>
  <si>
    <t>1560503454485</t>
  </si>
  <si>
    <t>Tehsil and postoffie khwazakhela swat</t>
  </si>
  <si>
    <t>3457787873</t>
  </si>
  <si>
    <t>ABDUL GHANI</t>
  </si>
  <si>
    <t>MOHAMMAD AFZAL KHAN</t>
  </si>
  <si>
    <t>1560284564711</t>
  </si>
  <si>
    <t>Mohalla Tehsil Qala khwaza khela Swat</t>
  </si>
  <si>
    <t>3439589661</t>
  </si>
  <si>
    <t>ABDUS SALAM</t>
  </si>
  <si>
    <t>1560281449311</t>
  </si>
  <si>
    <t>as above</t>
  </si>
  <si>
    <t>3049620362</t>
  </si>
  <si>
    <t>YASAR KHAN</t>
  </si>
  <si>
    <t>FAZAL RABBI KHAN</t>
  </si>
  <si>
    <t>1560234932705</t>
  </si>
  <si>
    <t>Village gashkor post office and tehsil khwazakhela district swat</t>
  </si>
  <si>
    <t>3429433755</t>
  </si>
  <si>
    <t>ATAULLAH KHAN</t>
  </si>
  <si>
    <t>WAHEEDULLAH KHAN</t>
  </si>
  <si>
    <t>1560503606701</t>
  </si>
  <si>
    <t>3429828462</t>
  </si>
  <si>
    <t>ASIF ALI</t>
  </si>
  <si>
    <t>ATTAULLAH</t>
  </si>
  <si>
    <t>1560503543055</t>
  </si>
  <si>
    <t>Village Gashkor Tehsil Khwaza Khela Swat</t>
  </si>
  <si>
    <t>3409491270</t>
  </si>
  <si>
    <t>RIAZ ALI</t>
  </si>
  <si>
    <t>SHER ALAM KHAN</t>
  </si>
  <si>
    <t>1560503679591</t>
  </si>
  <si>
    <t>3449624597</t>
  </si>
  <si>
    <t>FAYAZ ALAM</t>
  </si>
  <si>
    <t>MUHAMMAD ALAM</t>
  </si>
  <si>
    <t>1560503391323</t>
  </si>
  <si>
    <t>Barkaly Khwaza khela swat</t>
  </si>
  <si>
    <t>3442126412</t>
  </si>
  <si>
    <t>SHAHAB UDDIN</t>
  </si>
  <si>
    <t>DAWA KHAN</t>
  </si>
  <si>
    <t>1560272760295</t>
  </si>
  <si>
    <t>village titabut post office and tehsil khwazakhela swat kpk</t>
  </si>
  <si>
    <t>3429726804</t>
  </si>
  <si>
    <t>MUHAMMAD ISLAM</t>
  </si>
  <si>
    <t>BAHADAR</t>
  </si>
  <si>
    <t>1560269054475</t>
  </si>
  <si>
    <t>Gashkor khwaza Khela swat</t>
  </si>
  <si>
    <t>3449064148</t>
  </si>
  <si>
    <t>MAJID KAMAL</t>
  </si>
  <si>
    <t>MUSTAFA KAMAL</t>
  </si>
  <si>
    <t>1560211714585</t>
  </si>
  <si>
    <t>Qala khwaza khela swat</t>
  </si>
  <si>
    <t>3416474004</t>
  </si>
  <si>
    <t>NIAMAT ZEB KHAN</t>
  </si>
  <si>
    <t>1560285969865</t>
  </si>
  <si>
    <t>Tehsil and PO khwazakhela District swat KPK</t>
  </si>
  <si>
    <t>3459523252</t>
  </si>
  <si>
    <t>S.No</t>
  </si>
  <si>
    <t>DOB</t>
  </si>
  <si>
    <t xml:space="preserve">5Th  TENTATIVE MERIT LIST OF PST MALE 2022 UNION COUNCIL KHWAZAKHELA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</si>
</sst>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A1:AP4453"/>
  <sheetViews>
    <sheetView tabSelected="1" view="pageBreakPreview" zoomScale="60" zoomScaleNormal="100" workbookViewId="0">
      <selection activeCell="A2" sqref="A2:C3"/>
    </sheetView>
  </sheetViews>
  <sheetFormatPr defaultRowHeight="15.75" x14ac:dyDescent="0.25"/>
  <cols>
    <col min="1" max="1" width="5.5" customWidth="1"/>
    <col min="2" max="2" width="4.5" customWidth="1"/>
    <col min="3" max="3" width="4.5" bestFit="1" customWidth="1"/>
    <col min="4" max="4" width="7" style="30" customWidth="1"/>
    <col min="5" max="5" width="10" style="31" customWidth="1"/>
    <col min="6" max="6" width="8.125" style="32" customWidth="1"/>
    <col min="7" max="7" width="10.875" style="32" customWidth="1"/>
    <col min="8" max="8" width="13.75" style="32" customWidth="1"/>
    <col min="9" max="9" width="6.25" style="19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4.25" style="30" customWidth="1"/>
    <col min="17" max="17" width="4.6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8" style="35" customWidth="1"/>
    <col min="41" max="41" width="17.25" style="27" hidden="1" customWidth="1"/>
    <col min="42" max="42" width="7.5" style="28" customWidth="1"/>
  </cols>
  <sheetData>
    <row r="1" spans="1:42" ht="38.25" customHeight="1" x14ac:dyDescent="0.45">
      <c r="C1" s="46" t="s">
        <v>695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15.75" customHeight="1" x14ac:dyDescent="0.25">
      <c r="A2" s="44" t="s">
        <v>693</v>
      </c>
      <c r="B2" s="44"/>
      <c r="C2" s="45"/>
      <c r="D2" s="43" t="s">
        <v>0</v>
      </c>
      <c r="E2" s="51" t="s">
        <v>1</v>
      </c>
      <c r="F2" s="43" t="s">
        <v>2</v>
      </c>
      <c r="G2" s="43" t="s">
        <v>3</v>
      </c>
      <c r="H2" s="40" t="s">
        <v>694</v>
      </c>
      <c r="I2" s="52" t="s">
        <v>4</v>
      </c>
      <c r="J2" s="42" t="s">
        <v>5</v>
      </c>
      <c r="K2" s="42" t="s">
        <v>6</v>
      </c>
      <c r="L2" s="43" t="s">
        <v>7</v>
      </c>
      <c r="M2" s="39" t="s">
        <v>8</v>
      </c>
      <c r="N2" s="39"/>
      <c r="O2" s="39"/>
      <c r="P2" s="39" t="s">
        <v>9</v>
      </c>
      <c r="Q2" s="39"/>
      <c r="R2" s="39"/>
      <c r="S2" s="39" t="s">
        <v>10</v>
      </c>
      <c r="T2" s="39"/>
      <c r="U2" s="39"/>
      <c r="V2" s="39" t="s">
        <v>11</v>
      </c>
      <c r="W2" s="39"/>
      <c r="X2" s="39"/>
      <c r="Y2" s="39" t="s">
        <v>12</v>
      </c>
      <c r="Z2" s="39"/>
      <c r="AA2" s="39"/>
      <c r="AB2" s="39" t="s">
        <v>13</v>
      </c>
      <c r="AC2" s="39"/>
      <c r="AD2" s="39"/>
      <c r="AE2" s="39" t="s">
        <v>14</v>
      </c>
      <c r="AF2" s="39"/>
      <c r="AG2" s="39"/>
      <c r="AH2" s="39" t="s">
        <v>15</v>
      </c>
      <c r="AI2" s="39"/>
      <c r="AJ2" s="39"/>
      <c r="AK2" s="39" t="s">
        <v>16</v>
      </c>
      <c r="AL2" s="39"/>
      <c r="AM2" s="39"/>
      <c r="AN2" s="50" t="s">
        <v>17</v>
      </c>
      <c r="AO2" s="47" t="s">
        <v>18</v>
      </c>
      <c r="AP2" s="48" t="s">
        <v>19</v>
      </c>
    </row>
    <row r="3" spans="1:42" ht="45" x14ac:dyDescent="0.25">
      <c r="A3" s="44"/>
      <c r="B3" s="44"/>
      <c r="C3" s="45"/>
      <c r="D3" s="43"/>
      <c r="E3" s="51"/>
      <c r="F3" s="43"/>
      <c r="G3" s="43"/>
      <c r="H3" s="41"/>
      <c r="I3" s="53"/>
      <c r="J3" s="42"/>
      <c r="K3" s="42"/>
      <c r="L3" s="43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0"/>
      <c r="AO3" s="47"/>
      <c r="AP3" s="49"/>
    </row>
    <row r="4" spans="1:42" ht="94.5" x14ac:dyDescent="0.25">
      <c r="A4">
        <v>1</v>
      </c>
      <c r="B4">
        <v>1</v>
      </c>
      <c r="C4" s="36">
        <v>14</v>
      </c>
      <c r="D4" s="3" t="s">
        <v>23</v>
      </c>
      <c r="E4" s="4">
        <v>365999</v>
      </c>
      <c r="F4" s="5" t="s">
        <v>91</v>
      </c>
      <c r="G4" s="5" t="s">
        <v>92</v>
      </c>
      <c r="H4" s="37">
        <v>35875</v>
      </c>
      <c r="I4" s="6" t="s">
        <v>93</v>
      </c>
      <c r="J4" s="7" t="s">
        <v>27</v>
      </c>
      <c r="K4" s="8" t="s">
        <v>28</v>
      </c>
      <c r="L4" s="9">
        <v>81</v>
      </c>
      <c r="M4" s="10">
        <v>900</v>
      </c>
      <c r="N4" s="10">
        <v>1100</v>
      </c>
      <c r="O4" s="11">
        <f t="shared" ref="O4:O35" si="0">M4*20/N4</f>
        <v>16.363636363636363</v>
      </c>
      <c r="P4" s="10">
        <v>802</v>
      </c>
      <c r="Q4" s="10">
        <v>1100</v>
      </c>
      <c r="R4" s="11">
        <f t="shared" ref="R4:R35" si="1">P4*20/Q4</f>
        <v>14.581818181818182</v>
      </c>
      <c r="S4" s="10" t="s">
        <v>29</v>
      </c>
      <c r="T4" s="10" t="s">
        <v>29</v>
      </c>
      <c r="U4" s="11">
        <v>0</v>
      </c>
      <c r="V4" s="10">
        <v>3765</v>
      </c>
      <c r="W4" s="10">
        <v>4900</v>
      </c>
      <c r="X4" s="11">
        <v>30.73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8">
        <f t="shared" ref="AN4:AN35" si="2">L4+O4+R4+U4+X4+AA4+AD4+AG4+AJ4+AM4</f>
        <v>142.67545454545453</v>
      </c>
      <c r="AO4" s="14" t="s">
        <v>94</v>
      </c>
      <c r="AP4" s="15" t="s">
        <v>95</v>
      </c>
    </row>
    <row r="5" spans="1:42" ht="47.25" x14ac:dyDescent="0.25">
      <c r="A5">
        <v>2</v>
      </c>
      <c r="B5">
        <v>2</v>
      </c>
      <c r="C5" s="36">
        <v>1</v>
      </c>
      <c r="D5" s="3" t="s">
        <v>23</v>
      </c>
      <c r="E5" s="4">
        <v>381668</v>
      </c>
      <c r="F5" s="5" t="s">
        <v>24</v>
      </c>
      <c r="G5" s="5" t="s">
        <v>25</v>
      </c>
      <c r="H5" s="37">
        <v>35855</v>
      </c>
      <c r="I5" s="6" t="s">
        <v>26</v>
      </c>
      <c r="J5" s="7" t="s">
        <v>27</v>
      </c>
      <c r="K5" s="8" t="s">
        <v>28</v>
      </c>
      <c r="L5" s="9">
        <v>68</v>
      </c>
      <c r="M5" s="10">
        <v>906</v>
      </c>
      <c r="N5" s="10">
        <v>1100</v>
      </c>
      <c r="O5" s="11">
        <f t="shared" si="0"/>
        <v>16.472727272727273</v>
      </c>
      <c r="P5" s="10">
        <v>913</v>
      </c>
      <c r="Q5" s="10">
        <v>1100</v>
      </c>
      <c r="R5" s="11">
        <f t="shared" si="1"/>
        <v>16.600000000000001</v>
      </c>
      <c r="S5" s="10" t="s">
        <v>29</v>
      </c>
      <c r="T5" s="10" t="s">
        <v>29</v>
      </c>
      <c r="U5" s="11">
        <v>0</v>
      </c>
      <c r="V5" s="10">
        <v>3600</v>
      </c>
      <c r="W5" s="10">
        <v>4200</v>
      </c>
      <c r="X5" s="11">
        <f>V5*40/W5</f>
        <v>34.285714285714285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8">
        <f t="shared" si="2"/>
        <v>135.35844155844154</v>
      </c>
      <c r="AO5" s="14" t="s">
        <v>30</v>
      </c>
      <c r="AP5" s="15" t="s">
        <v>31</v>
      </c>
    </row>
    <row r="6" spans="1:42" ht="63" x14ac:dyDescent="0.25">
      <c r="A6">
        <v>3</v>
      </c>
      <c r="B6">
        <v>3</v>
      </c>
      <c r="C6" s="36">
        <v>26</v>
      </c>
      <c r="D6" s="3" t="s">
        <v>23</v>
      </c>
      <c r="E6" s="4">
        <v>381405</v>
      </c>
      <c r="F6" s="5" t="s">
        <v>151</v>
      </c>
      <c r="G6" s="5" t="s">
        <v>152</v>
      </c>
      <c r="H6" s="37">
        <v>34839</v>
      </c>
      <c r="I6" s="6" t="s">
        <v>153</v>
      </c>
      <c r="J6" s="7" t="s">
        <v>27</v>
      </c>
      <c r="K6" s="8" t="s">
        <v>28</v>
      </c>
      <c r="L6" s="9">
        <v>72</v>
      </c>
      <c r="M6" s="10">
        <v>895</v>
      </c>
      <c r="N6" s="10">
        <v>1050</v>
      </c>
      <c r="O6" s="11">
        <f t="shared" si="0"/>
        <v>17.047619047619047</v>
      </c>
      <c r="P6" s="10">
        <v>918</v>
      </c>
      <c r="Q6" s="10">
        <v>1100</v>
      </c>
      <c r="R6" s="11">
        <f t="shared" si="1"/>
        <v>16.690909090909091</v>
      </c>
      <c r="S6" s="10" t="s">
        <v>29</v>
      </c>
      <c r="T6" s="10" t="s">
        <v>29</v>
      </c>
      <c r="U6" s="11">
        <v>0</v>
      </c>
      <c r="V6" s="10">
        <v>3386</v>
      </c>
      <c r="W6" s="10">
        <v>4600</v>
      </c>
      <c r="X6" s="11">
        <v>29.44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8">
        <f t="shared" si="2"/>
        <v>135.17852813852815</v>
      </c>
      <c r="AO6" s="14" t="s">
        <v>154</v>
      </c>
      <c r="AP6" s="15" t="s">
        <v>155</v>
      </c>
    </row>
    <row r="7" spans="1:42" ht="63" x14ac:dyDescent="0.25">
      <c r="A7">
        <v>4</v>
      </c>
      <c r="B7">
        <v>4</v>
      </c>
      <c r="C7" s="36">
        <v>3</v>
      </c>
      <c r="D7" s="3" t="s">
        <v>23</v>
      </c>
      <c r="E7" s="4">
        <v>358054</v>
      </c>
      <c r="F7" s="5" t="s">
        <v>37</v>
      </c>
      <c r="G7" s="5" t="s">
        <v>38</v>
      </c>
      <c r="H7" s="37">
        <v>33683</v>
      </c>
      <c r="I7" s="6" t="s">
        <v>39</v>
      </c>
      <c r="J7" s="7" t="s">
        <v>27</v>
      </c>
      <c r="K7" s="8" t="s">
        <v>28</v>
      </c>
      <c r="L7" s="9">
        <v>75</v>
      </c>
      <c r="M7" s="10">
        <v>719</v>
      </c>
      <c r="N7" s="10">
        <v>1050</v>
      </c>
      <c r="O7" s="11">
        <f t="shared" si="0"/>
        <v>13.695238095238095</v>
      </c>
      <c r="P7" s="10">
        <v>673</v>
      </c>
      <c r="Q7" s="10">
        <v>1100</v>
      </c>
      <c r="R7" s="11">
        <f t="shared" si="1"/>
        <v>12.236363636363636</v>
      </c>
      <c r="S7" s="10">
        <v>289</v>
      </c>
      <c r="T7" s="10">
        <v>550</v>
      </c>
      <c r="U7" s="11">
        <f>S7*20/T7</f>
        <v>10.50909090909091</v>
      </c>
      <c r="V7" s="10" t="s">
        <v>29</v>
      </c>
      <c r="W7" s="10" t="s">
        <v>29</v>
      </c>
      <c r="X7" s="11">
        <v>0</v>
      </c>
      <c r="Y7" s="10">
        <v>709</v>
      </c>
      <c r="Z7" s="10">
        <v>1100</v>
      </c>
      <c r="AA7" s="12">
        <f>Y7*20/Z7</f>
        <v>12.890909090909091</v>
      </c>
      <c r="AB7" s="10">
        <v>1300</v>
      </c>
      <c r="AC7" s="10">
        <v>1800</v>
      </c>
      <c r="AD7" s="11">
        <f>AB7*5/AC7</f>
        <v>3.6111111111111112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8">
        <f t="shared" si="2"/>
        <v>127.94271284271285</v>
      </c>
      <c r="AO7" s="14" t="s">
        <v>40</v>
      </c>
      <c r="AP7" s="15" t="s">
        <v>41</v>
      </c>
    </row>
    <row r="8" spans="1:42" ht="63" x14ac:dyDescent="0.25">
      <c r="A8">
        <v>5</v>
      </c>
      <c r="B8">
        <v>5</v>
      </c>
      <c r="C8" s="36">
        <v>42</v>
      </c>
      <c r="D8" s="3" t="s">
        <v>23</v>
      </c>
      <c r="E8" s="4">
        <v>380136</v>
      </c>
      <c r="F8" s="5" t="s">
        <v>231</v>
      </c>
      <c r="G8" s="5" t="s">
        <v>232</v>
      </c>
      <c r="H8" s="37">
        <v>32460</v>
      </c>
      <c r="I8" s="6" t="s">
        <v>233</v>
      </c>
      <c r="J8" s="7" t="s">
        <v>27</v>
      </c>
      <c r="K8" s="8" t="s">
        <v>28</v>
      </c>
      <c r="L8" s="9">
        <v>71</v>
      </c>
      <c r="M8" s="10">
        <v>704</v>
      </c>
      <c r="N8" s="10">
        <v>1050</v>
      </c>
      <c r="O8" s="11">
        <f t="shared" si="0"/>
        <v>13.40952380952381</v>
      </c>
      <c r="P8" s="10">
        <v>658</v>
      </c>
      <c r="Q8" s="10">
        <v>1100</v>
      </c>
      <c r="R8" s="11">
        <f t="shared" si="1"/>
        <v>11.963636363636363</v>
      </c>
      <c r="S8" s="10" t="s">
        <v>29</v>
      </c>
      <c r="T8" s="10" t="s">
        <v>29</v>
      </c>
      <c r="U8" s="11">
        <v>0</v>
      </c>
      <c r="V8" s="10">
        <v>2547</v>
      </c>
      <c r="W8" s="10">
        <v>3775</v>
      </c>
      <c r="X8" s="11">
        <v>26.99</v>
      </c>
      <c r="Y8" s="10" t="s">
        <v>29</v>
      </c>
      <c r="Z8" s="10" t="s">
        <v>29</v>
      </c>
      <c r="AA8" s="12">
        <v>0</v>
      </c>
      <c r="AB8" s="10">
        <v>628</v>
      </c>
      <c r="AC8" s="10">
        <v>900</v>
      </c>
      <c r="AD8" s="11">
        <f>AB8*5/AC8</f>
        <v>3.4888888888888889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8">
        <f t="shared" si="2"/>
        <v>126.85204906204906</v>
      </c>
      <c r="AO8" s="14" t="s">
        <v>234</v>
      </c>
      <c r="AP8" s="15" t="s">
        <v>235</v>
      </c>
    </row>
    <row r="9" spans="1:42" ht="78.75" x14ac:dyDescent="0.25">
      <c r="A9">
        <v>6</v>
      </c>
      <c r="B9">
        <v>6</v>
      </c>
      <c r="C9" s="36">
        <v>52</v>
      </c>
      <c r="D9" s="3" t="s">
        <v>23</v>
      </c>
      <c r="E9" s="4">
        <v>381432</v>
      </c>
      <c r="F9" s="5" t="s">
        <v>277</v>
      </c>
      <c r="G9" s="5" t="s">
        <v>278</v>
      </c>
      <c r="H9" s="37">
        <v>34993</v>
      </c>
      <c r="I9" s="6" t="s">
        <v>279</v>
      </c>
      <c r="J9" s="7" t="s">
        <v>27</v>
      </c>
      <c r="K9" s="8" t="s">
        <v>28</v>
      </c>
      <c r="L9" s="9">
        <v>61</v>
      </c>
      <c r="M9" s="10">
        <v>836</v>
      </c>
      <c r="N9" s="10">
        <v>1050</v>
      </c>
      <c r="O9" s="11">
        <f t="shared" si="0"/>
        <v>15.923809523809524</v>
      </c>
      <c r="P9" s="10">
        <v>804</v>
      </c>
      <c r="Q9" s="10">
        <v>1100</v>
      </c>
      <c r="R9" s="11">
        <f t="shared" si="1"/>
        <v>14.618181818181819</v>
      </c>
      <c r="S9" s="10" t="s">
        <v>29</v>
      </c>
      <c r="T9" s="10" t="s">
        <v>29</v>
      </c>
      <c r="U9" s="11">
        <v>0</v>
      </c>
      <c r="V9" s="10">
        <v>3284</v>
      </c>
      <c r="W9" s="10">
        <v>4300</v>
      </c>
      <c r="X9" s="11">
        <v>30.54</v>
      </c>
      <c r="Y9" s="10" t="s">
        <v>29</v>
      </c>
      <c r="Z9" s="10" t="s">
        <v>29</v>
      </c>
      <c r="AA9" s="12">
        <v>0</v>
      </c>
      <c r="AB9" s="10">
        <v>1284</v>
      </c>
      <c r="AC9" s="10">
        <v>1800</v>
      </c>
      <c r="AD9" s="11">
        <f>AB9*5/AC9</f>
        <v>3.5666666666666669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8">
        <f t="shared" si="2"/>
        <v>125.648658008658</v>
      </c>
      <c r="AO9" s="14" t="s">
        <v>280</v>
      </c>
      <c r="AP9" s="15" t="s">
        <v>281</v>
      </c>
    </row>
    <row r="10" spans="1:42" ht="47.25" x14ac:dyDescent="0.25">
      <c r="A10">
        <v>7</v>
      </c>
      <c r="B10">
        <v>7</v>
      </c>
      <c r="C10" s="36">
        <v>56</v>
      </c>
      <c r="D10" s="3" t="s">
        <v>23</v>
      </c>
      <c r="E10" s="4">
        <v>381732</v>
      </c>
      <c r="F10" s="5" t="s">
        <v>297</v>
      </c>
      <c r="G10" s="5" t="s">
        <v>298</v>
      </c>
      <c r="H10" s="37">
        <v>35855</v>
      </c>
      <c r="I10" s="6" t="s">
        <v>299</v>
      </c>
      <c r="J10" s="7" t="s">
        <v>27</v>
      </c>
      <c r="K10" s="8" t="s">
        <v>28</v>
      </c>
      <c r="L10" s="9">
        <v>62</v>
      </c>
      <c r="M10" s="10">
        <v>894</v>
      </c>
      <c r="N10" s="10">
        <v>1100</v>
      </c>
      <c r="O10" s="11">
        <f t="shared" si="0"/>
        <v>16.254545454545454</v>
      </c>
      <c r="P10" s="10">
        <v>834</v>
      </c>
      <c r="Q10" s="10">
        <v>1100</v>
      </c>
      <c r="R10" s="11">
        <f t="shared" si="1"/>
        <v>15.163636363636364</v>
      </c>
      <c r="S10" s="10" t="s">
        <v>29</v>
      </c>
      <c r="T10" s="10" t="s">
        <v>29</v>
      </c>
      <c r="U10" s="11">
        <v>0</v>
      </c>
      <c r="V10" s="10">
        <v>4282</v>
      </c>
      <c r="W10" s="10">
        <v>5400</v>
      </c>
      <c r="X10" s="11">
        <v>31.72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8">
        <f t="shared" si="2"/>
        <v>125.13818181818181</v>
      </c>
      <c r="AO10" s="14" t="s">
        <v>300</v>
      </c>
      <c r="AP10" s="15" t="s">
        <v>301</v>
      </c>
    </row>
    <row r="11" spans="1:42" ht="78.75" x14ac:dyDescent="0.25">
      <c r="A11">
        <v>8</v>
      </c>
      <c r="B11">
        <v>96</v>
      </c>
      <c r="C11" s="36">
        <v>82</v>
      </c>
      <c r="D11" s="3" t="s">
        <v>23</v>
      </c>
      <c r="E11" s="4">
        <v>381187</v>
      </c>
      <c r="F11" s="5" t="s">
        <v>417</v>
      </c>
      <c r="G11" s="5" t="s">
        <v>418</v>
      </c>
      <c r="H11" s="37">
        <v>34038</v>
      </c>
      <c r="I11" s="6" t="s">
        <v>419</v>
      </c>
      <c r="J11" s="7" t="s">
        <v>27</v>
      </c>
      <c r="K11" s="8" t="s">
        <v>28</v>
      </c>
      <c r="L11" s="9">
        <v>57</v>
      </c>
      <c r="M11" s="10">
        <v>790</v>
      </c>
      <c r="N11" s="10">
        <v>1050</v>
      </c>
      <c r="O11" s="11">
        <f t="shared" si="0"/>
        <v>15.047619047619047</v>
      </c>
      <c r="P11" s="10">
        <v>836</v>
      </c>
      <c r="Q11" s="10">
        <v>1100</v>
      </c>
      <c r="R11" s="11">
        <f t="shared" si="1"/>
        <v>15.2</v>
      </c>
      <c r="S11" s="10" t="s">
        <v>29</v>
      </c>
      <c r="T11" s="10" t="s">
        <v>29</v>
      </c>
      <c r="U11" s="11">
        <v>0</v>
      </c>
      <c r="V11" s="10">
        <v>3366</v>
      </c>
      <c r="W11" s="10">
        <v>4450</v>
      </c>
      <c r="X11" s="11">
        <v>30.25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>
        <v>896</v>
      </c>
      <c r="AI11" s="10">
        <v>1000</v>
      </c>
      <c r="AJ11" s="13">
        <v>4.4800000000000004</v>
      </c>
      <c r="AK11" s="10" t="s">
        <v>29</v>
      </c>
      <c r="AL11" s="10" t="s">
        <v>29</v>
      </c>
      <c r="AM11" s="13">
        <v>0</v>
      </c>
      <c r="AN11" s="38">
        <f t="shared" si="2"/>
        <v>121.97761904761906</v>
      </c>
      <c r="AO11" s="14" t="s">
        <v>420</v>
      </c>
      <c r="AP11" s="15" t="s">
        <v>421</v>
      </c>
    </row>
    <row r="12" spans="1:42" ht="47.25" x14ac:dyDescent="0.25">
      <c r="A12">
        <v>9</v>
      </c>
      <c r="B12">
        <v>8</v>
      </c>
      <c r="C12" s="36">
        <v>59</v>
      </c>
      <c r="D12" s="3" t="s">
        <v>23</v>
      </c>
      <c r="E12" s="4">
        <v>381392</v>
      </c>
      <c r="F12" s="5" t="s">
        <v>312</v>
      </c>
      <c r="G12" s="5" t="s">
        <v>313</v>
      </c>
      <c r="H12" s="37">
        <v>35135</v>
      </c>
      <c r="I12" s="6" t="s">
        <v>314</v>
      </c>
      <c r="J12" s="7" t="s">
        <v>27</v>
      </c>
      <c r="K12" s="8" t="s">
        <v>28</v>
      </c>
      <c r="L12" s="9">
        <v>60</v>
      </c>
      <c r="M12" s="10">
        <v>865</v>
      </c>
      <c r="N12" s="10">
        <v>1050</v>
      </c>
      <c r="O12" s="11">
        <f t="shared" si="0"/>
        <v>16.476190476190474</v>
      </c>
      <c r="P12" s="10">
        <v>861</v>
      </c>
      <c r="Q12" s="10">
        <v>1100</v>
      </c>
      <c r="R12" s="11">
        <f t="shared" si="1"/>
        <v>15.654545454545454</v>
      </c>
      <c r="S12" s="10" t="s">
        <v>29</v>
      </c>
      <c r="T12" s="10" t="s">
        <v>29</v>
      </c>
      <c r="U12" s="11">
        <v>0</v>
      </c>
      <c r="V12" s="10">
        <v>3574</v>
      </c>
      <c r="W12" s="10">
        <v>4800</v>
      </c>
      <c r="X12" s="11">
        <v>29.78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8">
        <f t="shared" si="2"/>
        <v>121.91073593073594</v>
      </c>
      <c r="AO12" s="14" t="s">
        <v>315</v>
      </c>
      <c r="AP12" s="15" t="s">
        <v>316</v>
      </c>
    </row>
    <row r="13" spans="1:42" ht="47.25" x14ac:dyDescent="0.25">
      <c r="A13">
        <v>10</v>
      </c>
      <c r="B13">
        <v>9</v>
      </c>
      <c r="C13" s="36">
        <v>4</v>
      </c>
      <c r="D13" s="3" t="s">
        <v>23</v>
      </c>
      <c r="E13" s="4">
        <v>381566</v>
      </c>
      <c r="F13" s="5" t="s">
        <v>42</v>
      </c>
      <c r="G13" s="5" t="s">
        <v>43</v>
      </c>
      <c r="H13" s="37">
        <v>35492</v>
      </c>
      <c r="I13" s="6" t="s">
        <v>44</v>
      </c>
      <c r="J13" s="7" t="s">
        <v>27</v>
      </c>
      <c r="K13" s="8" t="s">
        <v>28</v>
      </c>
      <c r="L13" s="9">
        <v>65</v>
      </c>
      <c r="M13" s="10">
        <v>707</v>
      </c>
      <c r="N13" s="10">
        <v>1050</v>
      </c>
      <c r="O13" s="11">
        <f t="shared" si="0"/>
        <v>13.466666666666667</v>
      </c>
      <c r="P13" s="10">
        <v>626</v>
      </c>
      <c r="Q13" s="10">
        <v>1100</v>
      </c>
      <c r="R13" s="11">
        <f t="shared" si="1"/>
        <v>11.381818181818181</v>
      </c>
      <c r="S13" s="10" t="s">
        <v>29</v>
      </c>
      <c r="T13" s="10" t="s">
        <v>29</v>
      </c>
      <c r="U13" s="11">
        <v>0</v>
      </c>
      <c r="V13" s="10">
        <v>3474</v>
      </c>
      <c r="W13" s="10">
        <v>4400</v>
      </c>
      <c r="X13" s="11">
        <f>V13*40/W13</f>
        <v>31.581818181818182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38">
        <f t="shared" si="2"/>
        <v>121.43030303030302</v>
      </c>
      <c r="AO13" s="14" t="s">
        <v>45</v>
      </c>
      <c r="AP13" s="15" t="s">
        <v>46</v>
      </c>
    </row>
    <row r="14" spans="1:42" ht="63" x14ac:dyDescent="0.25">
      <c r="A14">
        <v>11</v>
      </c>
      <c r="B14">
        <v>10</v>
      </c>
      <c r="C14" s="36">
        <v>74</v>
      </c>
      <c r="D14" s="3" t="s">
        <v>23</v>
      </c>
      <c r="E14" s="4">
        <v>381661</v>
      </c>
      <c r="F14" s="5" t="s">
        <v>171</v>
      </c>
      <c r="G14" s="5" t="s">
        <v>380</v>
      </c>
      <c r="H14" s="37">
        <v>35765</v>
      </c>
      <c r="I14" s="6" t="s">
        <v>381</v>
      </c>
      <c r="J14" s="7" t="s">
        <v>27</v>
      </c>
      <c r="K14" s="8" t="s">
        <v>28</v>
      </c>
      <c r="L14" s="9">
        <v>57</v>
      </c>
      <c r="M14" s="10">
        <v>895</v>
      </c>
      <c r="N14" s="10">
        <v>1100</v>
      </c>
      <c r="O14" s="11">
        <f t="shared" si="0"/>
        <v>16.272727272727273</v>
      </c>
      <c r="P14" s="10">
        <v>859</v>
      </c>
      <c r="Q14" s="10">
        <v>1100</v>
      </c>
      <c r="R14" s="11">
        <f t="shared" si="1"/>
        <v>15.618181818181819</v>
      </c>
      <c r="S14" s="10" t="s">
        <v>29</v>
      </c>
      <c r="T14" s="10" t="s">
        <v>29</v>
      </c>
      <c r="U14" s="11">
        <v>0</v>
      </c>
      <c r="V14" s="10">
        <v>3314</v>
      </c>
      <c r="W14" s="10">
        <v>4100</v>
      </c>
      <c r="X14" s="11">
        <v>32.33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8">
        <f t="shared" si="2"/>
        <v>121.2209090909091</v>
      </c>
      <c r="AO14" s="14" t="s">
        <v>382</v>
      </c>
      <c r="AP14" s="15" t="s">
        <v>383</v>
      </c>
    </row>
    <row r="15" spans="1:42" ht="110.25" x14ac:dyDescent="0.25">
      <c r="A15">
        <v>12</v>
      </c>
      <c r="B15">
        <v>11</v>
      </c>
      <c r="C15" s="36">
        <v>5</v>
      </c>
      <c r="D15" s="3" t="s">
        <v>23</v>
      </c>
      <c r="E15" s="4">
        <v>381213</v>
      </c>
      <c r="F15" s="5" t="s">
        <v>47</v>
      </c>
      <c r="G15" s="5" t="s">
        <v>48</v>
      </c>
      <c r="H15" s="37">
        <v>34262</v>
      </c>
      <c r="I15" s="6" t="s">
        <v>49</v>
      </c>
      <c r="J15" s="7" t="s">
        <v>27</v>
      </c>
      <c r="K15" s="8" t="s">
        <v>28</v>
      </c>
      <c r="L15" s="9">
        <v>61</v>
      </c>
      <c r="M15" s="10">
        <v>717</v>
      </c>
      <c r="N15" s="10">
        <v>1050</v>
      </c>
      <c r="O15" s="11">
        <f t="shared" si="0"/>
        <v>13.657142857142857</v>
      </c>
      <c r="P15" s="10">
        <v>761</v>
      </c>
      <c r="Q15" s="10">
        <v>1100</v>
      </c>
      <c r="R15" s="11">
        <f t="shared" si="1"/>
        <v>13.836363636363636</v>
      </c>
      <c r="S15" s="10" t="s">
        <v>29</v>
      </c>
      <c r="T15" s="10" t="s">
        <v>29</v>
      </c>
      <c r="U15" s="11">
        <v>0</v>
      </c>
      <c r="V15" s="10">
        <v>3169</v>
      </c>
      <c r="W15" s="10">
        <v>4000</v>
      </c>
      <c r="X15" s="11">
        <f>V15*40/W15</f>
        <v>31.69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8">
        <f t="shared" si="2"/>
        <v>120.18350649350648</v>
      </c>
      <c r="AO15" s="14" t="s">
        <v>50</v>
      </c>
      <c r="AP15" s="15" t="s">
        <v>51</v>
      </c>
    </row>
    <row r="16" spans="1:42" ht="47.25" x14ac:dyDescent="0.25">
      <c r="A16">
        <v>13</v>
      </c>
      <c r="B16">
        <v>12</v>
      </c>
      <c r="C16" s="36">
        <v>80</v>
      </c>
      <c r="D16" s="3" t="s">
        <v>23</v>
      </c>
      <c r="E16" s="4">
        <v>381723</v>
      </c>
      <c r="F16" s="5" t="s">
        <v>407</v>
      </c>
      <c r="G16" s="5" t="s">
        <v>408</v>
      </c>
      <c r="H16" s="37">
        <v>36239</v>
      </c>
      <c r="I16" s="6" t="s">
        <v>409</v>
      </c>
      <c r="J16" s="7" t="s">
        <v>27</v>
      </c>
      <c r="K16" s="8" t="s">
        <v>28</v>
      </c>
      <c r="L16" s="9">
        <v>57</v>
      </c>
      <c r="M16" s="10">
        <v>830</v>
      </c>
      <c r="N16" s="10">
        <v>1100</v>
      </c>
      <c r="O16" s="11">
        <f t="shared" si="0"/>
        <v>15.090909090909092</v>
      </c>
      <c r="P16" s="10">
        <v>862</v>
      </c>
      <c r="Q16" s="10">
        <v>1100</v>
      </c>
      <c r="R16" s="11">
        <f t="shared" si="1"/>
        <v>15.672727272727272</v>
      </c>
      <c r="S16" s="10" t="s">
        <v>29</v>
      </c>
      <c r="T16" s="10" t="s">
        <v>29</v>
      </c>
      <c r="U16" s="11">
        <v>0</v>
      </c>
      <c r="V16" s="10">
        <v>3226</v>
      </c>
      <c r="W16" s="10">
        <v>4100</v>
      </c>
      <c r="X16" s="11">
        <v>31.47</v>
      </c>
      <c r="Y16" s="10"/>
      <c r="Z16" s="10"/>
      <c r="AA16" s="12"/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8">
        <f t="shared" si="2"/>
        <v>119.23363636363636</v>
      </c>
      <c r="AO16" s="14" t="s">
        <v>410</v>
      </c>
      <c r="AP16" s="15" t="s">
        <v>411</v>
      </c>
    </row>
    <row r="17" spans="1:42" ht="47.25" x14ac:dyDescent="0.25">
      <c r="A17">
        <v>14</v>
      </c>
      <c r="B17">
        <v>13</v>
      </c>
      <c r="C17" s="36">
        <v>73</v>
      </c>
      <c r="D17" s="3" t="s">
        <v>23</v>
      </c>
      <c r="E17" s="4">
        <v>381241</v>
      </c>
      <c r="F17" s="5" t="s">
        <v>375</v>
      </c>
      <c r="G17" s="5" t="s">
        <v>376</v>
      </c>
      <c r="H17" s="37">
        <v>34436</v>
      </c>
      <c r="I17" s="6" t="s">
        <v>377</v>
      </c>
      <c r="J17" s="7" t="s">
        <v>27</v>
      </c>
      <c r="K17" s="8" t="s">
        <v>28</v>
      </c>
      <c r="L17" s="9">
        <v>58</v>
      </c>
      <c r="M17" s="10">
        <v>792</v>
      </c>
      <c r="N17" s="10">
        <v>1050</v>
      </c>
      <c r="O17" s="11">
        <f t="shared" si="0"/>
        <v>15.085714285714285</v>
      </c>
      <c r="P17" s="10">
        <v>684</v>
      </c>
      <c r="Q17" s="10">
        <v>1100</v>
      </c>
      <c r="R17" s="11">
        <f t="shared" si="1"/>
        <v>12.436363636363636</v>
      </c>
      <c r="S17" s="10" t="s">
        <v>29</v>
      </c>
      <c r="T17" s="10" t="s">
        <v>29</v>
      </c>
      <c r="U17" s="11">
        <v>0</v>
      </c>
      <c r="V17" s="10">
        <v>3394</v>
      </c>
      <c r="W17" s="10">
        <v>4500</v>
      </c>
      <c r="X17" s="11">
        <v>30.17</v>
      </c>
      <c r="Y17" s="10" t="s">
        <v>29</v>
      </c>
      <c r="Z17" s="10" t="s">
        <v>29</v>
      </c>
      <c r="AA17" s="12">
        <v>0</v>
      </c>
      <c r="AB17" s="10">
        <v>1221</v>
      </c>
      <c r="AC17" s="10">
        <v>1800</v>
      </c>
      <c r="AD17" s="11">
        <f>AB17*5/AC17</f>
        <v>3.3916666666666666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8">
        <f t="shared" si="2"/>
        <v>119.08374458874459</v>
      </c>
      <c r="AO17" s="14" t="s">
        <v>378</v>
      </c>
      <c r="AP17" s="15" t="s">
        <v>379</v>
      </c>
    </row>
    <row r="18" spans="1:42" ht="63" x14ac:dyDescent="0.25">
      <c r="A18">
        <v>15</v>
      </c>
      <c r="B18">
        <v>14</v>
      </c>
      <c r="C18" s="36">
        <v>70</v>
      </c>
      <c r="D18" s="3" t="s">
        <v>23</v>
      </c>
      <c r="E18" s="4">
        <v>381437</v>
      </c>
      <c r="F18" s="5" t="s">
        <v>361</v>
      </c>
      <c r="G18" s="5" t="s">
        <v>362</v>
      </c>
      <c r="H18" s="37">
        <v>35165</v>
      </c>
      <c r="I18" s="6" t="s">
        <v>363</v>
      </c>
      <c r="J18" s="7" t="s">
        <v>27</v>
      </c>
      <c r="K18" s="8" t="s">
        <v>28</v>
      </c>
      <c r="L18" s="9">
        <v>54</v>
      </c>
      <c r="M18" s="10">
        <v>858</v>
      </c>
      <c r="N18" s="10">
        <v>1050</v>
      </c>
      <c r="O18" s="11">
        <f t="shared" si="0"/>
        <v>16.342857142857142</v>
      </c>
      <c r="P18" s="10">
        <v>865</v>
      </c>
      <c r="Q18" s="10">
        <v>1100</v>
      </c>
      <c r="R18" s="11">
        <f t="shared" si="1"/>
        <v>15.727272727272727</v>
      </c>
      <c r="S18" s="10" t="s">
        <v>29</v>
      </c>
      <c r="T18" s="10" t="s">
        <v>29</v>
      </c>
      <c r="U18" s="11">
        <v>0</v>
      </c>
      <c r="V18" s="10">
        <v>3415</v>
      </c>
      <c r="W18" s="10">
        <v>4200</v>
      </c>
      <c r="X18" s="11">
        <v>32.520000000000003</v>
      </c>
      <c r="Y18" s="10" t="s">
        <v>29</v>
      </c>
      <c r="Z18" s="10" t="s">
        <v>29</v>
      </c>
      <c r="AA18" s="12">
        <v>0</v>
      </c>
      <c r="AB18" s="10"/>
      <c r="AC18" s="10"/>
      <c r="AD18" s="11"/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8">
        <f t="shared" si="2"/>
        <v>118.59012987012989</v>
      </c>
      <c r="AO18" s="14" t="s">
        <v>80</v>
      </c>
      <c r="AP18" s="15" t="s">
        <v>364</v>
      </c>
    </row>
    <row r="19" spans="1:42" ht="47.25" x14ac:dyDescent="0.25">
      <c r="A19">
        <v>16</v>
      </c>
      <c r="B19">
        <v>16</v>
      </c>
      <c r="C19" s="36">
        <v>94</v>
      </c>
      <c r="D19" s="3" t="s">
        <v>23</v>
      </c>
      <c r="E19" s="4">
        <v>381452</v>
      </c>
      <c r="F19" s="5" t="s">
        <v>86</v>
      </c>
      <c r="G19" s="5" t="s">
        <v>477</v>
      </c>
      <c r="H19" s="37">
        <v>34822</v>
      </c>
      <c r="I19" s="6" t="s">
        <v>478</v>
      </c>
      <c r="J19" s="7" t="s">
        <v>27</v>
      </c>
      <c r="K19" s="8" t="s">
        <v>28</v>
      </c>
      <c r="L19" s="9">
        <v>55</v>
      </c>
      <c r="M19" s="10">
        <v>787</v>
      </c>
      <c r="N19" s="10">
        <v>1050</v>
      </c>
      <c r="O19" s="11">
        <f t="shared" si="0"/>
        <v>14.990476190476191</v>
      </c>
      <c r="P19" s="10">
        <v>678</v>
      </c>
      <c r="Q19" s="10">
        <v>1100</v>
      </c>
      <c r="R19" s="11">
        <f t="shared" si="1"/>
        <v>12.327272727272728</v>
      </c>
      <c r="S19" s="10" t="s">
        <v>29</v>
      </c>
      <c r="T19" s="10" t="s">
        <v>29</v>
      </c>
      <c r="U19" s="11">
        <v>0</v>
      </c>
      <c r="V19" s="10">
        <v>90.58</v>
      </c>
      <c r="W19" s="10">
        <v>100</v>
      </c>
      <c r="X19" s="11">
        <v>36.229999999999997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8">
        <f t="shared" si="2"/>
        <v>118.54774891774892</v>
      </c>
      <c r="AO19" s="14" t="s">
        <v>479</v>
      </c>
      <c r="AP19" s="15" t="s">
        <v>480</v>
      </c>
    </row>
    <row r="20" spans="1:42" ht="63" x14ac:dyDescent="0.25">
      <c r="A20">
        <v>17</v>
      </c>
      <c r="B20">
        <v>17</v>
      </c>
      <c r="C20" s="36">
        <v>9</v>
      </c>
      <c r="D20" s="3" t="s">
        <v>23</v>
      </c>
      <c r="E20" s="4">
        <v>358081</v>
      </c>
      <c r="F20" s="5" t="s">
        <v>67</v>
      </c>
      <c r="G20" s="5" t="s">
        <v>68</v>
      </c>
      <c r="H20" s="37">
        <v>34038</v>
      </c>
      <c r="I20" s="6" t="s">
        <v>69</v>
      </c>
      <c r="J20" s="7" t="s">
        <v>27</v>
      </c>
      <c r="K20" s="8" t="s">
        <v>28</v>
      </c>
      <c r="L20" s="9">
        <v>59</v>
      </c>
      <c r="M20" s="10">
        <v>827</v>
      </c>
      <c r="N20" s="10">
        <v>1050</v>
      </c>
      <c r="O20" s="11">
        <f t="shared" si="0"/>
        <v>15.752380952380953</v>
      </c>
      <c r="P20" s="10">
        <v>854</v>
      </c>
      <c r="Q20" s="10">
        <v>1100</v>
      </c>
      <c r="R20" s="11">
        <f t="shared" si="1"/>
        <v>15.527272727272727</v>
      </c>
      <c r="S20" s="10">
        <v>330</v>
      </c>
      <c r="T20" s="10">
        <v>550</v>
      </c>
      <c r="U20" s="11">
        <f>S20*20/T20</f>
        <v>12</v>
      </c>
      <c r="V20" s="10" t="s">
        <v>29</v>
      </c>
      <c r="W20" s="10" t="s">
        <v>29</v>
      </c>
      <c r="X20" s="11">
        <v>0</v>
      </c>
      <c r="Y20" s="10">
        <v>757</v>
      </c>
      <c r="Z20" s="10">
        <v>1200</v>
      </c>
      <c r="AA20" s="12">
        <f>Y20*20/Z20</f>
        <v>12.616666666666667</v>
      </c>
      <c r="AB20" s="10">
        <v>1310</v>
      </c>
      <c r="AC20" s="10">
        <v>1800</v>
      </c>
      <c r="AD20" s="11">
        <v>3.64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8">
        <f t="shared" si="2"/>
        <v>118.53632034632035</v>
      </c>
      <c r="AO20" s="14" t="s">
        <v>70</v>
      </c>
      <c r="AP20" s="15" t="s">
        <v>71</v>
      </c>
    </row>
    <row r="21" spans="1:42" ht="47.25" x14ac:dyDescent="0.25">
      <c r="A21">
        <v>18</v>
      </c>
      <c r="B21">
        <v>18</v>
      </c>
      <c r="C21" s="36">
        <v>7</v>
      </c>
      <c r="D21" s="3" t="s">
        <v>23</v>
      </c>
      <c r="E21" s="4">
        <v>381322</v>
      </c>
      <c r="F21" s="5" t="s">
        <v>57</v>
      </c>
      <c r="G21" s="5" t="s">
        <v>58</v>
      </c>
      <c r="H21" s="37">
        <v>34834</v>
      </c>
      <c r="I21" s="6" t="s">
        <v>59</v>
      </c>
      <c r="J21" s="7" t="s">
        <v>27</v>
      </c>
      <c r="K21" s="8" t="s">
        <v>28</v>
      </c>
      <c r="L21" s="9">
        <v>57</v>
      </c>
      <c r="M21" s="10">
        <v>731</v>
      </c>
      <c r="N21" s="10">
        <v>1050</v>
      </c>
      <c r="O21" s="11">
        <f t="shared" si="0"/>
        <v>13.923809523809524</v>
      </c>
      <c r="P21" s="10">
        <v>704</v>
      </c>
      <c r="Q21" s="10">
        <v>1100</v>
      </c>
      <c r="R21" s="11">
        <f t="shared" si="1"/>
        <v>12.8</v>
      </c>
      <c r="S21" s="10">
        <v>316</v>
      </c>
      <c r="T21" s="10">
        <v>550</v>
      </c>
      <c r="U21" s="11">
        <f>S21*20/T21</f>
        <v>11.49090909090909</v>
      </c>
      <c r="V21" s="10" t="s">
        <v>29</v>
      </c>
      <c r="W21" s="10" t="s">
        <v>29</v>
      </c>
      <c r="X21" s="11">
        <v>0</v>
      </c>
      <c r="Y21" s="10">
        <v>1691</v>
      </c>
      <c r="Z21" s="10">
        <v>2100</v>
      </c>
      <c r="AA21" s="12">
        <f>Y21*20/Z21</f>
        <v>16.104761904761904</v>
      </c>
      <c r="AB21" s="10">
        <v>1281</v>
      </c>
      <c r="AC21" s="10">
        <v>1800</v>
      </c>
      <c r="AD21" s="11">
        <f>AB21*5/AC21</f>
        <v>3.5583333333333331</v>
      </c>
      <c r="AE21" s="10">
        <v>808</v>
      </c>
      <c r="AF21" s="10">
        <v>1200</v>
      </c>
      <c r="AG21" s="13">
        <f>AE21*5/AF21</f>
        <v>3.3666666666666667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8">
        <f t="shared" si="2"/>
        <v>118.2444805194805</v>
      </c>
      <c r="AO21" s="14" t="s">
        <v>60</v>
      </c>
      <c r="AP21" s="15" t="s">
        <v>61</v>
      </c>
    </row>
    <row r="22" spans="1:42" ht="63" x14ac:dyDescent="0.25">
      <c r="A22">
        <v>19</v>
      </c>
      <c r="B22">
        <v>19</v>
      </c>
      <c r="C22" s="36">
        <v>91</v>
      </c>
      <c r="D22" s="3" t="s">
        <v>23</v>
      </c>
      <c r="E22" s="4">
        <v>357745</v>
      </c>
      <c r="F22" s="5" t="s">
        <v>462</v>
      </c>
      <c r="G22" s="5" t="s">
        <v>463</v>
      </c>
      <c r="H22" s="37">
        <v>33632</v>
      </c>
      <c r="I22" s="6" t="s">
        <v>464</v>
      </c>
      <c r="J22" s="7" t="s">
        <v>27</v>
      </c>
      <c r="K22" s="8" t="s">
        <v>28</v>
      </c>
      <c r="L22" s="9">
        <v>53</v>
      </c>
      <c r="M22" s="10">
        <v>786</v>
      </c>
      <c r="N22" s="10">
        <v>1050</v>
      </c>
      <c r="O22" s="11">
        <f t="shared" si="0"/>
        <v>14.971428571428572</v>
      </c>
      <c r="P22" s="10">
        <v>836</v>
      </c>
      <c r="Q22" s="10">
        <v>1100</v>
      </c>
      <c r="R22" s="11">
        <f t="shared" si="1"/>
        <v>15.2</v>
      </c>
      <c r="S22" s="10" t="s">
        <v>29</v>
      </c>
      <c r="T22" s="10" t="s">
        <v>29</v>
      </c>
      <c r="U22" s="11">
        <v>0</v>
      </c>
      <c r="V22" s="10">
        <v>77.040000000000006</v>
      </c>
      <c r="W22" s="10">
        <v>100</v>
      </c>
      <c r="X22" s="11">
        <v>30.81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>
        <v>78</v>
      </c>
      <c r="AI22" s="10">
        <v>100</v>
      </c>
      <c r="AJ22" s="13">
        <v>3.9</v>
      </c>
      <c r="AK22" s="10" t="s">
        <v>29</v>
      </c>
      <c r="AL22" s="10" t="s">
        <v>29</v>
      </c>
      <c r="AM22" s="13">
        <v>0</v>
      </c>
      <c r="AN22" s="38">
        <f t="shared" si="2"/>
        <v>117.88142857142859</v>
      </c>
      <c r="AO22" s="14" t="s">
        <v>465</v>
      </c>
      <c r="AP22" s="15" t="s">
        <v>466</v>
      </c>
    </row>
    <row r="23" spans="1:42" ht="47.25" x14ac:dyDescent="0.25">
      <c r="A23">
        <v>20</v>
      </c>
      <c r="B23">
        <v>20</v>
      </c>
      <c r="C23" s="36">
        <v>2</v>
      </c>
      <c r="D23" s="3" t="s">
        <v>23</v>
      </c>
      <c r="E23" s="4">
        <v>381297</v>
      </c>
      <c r="F23" s="5" t="s">
        <v>32</v>
      </c>
      <c r="G23" s="5" t="s">
        <v>33</v>
      </c>
      <c r="H23" s="37">
        <v>34459</v>
      </c>
      <c r="I23" s="6" t="s">
        <v>34</v>
      </c>
      <c r="J23" s="7" t="s">
        <v>27</v>
      </c>
      <c r="K23" s="8" t="s">
        <v>28</v>
      </c>
      <c r="L23" s="9">
        <v>60</v>
      </c>
      <c r="M23" s="10">
        <v>548</v>
      </c>
      <c r="N23" s="10">
        <v>1050</v>
      </c>
      <c r="O23" s="11">
        <f t="shared" si="0"/>
        <v>10.438095238095238</v>
      </c>
      <c r="P23" s="10">
        <v>827</v>
      </c>
      <c r="Q23" s="10">
        <v>1100</v>
      </c>
      <c r="R23" s="11">
        <f t="shared" si="1"/>
        <v>15.036363636363637</v>
      </c>
      <c r="S23" s="10">
        <v>359</v>
      </c>
      <c r="T23" s="10">
        <v>550</v>
      </c>
      <c r="U23" s="11">
        <f>S23*20/T23</f>
        <v>13.054545454545455</v>
      </c>
      <c r="V23" s="10"/>
      <c r="W23" s="10"/>
      <c r="X23" s="11"/>
      <c r="Y23" s="10">
        <v>1829</v>
      </c>
      <c r="Z23" s="10">
        <v>2300</v>
      </c>
      <c r="AA23" s="12">
        <f>Y23*20/Z23</f>
        <v>15.904347826086957</v>
      </c>
      <c r="AB23" s="10">
        <v>1199</v>
      </c>
      <c r="AC23" s="10">
        <v>1800</v>
      </c>
      <c r="AD23" s="11">
        <f>AB23*5/AC23</f>
        <v>3.3305555555555557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8">
        <f t="shared" si="2"/>
        <v>117.76390771064683</v>
      </c>
      <c r="AO23" s="14" t="s">
        <v>35</v>
      </c>
      <c r="AP23" s="15" t="s">
        <v>36</v>
      </c>
    </row>
    <row r="24" spans="1:42" ht="63" x14ac:dyDescent="0.25">
      <c r="A24">
        <v>21</v>
      </c>
      <c r="B24">
        <v>21</v>
      </c>
      <c r="C24" s="36">
        <v>81</v>
      </c>
      <c r="D24" s="3" t="s">
        <v>23</v>
      </c>
      <c r="E24" s="4">
        <v>380402</v>
      </c>
      <c r="F24" s="5" t="s">
        <v>412</v>
      </c>
      <c r="G24" s="5" t="s">
        <v>413</v>
      </c>
      <c r="H24" s="37">
        <v>35784</v>
      </c>
      <c r="I24" s="6" t="s">
        <v>414</v>
      </c>
      <c r="J24" s="7" t="s">
        <v>27</v>
      </c>
      <c r="K24" s="8" t="s">
        <v>28</v>
      </c>
      <c r="L24" s="9">
        <v>54</v>
      </c>
      <c r="M24" s="10">
        <v>961</v>
      </c>
      <c r="N24" s="10">
        <v>1100</v>
      </c>
      <c r="O24" s="11">
        <f t="shared" si="0"/>
        <v>17.472727272727273</v>
      </c>
      <c r="P24" s="10">
        <v>880</v>
      </c>
      <c r="Q24" s="10">
        <v>1100</v>
      </c>
      <c r="R24" s="11">
        <f t="shared" si="1"/>
        <v>16</v>
      </c>
      <c r="S24" s="10" t="s">
        <v>29</v>
      </c>
      <c r="T24" s="10" t="s">
        <v>29</v>
      </c>
      <c r="U24" s="11">
        <v>0</v>
      </c>
      <c r="V24" s="10">
        <v>3184</v>
      </c>
      <c r="W24" s="10">
        <v>4200</v>
      </c>
      <c r="X24" s="11">
        <v>30.26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8">
        <f t="shared" si="2"/>
        <v>117.73272727272727</v>
      </c>
      <c r="AO24" s="14" t="s">
        <v>415</v>
      </c>
      <c r="AP24" s="15" t="s">
        <v>416</v>
      </c>
    </row>
    <row r="25" spans="1:42" ht="47.25" x14ac:dyDescent="0.25">
      <c r="A25">
        <v>22</v>
      </c>
      <c r="B25">
        <v>22</v>
      </c>
      <c r="C25" s="36">
        <v>72</v>
      </c>
      <c r="D25" s="3" t="s">
        <v>23</v>
      </c>
      <c r="E25" s="4">
        <v>365419</v>
      </c>
      <c r="F25" s="5" t="s">
        <v>370</v>
      </c>
      <c r="G25" s="5" t="s">
        <v>371</v>
      </c>
      <c r="H25" s="37">
        <v>36533</v>
      </c>
      <c r="I25" s="6" t="s">
        <v>372</v>
      </c>
      <c r="J25" s="7" t="s">
        <v>27</v>
      </c>
      <c r="K25" s="8" t="s">
        <v>28</v>
      </c>
      <c r="L25" s="9">
        <v>56</v>
      </c>
      <c r="M25" s="10">
        <v>931</v>
      </c>
      <c r="N25" s="10">
        <v>1100</v>
      </c>
      <c r="O25" s="11">
        <f t="shared" si="0"/>
        <v>16.927272727272726</v>
      </c>
      <c r="P25" s="10">
        <v>892</v>
      </c>
      <c r="Q25" s="10">
        <v>1100</v>
      </c>
      <c r="R25" s="11">
        <f t="shared" si="1"/>
        <v>16.218181818181819</v>
      </c>
      <c r="S25" s="10" t="s">
        <v>29</v>
      </c>
      <c r="T25" s="10" t="s">
        <v>29</v>
      </c>
      <c r="U25" s="11">
        <v>0</v>
      </c>
      <c r="V25" s="10">
        <v>3349</v>
      </c>
      <c r="W25" s="10">
        <v>5000</v>
      </c>
      <c r="X25" s="11">
        <v>26.79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8">
        <f t="shared" si="2"/>
        <v>115.93545454545455</v>
      </c>
      <c r="AO25" s="14" t="s">
        <v>373</v>
      </c>
      <c r="AP25" s="15" t="s">
        <v>374</v>
      </c>
    </row>
    <row r="26" spans="1:42" ht="47.25" x14ac:dyDescent="0.25">
      <c r="A26">
        <v>23</v>
      </c>
      <c r="B26">
        <v>34</v>
      </c>
      <c r="C26" s="36">
        <v>84</v>
      </c>
      <c r="D26" s="3" t="s">
        <v>23</v>
      </c>
      <c r="E26" s="4">
        <v>358070</v>
      </c>
      <c r="F26" s="5" t="s">
        <v>427</v>
      </c>
      <c r="G26" s="5" t="s">
        <v>428</v>
      </c>
      <c r="H26" s="37">
        <v>31428</v>
      </c>
      <c r="I26" s="6" t="s">
        <v>429</v>
      </c>
      <c r="J26" s="7" t="s">
        <v>27</v>
      </c>
      <c r="K26" s="8" t="s">
        <v>28</v>
      </c>
      <c r="L26" s="9">
        <v>55</v>
      </c>
      <c r="M26" s="10">
        <v>670</v>
      </c>
      <c r="N26" s="10">
        <v>850</v>
      </c>
      <c r="O26" s="11">
        <f t="shared" si="0"/>
        <v>15.764705882352942</v>
      </c>
      <c r="P26" s="10">
        <v>833</v>
      </c>
      <c r="Q26" s="10">
        <v>1100</v>
      </c>
      <c r="R26" s="11">
        <f t="shared" si="1"/>
        <v>15.145454545454545</v>
      </c>
      <c r="S26" s="10" t="s">
        <v>29</v>
      </c>
      <c r="T26" s="10" t="s">
        <v>29</v>
      </c>
      <c r="U26" s="11">
        <v>0</v>
      </c>
      <c r="V26" s="10">
        <v>65.14</v>
      </c>
      <c r="W26" s="10">
        <v>100</v>
      </c>
      <c r="X26" s="11">
        <v>26.06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>
        <v>78</v>
      </c>
      <c r="AI26" s="10">
        <v>100</v>
      </c>
      <c r="AJ26" s="13">
        <v>3.9</v>
      </c>
      <c r="AK26" s="10" t="s">
        <v>29</v>
      </c>
      <c r="AL26" s="10" t="s">
        <v>29</v>
      </c>
      <c r="AM26" s="13">
        <v>0</v>
      </c>
      <c r="AN26" s="38">
        <f t="shared" si="2"/>
        <v>115.87016042780749</v>
      </c>
      <c r="AO26" s="14" t="s">
        <v>430</v>
      </c>
      <c r="AP26" s="15" t="s">
        <v>431</v>
      </c>
    </row>
    <row r="27" spans="1:42" ht="47.25" x14ac:dyDescent="0.25">
      <c r="A27">
        <v>24</v>
      </c>
      <c r="B27">
        <v>23</v>
      </c>
      <c r="C27" s="36">
        <v>8</v>
      </c>
      <c r="D27" s="3" t="s">
        <v>23</v>
      </c>
      <c r="E27" s="4">
        <v>365043</v>
      </c>
      <c r="F27" s="5" t="s">
        <v>62</v>
      </c>
      <c r="G27" s="5" t="s">
        <v>63</v>
      </c>
      <c r="H27" s="37">
        <v>35874</v>
      </c>
      <c r="I27" s="6" t="s">
        <v>64</v>
      </c>
      <c r="J27" s="7" t="s">
        <v>27</v>
      </c>
      <c r="K27" s="8" t="s">
        <v>28</v>
      </c>
      <c r="L27" s="9">
        <v>55</v>
      </c>
      <c r="M27" s="10">
        <v>850</v>
      </c>
      <c r="N27" s="10">
        <v>1050</v>
      </c>
      <c r="O27" s="11">
        <f t="shared" si="0"/>
        <v>16.19047619047619</v>
      </c>
      <c r="P27" s="10">
        <v>762</v>
      </c>
      <c r="Q27" s="10">
        <v>1100</v>
      </c>
      <c r="R27" s="11">
        <f t="shared" si="1"/>
        <v>13.854545454545455</v>
      </c>
      <c r="S27" s="10" t="s">
        <v>29</v>
      </c>
      <c r="T27" s="10" t="s">
        <v>29</v>
      </c>
      <c r="U27" s="11">
        <v>0</v>
      </c>
      <c r="V27" s="10">
        <v>4774</v>
      </c>
      <c r="W27" s="10">
        <v>6200</v>
      </c>
      <c r="X27" s="11">
        <f>V27*40/W27</f>
        <v>30.8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38">
        <f t="shared" si="2"/>
        <v>115.84502164502165</v>
      </c>
      <c r="AO27" s="14" t="s">
        <v>65</v>
      </c>
      <c r="AP27" s="15" t="s">
        <v>66</v>
      </c>
    </row>
    <row r="28" spans="1:42" ht="47.25" x14ac:dyDescent="0.25">
      <c r="A28">
        <v>25</v>
      </c>
      <c r="B28">
        <v>24</v>
      </c>
      <c r="C28" s="36">
        <v>85</v>
      </c>
      <c r="D28" s="3" t="s">
        <v>23</v>
      </c>
      <c r="E28" s="4">
        <v>381481</v>
      </c>
      <c r="F28" s="5" t="s">
        <v>432</v>
      </c>
      <c r="G28" s="5" t="s">
        <v>433</v>
      </c>
      <c r="H28" s="37">
        <v>35951</v>
      </c>
      <c r="I28" s="6" t="s">
        <v>434</v>
      </c>
      <c r="J28" s="7" t="s">
        <v>27</v>
      </c>
      <c r="K28" s="8" t="s">
        <v>28</v>
      </c>
      <c r="L28" s="9">
        <v>54</v>
      </c>
      <c r="M28" s="10">
        <v>886</v>
      </c>
      <c r="N28" s="10">
        <v>1100</v>
      </c>
      <c r="O28" s="11">
        <f t="shared" si="0"/>
        <v>16.109090909090909</v>
      </c>
      <c r="P28" s="10">
        <v>816</v>
      </c>
      <c r="Q28" s="10">
        <v>1100</v>
      </c>
      <c r="R28" s="11">
        <f t="shared" si="1"/>
        <v>14.836363636363636</v>
      </c>
      <c r="S28" s="10" t="s">
        <v>29</v>
      </c>
      <c r="T28" s="10" t="s">
        <v>29</v>
      </c>
      <c r="U28" s="11">
        <v>0</v>
      </c>
      <c r="V28" s="10">
        <v>3341</v>
      </c>
      <c r="W28" s="10">
        <v>4500</v>
      </c>
      <c r="X28" s="11">
        <v>29.7</v>
      </c>
      <c r="Y28" s="10" t="s">
        <v>29</v>
      </c>
      <c r="Z28" s="10" t="s">
        <v>29</v>
      </c>
      <c r="AA28" s="1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8">
        <f t="shared" si="2"/>
        <v>114.64545454545454</v>
      </c>
      <c r="AO28" s="14" t="s">
        <v>435</v>
      </c>
      <c r="AP28" s="15" t="s">
        <v>436</v>
      </c>
    </row>
    <row r="29" spans="1:42" ht="94.5" x14ac:dyDescent="0.25">
      <c r="A29">
        <v>26</v>
      </c>
      <c r="B29">
        <v>25</v>
      </c>
      <c r="C29" s="36">
        <v>87</v>
      </c>
      <c r="D29" s="3" t="s">
        <v>23</v>
      </c>
      <c r="E29" s="4">
        <v>365021</v>
      </c>
      <c r="F29" s="5" t="s">
        <v>442</v>
      </c>
      <c r="G29" s="5" t="s">
        <v>443</v>
      </c>
      <c r="H29" s="37">
        <v>35622</v>
      </c>
      <c r="I29" s="6" t="s">
        <v>444</v>
      </c>
      <c r="J29" s="7" t="s">
        <v>27</v>
      </c>
      <c r="K29" s="8" t="s">
        <v>28</v>
      </c>
      <c r="L29" s="9">
        <v>55</v>
      </c>
      <c r="M29" s="10">
        <v>845</v>
      </c>
      <c r="N29" s="10">
        <v>1050</v>
      </c>
      <c r="O29" s="11">
        <f t="shared" si="0"/>
        <v>16.095238095238095</v>
      </c>
      <c r="P29" s="10">
        <v>741</v>
      </c>
      <c r="Q29" s="10">
        <v>1100</v>
      </c>
      <c r="R29" s="11">
        <f t="shared" si="1"/>
        <v>13.472727272727273</v>
      </c>
      <c r="S29" s="10" t="s">
        <v>29</v>
      </c>
      <c r="T29" s="10" t="s">
        <v>29</v>
      </c>
      <c r="U29" s="11">
        <v>0</v>
      </c>
      <c r="V29" s="10">
        <v>3210</v>
      </c>
      <c r="W29" s="10">
        <v>4300</v>
      </c>
      <c r="X29" s="11">
        <v>29.86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8">
        <f t="shared" si="2"/>
        <v>114.42796536796537</v>
      </c>
      <c r="AO29" s="14" t="s">
        <v>445</v>
      </c>
      <c r="AP29" s="15" t="s">
        <v>446</v>
      </c>
    </row>
    <row r="30" spans="1:42" ht="47.25" x14ac:dyDescent="0.25">
      <c r="A30">
        <v>27</v>
      </c>
      <c r="B30">
        <v>26</v>
      </c>
      <c r="C30" s="36">
        <v>10</v>
      </c>
      <c r="D30" s="3" t="s">
        <v>23</v>
      </c>
      <c r="E30" s="4">
        <v>366945</v>
      </c>
      <c r="F30" s="5" t="s">
        <v>72</v>
      </c>
      <c r="G30" s="5" t="s">
        <v>73</v>
      </c>
      <c r="H30" s="37">
        <v>35078</v>
      </c>
      <c r="I30" s="6" t="s">
        <v>74</v>
      </c>
      <c r="J30" s="7" t="s">
        <v>27</v>
      </c>
      <c r="K30" s="8" t="s">
        <v>28</v>
      </c>
      <c r="L30" s="9">
        <v>54</v>
      </c>
      <c r="M30" s="10">
        <v>774</v>
      </c>
      <c r="N30" s="10">
        <v>1050</v>
      </c>
      <c r="O30" s="11">
        <f t="shared" si="0"/>
        <v>14.742857142857142</v>
      </c>
      <c r="P30" s="10">
        <v>709</v>
      </c>
      <c r="Q30" s="10">
        <v>1100</v>
      </c>
      <c r="R30" s="11">
        <f t="shared" si="1"/>
        <v>12.890909090909091</v>
      </c>
      <c r="S30" s="10" t="s">
        <v>29</v>
      </c>
      <c r="T30" s="10" t="s">
        <v>29</v>
      </c>
      <c r="U30" s="11">
        <v>0</v>
      </c>
      <c r="V30" s="10">
        <v>3330</v>
      </c>
      <c r="W30" s="10">
        <v>4100</v>
      </c>
      <c r="X30" s="11">
        <f>V30*40/W30</f>
        <v>32.487804878048777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8">
        <f t="shared" si="2"/>
        <v>114.12157111181502</v>
      </c>
      <c r="AO30" s="14" t="s">
        <v>75</v>
      </c>
      <c r="AP30" s="15" t="s">
        <v>76</v>
      </c>
    </row>
    <row r="31" spans="1:42" ht="47.25" x14ac:dyDescent="0.25">
      <c r="A31">
        <v>28</v>
      </c>
      <c r="B31">
        <v>27</v>
      </c>
      <c r="C31" s="36">
        <v>90</v>
      </c>
      <c r="D31" s="3" t="s">
        <v>23</v>
      </c>
      <c r="E31" s="4">
        <v>381384</v>
      </c>
      <c r="F31" s="5" t="s">
        <v>457</v>
      </c>
      <c r="G31" s="5" t="s">
        <v>458</v>
      </c>
      <c r="H31" s="37">
        <v>35442</v>
      </c>
      <c r="I31" s="6" t="s">
        <v>459</v>
      </c>
      <c r="J31" s="7" t="s">
        <v>27</v>
      </c>
      <c r="K31" s="8" t="s">
        <v>28</v>
      </c>
      <c r="L31" s="9">
        <v>51</v>
      </c>
      <c r="M31" s="10">
        <v>773</v>
      </c>
      <c r="N31" s="10">
        <v>1050</v>
      </c>
      <c r="O31" s="11">
        <f t="shared" si="0"/>
        <v>14.723809523809523</v>
      </c>
      <c r="P31" s="10">
        <v>789</v>
      </c>
      <c r="Q31" s="10">
        <v>1100</v>
      </c>
      <c r="R31" s="11">
        <f t="shared" si="1"/>
        <v>14.345454545454546</v>
      </c>
      <c r="S31" s="10" t="s">
        <v>29</v>
      </c>
      <c r="T31" s="10" t="s">
        <v>29</v>
      </c>
      <c r="U31" s="11">
        <v>0</v>
      </c>
      <c r="V31" s="10">
        <v>3340</v>
      </c>
      <c r="W31" s="10">
        <v>4400</v>
      </c>
      <c r="X31" s="11">
        <v>30.36</v>
      </c>
      <c r="Y31" s="10" t="s">
        <v>29</v>
      </c>
      <c r="Z31" s="10" t="s">
        <v>29</v>
      </c>
      <c r="AA31" s="12">
        <v>0</v>
      </c>
      <c r="AB31" s="10">
        <v>1273</v>
      </c>
      <c r="AC31" s="10">
        <v>1800</v>
      </c>
      <c r="AD31" s="11">
        <f>AB31*5/AC31</f>
        <v>3.536111111111111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38">
        <f t="shared" si="2"/>
        <v>113.96537518037518</v>
      </c>
      <c r="AO31" s="14" t="s">
        <v>460</v>
      </c>
      <c r="AP31" s="15" t="s">
        <v>461</v>
      </c>
    </row>
    <row r="32" spans="1:42" ht="63" x14ac:dyDescent="0.25">
      <c r="A32">
        <v>29</v>
      </c>
      <c r="B32">
        <v>28</v>
      </c>
      <c r="C32" s="36">
        <v>11</v>
      </c>
      <c r="D32" s="3" t="s">
        <v>23</v>
      </c>
      <c r="E32" s="4">
        <v>365255</v>
      </c>
      <c r="F32" s="5" t="s">
        <v>77</v>
      </c>
      <c r="G32" s="5" t="s">
        <v>78</v>
      </c>
      <c r="H32" s="37">
        <v>32178</v>
      </c>
      <c r="I32" s="6" t="s">
        <v>79</v>
      </c>
      <c r="J32" s="7" t="s">
        <v>27</v>
      </c>
      <c r="K32" s="8" t="s">
        <v>28</v>
      </c>
      <c r="L32" s="9">
        <v>59</v>
      </c>
      <c r="M32" s="10">
        <v>500</v>
      </c>
      <c r="N32" s="10">
        <v>850</v>
      </c>
      <c r="O32" s="11">
        <f t="shared" si="0"/>
        <v>11.764705882352942</v>
      </c>
      <c r="P32" s="10">
        <v>595</v>
      </c>
      <c r="Q32" s="10">
        <v>1100</v>
      </c>
      <c r="R32" s="11">
        <f t="shared" si="1"/>
        <v>10.818181818181818</v>
      </c>
      <c r="S32" s="10" t="s">
        <v>29</v>
      </c>
      <c r="T32" s="10" t="s">
        <v>29</v>
      </c>
      <c r="U32" s="11">
        <v>0</v>
      </c>
      <c r="V32" s="10">
        <v>2593</v>
      </c>
      <c r="W32" s="10">
        <v>4100</v>
      </c>
      <c r="X32" s="11">
        <f>V32*40/W32</f>
        <v>25.297560975609755</v>
      </c>
      <c r="Y32" s="10" t="s">
        <v>29</v>
      </c>
      <c r="Z32" s="10" t="s">
        <v>29</v>
      </c>
      <c r="AA32" s="12">
        <v>0</v>
      </c>
      <c r="AB32" s="10">
        <v>617</v>
      </c>
      <c r="AC32" s="10">
        <v>900</v>
      </c>
      <c r="AD32" s="11">
        <f>AB32*5/AC32</f>
        <v>3.4277777777777776</v>
      </c>
      <c r="AE32" s="10">
        <v>755</v>
      </c>
      <c r="AF32" s="10">
        <v>1200</v>
      </c>
      <c r="AG32" s="13">
        <f>AE32*5/AF32</f>
        <v>3.1458333333333335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38">
        <f t="shared" si="2"/>
        <v>113.45405978725562</v>
      </c>
      <c r="AO32" s="14" t="s">
        <v>80</v>
      </c>
      <c r="AP32" s="15" t="s">
        <v>81</v>
      </c>
    </row>
    <row r="33" spans="1:42" ht="47.25" x14ac:dyDescent="0.25">
      <c r="A33">
        <v>30</v>
      </c>
      <c r="B33">
        <v>29</v>
      </c>
      <c r="C33" s="36">
        <v>17</v>
      </c>
      <c r="D33" s="3" t="s">
        <v>23</v>
      </c>
      <c r="E33" s="4">
        <v>358095</v>
      </c>
      <c r="F33" s="5" t="s">
        <v>106</v>
      </c>
      <c r="G33" s="5" t="s">
        <v>107</v>
      </c>
      <c r="H33" s="37">
        <v>31107</v>
      </c>
      <c r="I33" s="6" t="s">
        <v>108</v>
      </c>
      <c r="J33" s="7" t="s">
        <v>27</v>
      </c>
      <c r="K33" s="8" t="s">
        <v>28</v>
      </c>
      <c r="L33" s="9">
        <v>46</v>
      </c>
      <c r="M33" s="10">
        <v>694</v>
      </c>
      <c r="N33" s="10">
        <v>850</v>
      </c>
      <c r="O33" s="11">
        <f t="shared" si="0"/>
        <v>16.329411764705881</v>
      </c>
      <c r="P33" s="10">
        <v>784</v>
      </c>
      <c r="Q33" s="10">
        <v>1100</v>
      </c>
      <c r="R33" s="11">
        <f t="shared" si="1"/>
        <v>14.254545454545454</v>
      </c>
      <c r="S33" s="10" t="s">
        <v>29</v>
      </c>
      <c r="T33" s="10" t="s">
        <v>29</v>
      </c>
      <c r="U33" s="11">
        <v>0</v>
      </c>
      <c r="V33" s="10">
        <v>3022</v>
      </c>
      <c r="W33" s="10">
        <v>3700</v>
      </c>
      <c r="X33" s="11">
        <f>V33*40/W33</f>
        <v>32.670270270270272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>
        <v>815</v>
      </c>
      <c r="AI33" s="10">
        <v>1000</v>
      </c>
      <c r="AJ33" s="13">
        <v>4.0750000000000002</v>
      </c>
      <c r="AK33" s="10" t="s">
        <v>29</v>
      </c>
      <c r="AL33" s="10" t="s">
        <v>29</v>
      </c>
      <c r="AM33" s="13">
        <v>0</v>
      </c>
      <c r="AN33" s="38">
        <f t="shared" si="2"/>
        <v>113.32922748952161</v>
      </c>
      <c r="AO33" s="14" t="s">
        <v>109</v>
      </c>
      <c r="AP33" s="15" t="s">
        <v>110</v>
      </c>
    </row>
    <row r="34" spans="1:42" ht="78.75" x14ac:dyDescent="0.25">
      <c r="A34">
        <v>31</v>
      </c>
      <c r="B34">
        <v>30</v>
      </c>
      <c r="C34" s="36">
        <v>12</v>
      </c>
      <c r="D34" s="3" t="s">
        <v>23</v>
      </c>
      <c r="E34" s="4">
        <v>365973</v>
      </c>
      <c r="F34" s="5" t="s">
        <v>82</v>
      </c>
      <c r="G34" s="5" t="s">
        <v>25</v>
      </c>
      <c r="H34" s="37">
        <v>33704</v>
      </c>
      <c r="I34" s="6" t="s">
        <v>83</v>
      </c>
      <c r="J34" s="7" t="s">
        <v>27</v>
      </c>
      <c r="K34" s="8" t="s">
        <v>28</v>
      </c>
      <c r="L34" s="9">
        <v>47</v>
      </c>
      <c r="M34" s="10">
        <v>790</v>
      </c>
      <c r="N34" s="10">
        <v>1050</v>
      </c>
      <c r="O34" s="11">
        <f t="shared" si="0"/>
        <v>15.047619047619047</v>
      </c>
      <c r="P34" s="10">
        <v>774</v>
      </c>
      <c r="Q34" s="10">
        <v>1100</v>
      </c>
      <c r="R34" s="11">
        <f t="shared" si="1"/>
        <v>14.072727272727272</v>
      </c>
      <c r="S34" s="10" t="s">
        <v>29</v>
      </c>
      <c r="T34" s="10" t="s">
        <v>29</v>
      </c>
      <c r="U34" s="11">
        <v>0</v>
      </c>
      <c r="V34" s="10">
        <v>3736</v>
      </c>
      <c r="W34" s="10">
        <v>4500</v>
      </c>
      <c r="X34" s="11">
        <f>V34*40/W34</f>
        <v>33.208888888888886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>
        <v>630</v>
      </c>
      <c r="AI34" s="10">
        <v>800</v>
      </c>
      <c r="AJ34" s="13">
        <f>AH34*5/AI34</f>
        <v>3.9375</v>
      </c>
      <c r="AK34" s="10" t="s">
        <v>29</v>
      </c>
      <c r="AL34" s="10" t="s">
        <v>29</v>
      </c>
      <c r="AM34" s="13">
        <v>0</v>
      </c>
      <c r="AN34" s="38">
        <f t="shared" si="2"/>
        <v>113.26673520923521</v>
      </c>
      <c r="AO34" s="14" t="s">
        <v>84</v>
      </c>
      <c r="AP34" s="15" t="s">
        <v>85</v>
      </c>
    </row>
    <row r="35" spans="1:42" ht="63" x14ac:dyDescent="0.25">
      <c r="A35">
        <v>32</v>
      </c>
      <c r="B35">
        <v>31</v>
      </c>
      <c r="C35" s="36">
        <v>13</v>
      </c>
      <c r="D35" s="3" t="s">
        <v>23</v>
      </c>
      <c r="E35" s="4">
        <v>381427</v>
      </c>
      <c r="F35" s="5" t="s">
        <v>86</v>
      </c>
      <c r="G35" s="5" t="s">
        <v>87</v>
      </c>
      <c r="H35" s="37">
        <v>35108</v>
      </c>
      <c r="I35" s="6" t="s">
        <v>88</v>
      </c>
      <c r="J35" s="7" t="s">
        <v>27</v>
      </c>
      <c r="K35" s="8" t="s">
        <v>28</v>
      </c>
      <c r="L35" s="9">
        <v>56</v>
      </c>
      <c r="M35" s="10">
        <v>782</v>
      </c>
      <c r="N35" s="10">
        <v>1050</v>
      </c>
      <c r="O35" s="11">
        <f t="shared" si="0"/>
        <v>14.895238095238096</v>
      </c>
      <c r="P35" s="10">
        <v>750</v>
      </c>
      <c r="Q35" s="10">
        <v>1100</v>
      </c>
      <c r="R35" s="11">
        <f t="shared" si="1"/>
        <v>13.636363636363637</v>
      </c>
      <c r="S35" s="10">
        <v>297</v>
      </c>
      <c r="T35" s="10">
        <v>550</v>
      </c>
      <c r="U35" s="11">
        <f>S35*20/T35</f>
        <v>10.8</v>
      </c>
      <c r="V35" s="10" t="s">
        <v>29</v>
      </c>
      <c r="W35" s="10" t="s">
        <v>29</v>
      </c>
      <c r="X35" s="11">
        <v>0</v>
      </c>
      <c r="Y35" s="10">
        <v>787</v>
      </c>
      <c r="Z35" s="10">
        <v>1100</v>
      </c>
      <c r="AA35" s="12">
        <f>Y35*20/Z35</f>
        <v>14.309090909090909</v>
      </c>
      <c r="AB35" s="10">
        <v>1272</v>
      </c>
      <c r="AC35" s="10">
        <v>1800</v>
      </c>
      <c r="AD35" s="11">
        <f>AB35*5/AC35</f>
        <v>3.5333333333333332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38">
        <f t="shared" si="2"/>
        <v>113.17402597402598</v>
      </c>
      <c r="AO35" s="14" t="s">
        <v>89</v>
      </c>
      <c r="AP35" s="15" t="s">
        <v>90</v>
      </c>
    </row>
    <row r="36" spans="1:42" ht="47.25" x14ac:dyDescent="0.25">
      <c r="A36">
        <v>33</v>
      </c>
      <c r="B36">
        <v>32</v>
      </c>
      <c r="C36" s="36">
        <v>112</v>
      </c>
      <c r="D36" s="3" t="s">
        <v>23</v>
      </c>
      <c r="E36" s="4">
        <v>381670</v>
      </c>
      <c r="F36" s="5" t="s">
        <v>564</v>
      </c>
      <c r="G36" s="5" t="s">
        <v>565</v>
      </c>
      <c r="H36" s="37">
        <v>35442</v>
      </c>
      <c r="I36" s="6" t="s">
        <v>566</v>
      </c>
      <c r="J36" s="7" t="s">
        <v>27</v>
      </c>
      <c r="K36" s="8" t="s">
        <v>28</v>
      </c>
      <c r="L36" s="9">
        <v>46</v>
      </c>
      <c r="M36" s="10">
        <v>828</v>
      </c>
      <c r="N36" s="10">
        <v>1100</v>
      </c>
      <c r="O36" s="11">
        <f t="shared" ref="O36:O67" si="3">M36*20/N36</f>
        <v>15.054545454545455</v>
      </c>
      <c r="P36" s="10">
        <v>812</v>
      </c>
      <c r="Q36" s="10">
        <v>1100</v>
      </c>
      <c r="R36" s="11">
        <f t="shared" ref="R36:R67" si="4">P36*20/Q36</f>
        <v>14.763636363636364</v>
      </c>
      <c r="S36" s="10" t="s">
        <v>29</v>
      </c>
      <c r="T36" s="10" t="s">
        <v>29</v>
      </c>
      <c r="U36" s="11">
        <v>0</v>
      </c>
      <c r="V36" s="10">
        <v>4382</v>
      </c>
      <c r="W36" s="10">
        <v>4700</v>
      </c>
      <c r="X36" s="11">
        <v>37.29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8">
        <f t="shared" ref="AN36:AN67" si="5">L36+O36+R36+U36+X36+AA36+AD36+AG36+AJ36+AM36</f>
        <v>113.10818181818181</v>
      </c>
      <c r="AO36" s="14" t="s">
        <v>567</v>
      </c>
      <c r="AP36" s="15" t="s">
        <v>568</v>
      </c>
    </row>
    <row r="37" spans="1:42" ht="47.25" x14ac:dyDescent="0.25">
      <c r="A37">
        <v>34</v>
      </c>
      <c r="B37">
        <v>33</v>
      </c>
      <c r="C37" s="36">
        <v>92</v>
      </c>
      <c r="D37" s="3" t="s">
        <v>23</v>
      </c>
      <c r="E37" s="4">
        <v>365494</v>
      </c>
      <c r="F37" s="5" t="s">
        <v>467</v>
      </c>
      <c r="G37" s="5" t="s">
        <v>468</v>
      </c>
      <c r="H37" s="37">
        <v>34015</v>
      </c>
      <c r="I37" s="6" t="s">
        <v>469</v>
      </c>
      <c r="J37" s="7" t="s">
        <v>27</v>
      </c>
      <c r="K37" s="8" t="s">
        <v>28</v>
      </c>
      <c r="L37" s="9">
        <v>53</v>
      </c>
      <c r="M37" s="10">
        <v>788</v>
      </c>
      <c r="N37" s="10">
        <v>1050</v>
      </c>
      <c r="O37" s="11">
        <f t="shared" si="3"/>
        <v>15.009523809523809</v>
      </c>
      <c r="P37" s="10">
        <v>831</v>
      </c>
      <c r="Q37" s="10">
        <v>1100</v>
      </c>
      <c r="R37" s="11">
        <f t="shared" si="4"/>
        <v>15.109090909090909</v>
      </c>
      <c r="S37" s="10" t="s">
        <v>29</v>
      </c>
      <c r="T37" s="10" t="s">
        <v>29</v>
      </c>
      <c r="U37" s="11">
        <v>0</v>
      </c>
      <c r="V37" s="10">
        <v>65</v>
      </c>
      <c r="W37" s="10">
        <v>100</v>
      </c>
      <c r="X37" s="11">
        <v>26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>
        <v>73</v>
      </c>
      <c r="AI37" s="10">
        <v>100</v>
      </c>
      <c r="AJ37" s="13">
        <v>3.65</v>
      </c>
      <c r="AK37" s="10" t="s">
        <v>29</v>
      </c>
      <c r="AL37" s="10" t="s">
        <v>29</v>
      </c>
      <c r="AM37" s="13">
        <v>0</v>
      </c>
      <c r="AN37" s="38">
        <f t="shared" si="5"/>
        <v>112.76861471861473</v>
      </c>
      <c r="AO37" s="14" t="s">
        <v>470</v>
      </c>
      <c r="AP37" s="15" t="s">
        <v>471</v>
      </c>
    </row>
    <row r="38" spans="1:42" ht="63" x14ac:dyDescent="0.25">
      <c r="A38">
        <v>35</v>
      </c>
      <c r="B38">
        <v>35</v>
      </c>
      <c r="C38" s="36">
        <v>99</v>
      </c>
      <c r="D38" s="3" t="s">
        <v>23</v>
      </c>
      <c r="E38" s="4">
        <v>381210</v>
      </c>
      <c r="F38" s="5" t="s">
        <v>500</v>
      </c>
      <c r="G38" s="5" t="s">
        <v>501</v>
      </c>
      <c r="H38" s="37">
        <v>33937</v>
      </c>
      <c r="I38" s="6" t="s">
        <v>502</v>
      </c>
      <c r="J38" s="7" t="s">
        <v>27</v>
      </c>
      <c r="K38" s="8" t="s">
        <v>28</v>
      </c>
      <c r="L38" s="9">
        <v>52</v>
      </c>
      <c r="M38" s="10">
        <v>766</v>
      </c>
      <c r="N38" s="10">
        <v>1050</v>
      </c>
      <c r="O38" s="11">
        <f t="shared" si="3"/>
        <v>14.59047619047619</v>
      </c>
      <c r="P38" s="10">
        <v>740</v>
      </c>
      <c r="Q38" s="10">
        <v>1100</v>
      </c>
      <c r="R38" s="11">
        <f t="shared" si="4"/>
        <v>13.454545454545455</v>
      </c>
      <c r="S38" s="10" t="s">
        <v>29</v>
      </c>
      <c r="T38" s="10" t="s">
        <v>29</v>
      </c>
      <c r="U38" s="11">
        <v>0</v>
      </c>
      <c r="V38" s="10">
        <v>3626</v>
      </c>
      <c r="W38" s="10">
        <v>4600</v>
      </c>
      <c r="X38" s="11">
        <v>31.53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8">
        <f t="shared" si="5"/>
        <v>111.57502164502165</v>
      </c>
      <c r="AO38" s="14" t="s">
        <v>503</v>
      </c>
      <c r="AP38" s="15" t="s">
        <v>504</v>
      </c>
    </row>
    <row r="39" spans="1:42" ht="47.25" x14ac:dyDescent="0.25">
      <c r="A39">
        <v>36</v>
      </c>
      <c r="B39">
        <v>36</v>
      </c>
      <c r="C39" s="36">
        <v>15</v>
      </c>
      <c r="D39" s="3" t="s">
        <v>23</v>
      </c>
      <c r="E39" s="4">
        <v>381163</v>
      </c>
      <c r="F39" s="5" t="s">
        <v>96</v>
      </c>
      <c r="G39" s="5" t="s">
        <v>97</v>
      </c>
      <c r="H39" s="37">
        <v>34060</v>
      </c>
      <c r="I39" s="6" t="s">
        <v>98</v>
      </c>
      <c r="J39" s="7" t="s">
        <v>27</v>
      </c>
      <c r="K39" s="8" t="s">
        <v>28</v>
      </c>
      <c r="L39" s="9">
        <v>49</v>
      </c>
      <c r="M39" s="10">
        <v>622</v>
      </c>
      <c r="N39" s="10">
        <v>1050</v>
      </c>
      <c r="O39" s="11">
        <f t="shared" si="3"/>
        <v>11.847619047619048</v>
      </c>
      <c r="P39" s="10">
        <v>609</v>
      </c>
      <c r="Q39" s="10">
        <v>1100</v>
      </c>
      <c r="R39" s="11">
        <f t="shared" si="4"/>
        <v>11.072727272727272</v>
      </c>
      <c r="S39" s="10" t="s">
        <v>29</v>
      </c>
      <c r="T39" s="10" t="s">
        <v>29</v>
      </c>
      <c r="U39" s="11">
        <v>0</v>
      </c>
      <c r="V39" s="10">
        <v>3221</v>
      </c>
      <c r="W39" s="10">
        <v>4100</v>
      </c>
      <c r="X39" s="11">
        <f>V39*40/W39</f>
        <v>31.42439024390244</v>
      </c>
      <c r="Y39" s="10" t="s">
        <v>29</v>
      </c>
      <c r="Z39" s="10" t="s">
        <v>29</v>
      </c>
      <c r="AA39" s="12">
        <v>0</v>
      </c>
      <c r="AB39" s="10">
        <v>1238</v>
      </c>
      <c r="AC39" s="10">
        <v>1800</v>
      </c>
      <c r="AD39" s="11">
        <f>AB39*5/AC39</f>
        <v>3.4388888888888891</v>
      </c>
      <c r="AE39" s="10" t="s">
        <v>29</v>
      </c>
      <c r="AF39" s="10" t="s">
        <v>29</v>
      </c>
      <c r="AG39" s="13">
        <v>0</v>
      </c>
      <c r="AH39" s="10">
        <v>649</v>
      </c>
      <c r="AI39" s="10">
        <v>800</v>
      </c>
      <c r="AJ39" s="13">
        <f>AH39*5/AI39</f>
        <v>4.0562500000000004</v>
      </c>
      <c r="AK39" s="10" t="s">
        <v>29</v>
      </c>
      <c r="AL39" s="10" t="s">
        <v>29</v>
      </c>
      <c r="AM39" s="13">
        <v>0</v>
      </c>
      <c r="AN39" s="38">
        <f t="shared" si="5"/>
        <v>110.83987545313765</v>
      </c>
      <c r="AO39" s="14" t="s">
        <v>99</v>
      </c>
      <c r="AP39" s="15" t="s">
        <v>100</v>
      </c>
    </row>
    <row r="40" spans="1:42" ht="47.25" x14ac:dyDescent="0.25">
      <c r="A40">
        <v>37</v>
      </c>
      <c r="B40">
        <v>37</v>
      </c>
      <c r="C40" s="36">
        <v>107</v>
      </c>
      <c r="D40" s="3" t="s">
        <v>23</v>
      </c>
      <c r="E40" s="4">
        <v>381644</v>
      </c>
      <c r="F40" s="5" t="s">
        <v>540</v>
      </c>
      <c r="G40" s="5" t="s">
        <v>541</v>
      </c>
      <c r="H40" s="37">
        <v>35713</v>
      </c>
      <c r="I40" s="6" t="s">
        <v>542</v>
      </c>
      <c r="J40" s="7" t="s">
        <v>27</v>
      </c>
      <c r="K40" s="8" t="s">
        <v>28</v>
      </c>
      <c r="L40" s="9">
        <v>44</v>
      </c>
      <c r="M40" s="10">
        <v>921</v>
      </c>
      <c r="N40" s="10">
        <v>1100</v>
      </c>
      <c r="O40" s="11">
        <f t="shared" si="3"/>
        <v>16.745454545454546</v>
      </c>
      <c r="P40" s="10">
        <v>883</v>
      </c>
      <c r="Q40" s="10">
        <v>1100</v>
      </c>
      <c r="R40" s="11">
        <f t="shared" si="4"/>
        <v>16.054545454545455</v>
      </c>
      <c r="S40" s="10" t="s">
        <v>29</v>
      </c>
      <c r="T40" s="10" t="s">
        <v>29</v>
      </c>
      <c r="U40" s="11">
        <v>0</v>
      </c>
      <c r="V40" s="10">
        <v>3683</v>
      </c>
      <c r="W40" s="10">
        <v>4400</v>
      </c>
      <c r="X40" s="11">
        <v>33.479999999999997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8">
        <f t="shared" si="5"/>
        <v>110.28</v>
      </c>
      <c r="AO40" s="14" t="s">
        <v>543</v>
      </c>
      <c r="AP40" s="15" t="s">
        <v>544</v>
      </c>
    </row>
    <row r="41" spans="1:42" ht="63" x14ac:dyDescent="0.25">
      <c r="A41">
        <v>38</v>
      </c>
      <c r="B41">
        <v>38</v>
      </c>
      <c r="C41" s="36">
        <v>97</v>
      </c>
      <c r="D41" s="3" t="s">
        <v>23</v>
      </c>
      <c r="E41" s="4">
        <v>381138</v>
      </c>
      <c r="F41" s="5" t="s">
        <v>491</v>
      </c>
      <c r="G41" s="5" t="s">
        <v>492</v>
      </c>
      <c r="H41" s="37">
        <v>35462</v>
      </c>
      <c r="I41" s="6" t="s">
        <v>493</v>
      </c>
      <c r="J41" s="7" t="s">
        <v>27</v>
      </c>
      <c r="K41" s="8" t="s">
        <v>28</v>
      </c>
      <c r="L41" s="9">
        <v>51</v>
      </c>
      <c r="M41" s="10">
        <v>854</v>
      </c>
      <c r="N41" s="10">
        <v>1050</v>
      </c>
      <c r="O41" s="11">
        <f t="shared" si="3"/>
        <v>16.266666666666666</v>
      </c>
      <c r="P41" s="10">
        <v>792</v>
      </c>
      <c r="Q41" s="10">
        <v>1100</v>
      </c>
      <c r="R41" s="11">
        <f t="shared" si="4"/>
        <v>14.4</v>
      </c>
      <c r="S41" s="10" t="s">
        <v>29</v>
      </c>
      <c r="T41" s="10" t="s">
        <v>29</v>
      </c>
      <c r="U41" s="11">
        <v>0</v>
      </c>
      <c r="V41" s="10">
        <v>3399</v>
      </c>
      <c r="W41" s="10">
        <v>4800</v>
      </c>
      <c r="X41" s="11">
        <v>28.33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8">
        <f t="shared" si="5"/>
        <v>109.99666666666667</v>
      </c>
      <c r="AO41" s="14" t="s">
        <v>494</v>
      </c>
      <c r="AP41" s="15" t="s">
        <v>495</v>
      </c>
    </row>
    <row r="42" spans="1:42" ht="63" x14ac:dyDescent="0.25">
      <c r="A42">
        <v>39</v>
      </c>
      <c r="B42">
        <v>39</v>
      </c>
      <c r="C42" s="36">
        <v>16</v>
      </c>
      <c r="D42" s="3" t="s">
        <v>23</v>
      </c>
      <c r="E42" s="4">
        <v>381626</v>
      </c>
      <c r="F42" s="5" t="s">
        <v>101</v>
      </c>
      <c r="G42" s="5" t="s">
        <v>102</v>
      </c>
      <c r="H42" s="37">
        <v>35538</v>
      </c>
      <c r="I42" s="6" t="s">
        <v>103</v>
      </c>
      <c r="J42" s="7" t="s">
        <v>27</v>
      </c>
      <c r="K42" s="8" t="s">
        <v>28</v>
      </c>
      <c r="L42" s="9">
        <v>60</v>
      </c>
      <c r="M42" s="10">
        <v>790</v>
      </c>
      <c r="N42" s="10">
        <v>1050</v>
      </c>
      <c r="O42" s="11">
        <f t="shared" si="3"/>
        <v>15.047619047619047</v>
      </c>
      <c r="P42" s="10">
        <v>622</v>
      </c>
      <c r="Q42" s="10">
        <v>1100</v>
      </c>
      <c r="R42" s="11">
        <f t="shared" si="4"/>
        <v>11.309090909090909</v>
      </c>
      <c r="S42" s="10">
        <v>250</v>
      </c>
      <c r="T42" s="10">
        <v>550</v>
      </c>
      <c r="U42" s="11">
        <f>S42*20/T42</f>
        <v>9.0909090909090917</v>
      </c>
      <c r="V42" s="10" t="s">
        <v>29</v>
      </c>
      <c r="W42" s="10" t="s">
        <v>29</v>
      </c>
      <c r="X42" s="11">
        <v>0</v>
      </c>
      <c r="Y42" s="10">
        <v>1458</v>
      </c>
      <c r="Z42" s="10">
        <v>2100</v>
      </c>
      <c r="AA42" s="12">
        <f>Y42*20/Z42</f>
        <v>13.885714285714286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8">
        <f t="shared" si="5"/>
        <v>109.33333333333334</v>
      </c>
      <c r="AO42" s="14" t="s">
        <v>104</v>
      </c>
      <c r="AP42" s="15" t="s">
        <v>105</v>
      </c>
    </row>
    <row r="43" spans="1:42" ht="47.25" x14ac:dyDescent="0.25">
      <c r="A43">
        <v>40</v>
      </c>
      <c r="B43">
        <v>40</v>
      </c>
      <c r="C43" s="36">
        <v>18</v>
      </c>
      <c r="D43" s="3" t="s">
        <v>23</v>
      </c>
      <c r="E43" s="4">
        <v>381177</v>
      </c>
      <c r="F43" s="5" t="s">
        <v>111</v>
      </c>
      <c r="G43" s="5" t="s">
        <v>112</v>
      </c>
      <c r="H43" s="37">
        <v>33988</v>
      </c>
      <c r="I43" s="6" t="s">
        <v>113</v>
      </c>
      <c r="J43" s="7" t="s">
        <v>27</v>
      </c>
      <c r="K43" s="8" t="s">
        <v>28</v>
      </c>
      <c r="L43" s="9">
        <v>55</v>
      </c>
      <c r="M43" s="10">
        <v>686</v>
      </c>
      <c r="N43" s="10">
        <v>1050</v>
      </c>
      <c r="O43" s="11">
        <f t="shared" si="3"/>
        <v>13.066666666666666</v>
      </c>
      <c r="P43" s="10">
        <v>654</v>
      </c>
      <c r="Q43" s="10">
        <v>1100</v>
      </c>
      <c r="R43" s="11">
        <f t="shared" si="4"/>
        <v>11.890909090909091</v>
      </c>
      <c r="S43" s="10">
        <v>362</v>
      </c>
      <c r="T43" s="10">
        <v>550</v>
      </c>
      <c r="U43" s="11">
        <f>S43*20/T43</f>
        <v>13.163636363636364</v>
      </c>
      <c r="V43" s="10" t="s">
        <v>29</v>
      </c>
      <c r="W43" s="10" t="s">
        <v>29</v>
      </c>
      <c r="X43" s="11">
        <v>0</v>
      </c>
      <c r="Y43" s="10">
        <v>745</v>
      </c>
      <c r="Z43" s="10">
        <v>1200</v>
      </c>
      <c r="AA43" s="12">
        <f>Y43*20/Z43</f>
        <v>12.416666666666666</v>
      </c>
      <c r="AB43" s="10">
        <v>614</v>
      </c>
      <c r="AC43" s="10">
        <v>900</v>
      </c>
      <c r="AD43" s="11">
        <f>AB43*5/AC43</f>
        <v>3.411111111111111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8">
        <f t="shared" si="5"/>
        <v>108.94898989898991</v>
      </c>
      <c r="AO43" s="14" t="s">
        <v>114</v>
      </c>
      <c r="AP43" s="15" t="s">
        <v>115</v>
      </c>
    </row>
    <row r="44" spans="1:42" ht="47.25" x14ac:dyDescent="0.25">
      <c r="A44">
        <v>41</v>
      </c>
      <c r="B44">
        <v>41</v>
      </c>
      <c r="C44" s="36">
        <v>28</v>
      </c>
      <c r="D44" s="3" t="s">
        <v>23</v>
      </c>
      <c r="E44" s="4">
        <v>380190</v>
      </c>
      <c r="F44" s="5" t="s">
        <v>161</v>
      </c>
      <c r="G44" s="5" t="s">
        <v>162</v>
      </c>
      <c r="H44" s="37">
        <v>31452</v>
      </c>
      <c r="I44" s="6" t="s">
        <v>163</v>
      </c>
      <c r="J44" s="7" t="s">
        <v>27</v>
      </c>
      <c r="K44" s="8" t="s">
        <v>28</v>
      </c>
      <c r="L44" s="9">
        <v>51</v>
      </c>
      <c r="M44" s="10">
        <v>598</v>
      </c>
      <c r="N44" s="10">
        <v>850</v>
      </c>
      <c r="O44" s="11">
        <f t="shared" si="3"/>
        <v>14.070588235294117</v>
      </c>
      <c r="P44" s="10">
        <v>654</v>
      </c>
      <c r="Q44" s="10">
        <v>1100</v>
      </c>
      <c r="R44" s="11">
        <f t="shared" si="4"/>
        <v>11.890909090909091</v>
      </c>
      <c r="S44" s="10" t="s">
        <v>29</v>
      </c>
      <c r="T44" s="10" t="s">
        <v>29</v>
      </c>
      <c r="U44" s="11">
        <v>0</v>
      </c>
      <c r="V44" s="10">
        <v>2037</v>
      </c>
      <c r="W44" s="10">
        <v>2900</v>
      </c>
      <c r="X44" s="11">
        <f>V44*40/W44</f>
        <v>28.096551724137932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>
        <v>1046</v>
      </c>
      <c r="AI44" s="10">
        <v>1400</v>
      </c>
      <c r="AJ44" s="13">
        <v>3.74</v>
      </c>
      <c r="AK44" s="10" t="s">
        <v>29</v>
      </c>
      <c r="AL44" s="10" t="s">
        <v>29</v>
      </c>
      <c r="AM44" s="13">
        <v>0</v>
      </c>
      <c r="AN44" s="38">
        <f t="shared" si="5"/>
        <v>108.79804905034113</v>
      </c>
      <c r="AO44" s="14" t="s">
        <v>164</v>
      </c>
      <c r="AP44" s="15" t="s">
        <v>165</v>
      </c>
    </row>
    <row r="45" spans="1:42" ht="47.25" x14ac:dyDescent="0.25">
      <c r="A45">
        <v>42</v>
      </c>
      <c r="B45">
        <v>42</v>
      </c>
      <c r="C45" s="36">
        <v>19</v>
      </c>
      <c r="D45" s="3" t="s">
        <v>23</v>
      </c>
      <c r="E45" s="4">
        <v>365886</v>
      </c>
      <c r="F45" s="5" t="s">
        <v>116</v>
      </c>
      <c r="G45" s="5" t="s">
        <v>117</v>
      </c>
      <c r="H45" s="37">
        <v>35084</v>
      </c>
      <c r="I45" s="6" t="s">
        <v>118</v>
      </c>
      <c r="J45" s="7" t="s">
        <v>27</v>
      </c>
      <c r="K45" s="8" t="s">
        <v>28</v>
      </c>
      <c r="L45" s="9">
        <v>43</v>
      </c>
      <c r="M45" s="10">
        <v>890</v>
      </c>
      <c r="N45" s="10">
        <v>1050</v>
      </c>
      <c r="O45" s="11">
        <f t="shared" si="3"/>
        <v>16.952380952380953</v>
      </c>
      <c r="P45" s="10">
        <v>883</v>
      </c>
      <c r="Q45" s="10">
        <v>1100</v>
      </c>
      <c r="R45" s="11">
        <f t="shared" si="4"/>
        <v>16.054545454545455</v>
      </c>
      <c r="S45" s="10" t="s">
        <v>29</v>
      </c>
      <c r="T45" s="10" t="s">
        <v>29</v>
      </c>
      <c r="U45" s="11">
        <v>0</v>
      </c>
      <c r="V45" s="10">
        <v>3741</v>
      </c>
      <c r="W45" s="10">
        <v>4600</v>
      </c>
      <c r="X45" s="11">
        <f>V45*40/W45</f>
        <v>32.530434782608694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8">
        <f t="shared" si="5"/>
        <v>108.53736118953509</v>
      </c>
      <c r="AO45" s="14" t="s">
        <v>119</v>
      </c>
      <c r="AP45" s="15" t="s">
        <v>120</v>
      </c>
    </row>
    <row r="46" spans="1:42" ht="47.25" x14ac:dyDescent="0.25">
      <c r="A46">
        <v>43</v>
      </c>
      <c r="B46">
        <v>43</v>
      </c>
      <c r="C46" s="36">
        <v>66</v>
      </c>
      <c r="D46" s="3" t="s">
        <v>23</v>
      </c>
      <c r="E46" s="4">
        <v>381705</v>
      </c>
      <c r="F46" s="5" t="s">
        <v>344</v>
      </c>
      <c r="G46" s="5" t="s">
        <v>345</v>
      </c>
      <c r="H46" s="37">
        <v>35713</v>
      </c>
      <c r="I46" s="6" t="s">
        <v>346</v>
      </c>
      <c r="J46" s="7" t="s">
        <v>27</v>
      </c>
      <c r="K46" s="8" t="s">
        <v>28</v>
      </c>
      <c r="L46" s="9">
        <v>45</v>
      </c>
      <c r="M46" s="10">
        <v>917</v>
      </c>
      <c r="N46" s="10">
        <v>1100</v>
      </c>
      <c r="O46" s="11">
        <f t="shared" si="3"/>
        <v>16.672727272727272</v>
      </c>
      <c r="P46" s="10">
        <v>926</v>
      </c>
      <c r="Q46" s="10">
        <v>1100</v>
      </c>
      <c r="R46" s="11">
        <f t="shared" si="4"/>
        <v>16.836363636363636</v>
      </c>
      <c r="S46" s="10">
        <v>343</v>
      </c>
      <c r="T46" s="10">
        <v>550</v>
      </c>
      <c r="U46" s="11">
        <f>S46*20/T46</f>
        <v>12.472727272727273</v>
      </c>
      <c r="V46" s="10" t="s">
        <v>29</v>
      </c>
      <c r="W46" s="10" t="s">
        <v>29</v>
      </c>
      <c r="X46" s="11">
        <v>0</v>
      </c>
      <c r="Y46" s="10">
        <v>3.85</v>
      </c>
      <c r="Z46" s="10">
        <v>4</v>
      </c>
      <c r="AA46" s="12"/>
      <c r="AB46" s="10">
        <v>2067</v>
      </c>
      <c r="AC46" s="10">
        <v>2400</v>
      </c>
      <c r="AD46" s="11">
        <v>17.22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38">
        <f t="shared" si="5"/>
        <v>108.20181818181817</v>
      </c>
      <c r="AO46" s="14" t="s">
        <v>65</v>
      </c>
      <c r="AP46" s="15" t="s">
        <v>347</v>
      </c>
    </row>
    <row r="47" spans="1:42" ht="47.25" x14ac:dyDescent="0.25">
      <c r="A47">
        <v>44</v>
      </c>
      <c r="B47">
        <v>44</v>
      </c>
      <c r="C47" s="36">
        <v>20</v>
      </c>
      <c r="D47" s="3" t="s">
        <v>23</v>
      </c>
      <c r="E47" s="4">
        <v>357624</v>
      </c>
      <c r="F47" s="5" t="s">
        <v>121</v>
      </c>
      <c r="G47" s="5" t="s">
        <v>122</v>
      </c>
      <c r="H47" s="37">
        <v>33239</v>
      </c>
      <c r="I47" s="6" t="s">
        <v>123</v>
      </c>
      <c r="J47" s="7" t="s">
        <v>27</v>
      </c>
      <c r="K47" s="8" t="s">
        <v>28</v>
      </c>
      <c r="L47" s="9">
        <v>52</v>
      </c>
      <c r="M47" s="10">
        <v>517</v>
      </c>
      <c r="N47" s="10">
        <v>900</v>
      </c>
      <c r="O47" s="11">
        <f t="shared" si="3"/>
        <v>11.488888888888889</v>
      </c>
      <c r="P47" s="10">
        <v>684</v>
      </c>
      <c r="Q47" s="10">
        <v>1100</v>
      </c>
      <c r="R47" s="11">
        <f t="shared" si="4"/>
        <v>12.436363636363636</v>
      </c>
      <c r="S47" s="10">
        <v>270</v>
      </c>
      <c r="T47" s="10">
        <v>550</v>
      </c>
      <c r="U47" s="11">
        <f>S47*20/T47</f>
        <v>9.8181818181818183</v>
      </c>
      <c r="V47" s="10" t="s">
        <v>29</v>
      </c>
      <c r="W47" s="10" t="s">
        <v>29</v>
      </c>
      <c r="X47" s="11">
        <v>0</v>
      </c>
      <c r="Y47" s="10">
        <v>2468</v>
      </c>
      <c r="Z47" s="10">
        <v>3200</v>
      </c>
      <c r="AA47" s="12">
        <f>Y47*20/Z47</f>
        <v>15.425000000000001</v>
      </c>
      <c r="AB47" s="10">
        <v>626</v>
      </c>
      <c r="AC47" s="10">
        <v>900</v>
      </c>
      <c r="AD47" s="11">
        <f>AB47*5/AC47</f>
        <v>3.4777777777777779</v>
      </c>
      <c r="AE47" s="10">
        <v>809</v>
      </c>
      <c r="AF47" s="10">
        <v>1200</v>
      </c>
      <c r="AG47" s="13">
        <f>AE47*5/AF47</f>
        <v>3.3708333333333331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8">
        <f t="shared" si="5"/>
        <v>108.01704545454544</v>
      </c>
      <c r="AO47" s="14" t="s">
        <v>124</v>
      </c>
      <c r="AP47" s="15" t="s">
        <v>125</v>
      </c>
    </row>
    <row r="48" spans="1:42" ht="78.75" x14ac:dyDescent="0.25">
      <c r="A48">
        <v>45</v>
      </c>
      <c r="B48">
        <v>45</v>
      </c>
      <c r="C48" s="36">
        <v>21</v>
      </c>
      <c r="D48" s="3" t="s">
        <v>23</v>
      </c>
      <c r="E48" s="4">
        <v>381208</v>
      </c>
      <c r="F48" s="5" t="s">
        <v>126</v>
      </c>
      <c r="G48" s="5" t="s">
        <v>127</v>
      </c>
      <c r="H48" s="37">
        <v>34464</v>
      </c>
      <c r="I48" s="6" t="s">
        <v>128</v>
      </c>
      <c r="J48" s="7" t="s">
        <v>27</v>
      </c>
      <c r="K48" s="8" t="s">
        <v>28</v>
      </c>
      <c r="L48" s="9">
        <v>44</v>
      </c>
      <c r="M48" s="10">
        <v>871</v>
      </c>
      <c r="N48" s="10">
        <v>1050</v>
      </c>
      <c r="O48" s="11">
        <f t="shared" si="3"/>
        <v>16.590476190476192</v>
      </c>
      <c r="P48" s="10">
        <v>863</v>
      </c>
      <c r="Q48" s="10">
        <v>1100</v>
      </c>
      <c r="R48" s="11">
        <f t="shared" si="4"/>
        <v>15.690909090909091</v>
      </c>
      <c r="S48" s="10">
        <v>294</v>
      </c>
      <c r="T48" s="10">
        <v>550</v>
      </c>
      <c r="U48" s="11">
        <f>S48*20/T48</f>
        <v>10.690909090909091</v>
      </c>
      <c r="V48" s="10">
        <v>625</v>
      </c>
      <c r="W48" s="10">
        <v>1200</v>
      </c>
      <c r="X48" s="11">
        <f>V48*40/W48</f>
        <v>20.833333333333332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8">
        <f t="shared" si="5"/>
        <v>107.8056277056277</v>
      </c>
      <c r="AO48" s="14" t="s">
        <v>129</v>
      </c>
      <c r="AP48" s="15" t="s">
        <v>130</v>
      </c>
    </row>
    <row r="49" spans="1:42" ht="63" x14ac:dyDescent="0.25">
      <c r="A49">
        <v>46</v>
      </c>
      <c r="B49">
        <v>46</v>
      </c>
      <c r="C49" s="36">
        <v>58</v>
      </c>
      <c r="D49" s="3" t="s">
        <v>23</v>
      </c>
      <c r="E49" s="4">
        <v>381564</v>
      </c>
      <c r="F49" s="5" t="s">
        <v>307</v>
      </c>
      <c r="G49" s="5" t="s">
        <v>308</v>
      </c>
      <c r="H49" s="37">
        <v>36251</v>
      </c>
      <c r="I49" s="6" t="s">
        <v>309</v>
      </c>
      <c r="J49" s="7" t="s">
        <v>27</v>
      </c>
      <c r="K49" s="8" t="s">
        <v>28</v>
      </c>
      <c r="L49" s="9">
        <v>47</v>
      </c>
      <c r="M49" s="10">
        <v>872</v>
      </c>
      <c r="N49" s="10">
        <v>1100</v>
      </c>
      <c r="O49" s="11">
        <f t="shared" si="3"/>
        <v>15.854545454545455</v>
      </c>
      <c r="P49" s="10">
        <v>769</v>
      </c>
      <c r="Q49" s="10">
        <v>1100</v>
      </c>
      <c r="R49" s="11">
        <f t="shared" si="4"/>
        <v>13.981818181818182</v>
      </c>
      <c r="S49" s="10" t="s">
        <v>29</v>
      </c>
      <c r="T49" s="10" t="s">
        <v>29</v>
      </c>
      <c r="U49" s="11">
        <v>0</v>
      </c>
      <c r="V49" s="10">
        <v>3215</v>
      </c>
      <c r="W49" s="10">
        <v>4200</v>
      </c>
      <c r="X49" s="11">
        <v>30.62</v>
      </c>
      <c r="Y49" s="10"/>
      <c r="Z49" s="10"/>
      <c r="AA49" s="12"/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38">
        <f t="shared" si="5"/>
        <v>107.45636363636365</v>
      </c>
      <c r="AO49" s="14" t="s">
        <v>310</v>
      </c>
      <c r="AP49" s="15" t="s">
        <v>311</v>
      </c>
    </row>
    <row r="50" spans="1:42" ht="47.25" x14ac:dyDescent="0.25">
      <c r="A50">
        <v>47</v>
      </c>
      <c r="B50">
        <v>47</v>
      </c>
      <c r="C50" s="36">
        <v>106</v>
      </c>
      <c r="D50" s="3" t="s">
        <v>23</v>
      </c>
      <c r="E50" s="4">
        <v>380232</v>
      </c>
      <c r="F50" s="5" t="s">
        <v>535</v>
      </c>
      <c r="G50" s="5" t="s">
        <v>536</v>
      </c>
      <c r="H50" s="37">
        <v>35066</v>
      </c>
      <c r="I50" s="6" t="s">
        <v>537</v>
      </c>
      <c r="J50" s="7" t="s">
        <v>27</v>
      </c>
      <c r="K50" s="8" t="s">
        <v>28</v>
      </c>
      <c r="L50" s="9">
        <v>47</v>
      </c>
      <c r="M50" s="10">
        <v>814</v>
      </c>
      <c r="N50" s="10">
        <v>1050</v>
      </c>
      <c r="O50" s="11">
        <f t="shared" si="3"/>
        <v>15.504761904761905</v>
      </c>
      <c r="P50" s="10">
        <v>790</v>
      </c>
      <c r="Q50" s="10">
        <v>1100</v>
      </c>
      <c r="R50" s="11">
        <f t="shared" si="4"/>
        <v>14.363636363636363</v>
      </c>
      <c r="S50" s="10" t="s">
        <v>29</v>
      </c>
      <c r="T50" s="10" t="s">
        <v>29</v>
      </c>
      <c r="U50" s="11">
        <v>0</v>
      </c>
      <c r="V50" s="10">
        <v>3354</v>
      </c>
      <c r="W50" s="10">
        <v>4400</v>
      </c>
      <c r="X50" s="11">
        <v>30.49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38">
        <f t="shared" si="5"/>
        <v>107.35839826839826</v>
      </c>
      <c r="AO50" s="14" t="s">
        <v>538</v>
      </c>
      <c r="AP50" s="15" t="s">
        <v>539</v>
      </c>
    </row>
    <row r="51" spans="1:42" ht="47.25" x14ac:dyDescent="0.25">
      <c r="A51">
        <v>48</v>
      </c>
      <c r="B51">
        <v>48</v>
      </c>
      <c r="C51" s="36">
        <v>22</v>
      </c>
      <c r="D51" s="3" t="s">
        <v>23</v>
      </c>
      <c r="E51" s="4">
        <v>380360</v>
      </c>
      <c r="F51" s="5" t="s">
        <v>131</v>
      </c>
      <c r="G51" s="5" t="s">
        <v>132</v>
      </c>
      <c r="H51" s="37">
        <v>33013</v>
      </c>
      <c r="I51" s="6" t="s">
        <v>133</v>
      </c>
      <c r="J51" s="7" t="s">
        <v>27</v>
      </c>
      <c r="K51" s="8" t="s">
        <v>28</v>
      </c>
      <c r="L51" s="9">
        <v>55</v>
      </c>
      <c r="M51" s="10">
        <v>806</v>
      </c>
      <c r="N51" s="10">
        <v>1050</v>
      </c>
      <c r="O51" s="11">
        <f t="shared" si="3"/>
        <v>15.352380952380953</v>
      </c>
      <c r="P51" s="10">
        <v>2283</v>
      </c>
      <c r="Q51" s="10">
        <v>3550</v>
      </c>
      <c r="R51" s="11">
        <f t="shared" si="4"/>
        <v>12.861971830985915</v>
      </c>
      <c r="S51" s="10">
        <v>287</v>
      </c>
      <c r="T51" s="10">
        <v>550</v>
      </c>
      <c r="U51" s="11">
        <f>S51*20/T51</f>
        <v>10.436363636363636</v>
      </c>
      <c r="V51" s="10" t="s">
        <v>29</v>
      </c>
      <c r="W51" s="10" t="s">
        <v>29</v>
      </c>
      <c r="X51" s="11">
        <v>0</v>
      </c>
      <c r="Y51" s="10">
        <v>568</v>
      </c>
      <c r="Z51" s="10">
        <v>1100</v>
      </c>
      <c r="AA51" s="12">
        <f>Y51*20/Z51</f>
        <v>10.327272727272728</v>
      </c>
      <c r="AB51" s="10">
        <v>582</v>
      </c>
      <c r="AC51" s="10">
        <v>900</v>
      </c>
      <c r="AD51" s="11">
        <f>AB51*5/AC51</f>
        <v>3.2333333333333334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38">
        <f t="shared" si="5"/>
        <v>107.21132248033658</v>
      </c>
      <c r="AO51" s="14" t="s">
        <v>134</v>
      </c>
      <c r="AP51" s="15" t="s">
        <v>135</v>
      </c>
    </row>
    <row r="52" spans="1:42" ht="63" x14ac:dyDescent="0.25">
      <c r="A52">
        <v>49</v>
      </c>
      <c r="B52">
        <v>49</v>
      </c>
      <c r="C52" s="36">
        <v>23</v>
      </c>
      <c r="D52" s="3" t="s">
        <v>23</v>
      </c>
      <c r="E52" s="4">
        <v>365630</v>
      </c>
      <c r="F52" s="5" t="s">
        <v>136</v>
      </c>
      <c r="G52" s="5" t="s">
        <v>137</v>
      </c>
      <c r="H52" s="37">
        <v>31844</v>
      </c>
      <c r="I52" s="6" t="s">
        <v>138</v>
      </c>
      <c r="J52" s="7" t="s">
        <v>27</v>
      </c>
      <c r="K52" s="8" t="s">
        <v>28</v>
      </c>
      <c r="L52" s="9">
        <v>49</v>
      </c>
      <c r="M52" s="10">
        <v>559</v>
      </c>
      <c r="N52" s="10">
        <v>850</v>
      </c>
      <c r="O52" s="11">
        <f t="shared" si="3"/>
        <v>13.152941176470588</v>
      </c>
      <c r="P52" s="10">
        <v>797</v>
      </c>
      <c r="Q52" s="10">
        <v>1100</v>
      </c>
      <c r="R52" s="11">
        <f t="shared" si="4"/>
        <v>14.49090909090909</v>
      </c>
      <c r="S52" s="10">
        <v>395</v>
      </c>
      <c r="T52" s="10">
        <v>550</v>
      </c>
      <c r="U52" s="11">
        <f>S52*20/T52</f>
        <v>14.363636363636363</v>
      </c>
      <c r="V52" s="10" t="s">
        <v>29</v>
      </c>
      <c r="W52" s="10" t="s">
        <v>29</v>
      </c>
      <c r="X52" s="11">
        <v>0</v>
      </c>
      <c r="Y52" s="10">
        <v>1882</v>
      </c>
      <c r="Z52" s="10">
        <v>3000</v>
      </c>
      <c r="AA52" s="12">
        <f>Y52*20/Z52</f>
        <v>12.546666666666667</v>
      </c>
      <c r="AB52" s="10">
        <v>635</v>
      </c>
      <c r="AC52" s="10">
        <v>900</v>
      </c>
      <c r="AD52" s="11">
        <f>AB52*5/AC52</f>
        <v>3.5277777777777777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38">
        <f t="shared" si="5"/>
        <v>107.08193107546047</v>
      </c>
      <c r="AO52" s="14" t="s">
        <v>139</v>
      </c>
      <c r="AP52" s="15" t="s">
        <v>140</v>
      </c>
    </row>
    <row r="53" spans="1:42" ht="47.25" x14ac:dyDescent="0.25">
      <c r="A53">
        <v>50</v>
      </c>
      <c r="B53">
        <v>50</v>
      </c>
      <c r="C53" s="36">
        <v>24</v>
      </c>
      <c r="D53" s="3" t="s">
        <v>23</v>
      </c>
      <c r="E53" s="4">
        <v>380240</v>
      </c>
      <c r="F53" s="5" t="s">
        <v>141</v>
      </c>
      <c r="G53" s="5" t="s">
        <v>142</v>
      </c>
      <c r="H53" s="37">
        <v>32933</v>
      </c>
      <c r="I53" s="6" t="s">
        <v>143</v>
      </c>
      <c r="J53" s="7" t="s">
        <v>27</v>
      </c>
      <c r="K53" s="8" t="s">
        <v>28</v>
      </c>
      <c r="L53" s="9">
        <v>54</v>
      </c>
      <c r="M53" s="10">
        <v>697</v>
      </c>
      <c r="N53" s="10">
        <v>1050</v>
      </c>
      <c r="O53" s="11">
        <f t="shared" si="3"/>
        <v>13.276190476190477</v>
      </c>
      <c r="P53" s="10">
        <v>671</v>
      </c>
      <c r="Q53" s="10">
        <v>1100</v>
      </c>
      <c r="R53" s="11">
        <f t="shared" si="4"/>
        <v>12.2</v>
      </c>
      <c r="S53" s="10">
        <v>269</v>
      </c>
      <c r="T53" s="10">
        <v>550</v>
      </c>
      <c r="U53" s="11">
        <f>S53*20/T53</f>
        <v>9.7818181818181813</v>
      </c>
      <c r="V53" s="10" t="s">
        <v>29</v>
      </c>
      <c r="W53" s="10" t="s">
        <v>29</v>
      </c>
      <c r="X53" s="11">
        <v>0</v>
      </c>
      <c r="Y53" s="10">
        <v>1672</v>
      </c>
      <c r="Z53" s="10">
        <v>2300</v>
      </c>
      <c r="AA53" s="12">
        <f>Y53*20/Z53</f>
        <v>14.539130434782608</v>
      </c>
      <c r="AB53" s="10">
        <v>582</v>
      </c>
      <c r="AC53" s="10">
        <v>900</v>
      </c>
      <c r="AD53" s="11">
        <f>AB53*5/AC53</f>
        <v>3.2333333333333334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38">
        <f t="shared" si="5"/>
        <v>107.0304724261246</v>
      </c>
      <c r="AO53" s="14" t="s">
        <v>144</v>
      </c>
      <c r="AP53" s="15" t="s">
        <v>145</v>
      </c>
    </row>
    <row r="54" spans="1:42" ht="60" x14ac:dyDescent="0.25">
      <c r="A54">
        <v>51</v>
      </c>
      <c r="B54">
        <v>51</v>
      </c>
      <c r="C54" s="36">
        <v>25</v>
      </c>
      <c r="D54" s="3" t="s">
        <v>23</v>
      </c>
      <c r="E54" s="4">
        <v>367380</v>
      </c>
      <c r="F54" s="5" t="s">
        <v>146</v>
      </c>
      <c r="G54" s="5" t="s">
        <v>147</v>
      </c>
      <c r="H54" s="37">
        <v>35891</v>
      </c>
      <c r="I54" s="6" t="s">
        <v>148</v>
      </c>
      <c r="J54" s="7" t="s">
        <v>27</v>
      </c>
      <c r="K54" s="8" t="s">
        <v>28</v>
      </c>
      <c r="L54" s="9">
        <v>49</v>
      </c>
      <c r="M54" s="10">
        <v>854</v>
      </c>
      <c r="N54" s="10">
        <v>1100</v>
      </c>
      <c r="O54" s="11">
        <f t="shared" si="3"/>
        <v>15.527272727272727</v>
      </c>
      <c r="P54" s="10">
        <v>730</v>
      </c>
      <c r="Q54" s="10">
        <v>1100</v>
      </c>
      <c r="R54" s="11">
        <f t="shared" si="4"/>
        <v>13.272727272727273</v>
      </c>
      <c r="S54" s="10" t="s">
        <v>29</v>
      </c>
      <c r="T54" s="10" t="s">
        <v>29</v>
      </c>
      <c r="U54" s="11">
        <v>0</v>
      </c>
      <c r="V54" s="10">
        <v>3805</v>
      </c>
      <c r="W54" s="10">
        <v>5300</v>
      </c>
      <c r="X54" s="11">
        <f>V54*40/W54</f>
        <v>28.716981132075471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38">
        <f t="shared" si="5"/>
        <v>106.51698113207549</v>
      </c>
      <c r="AO54" s="14" t="s">
        <v>149</v>
      </c>
      <c r="AP54" s="15" t="s">
        <v>150</v>
      </c>
    </row>
    <row r="55" spans="1:42" ht="47.25" x14ac:dyDescent="0.25">
      <c r="A55">
        <v>52</v>
      </c>
      <c r="B55">
        <v>52</v>
      </c>
      <c r="C55" s="36">
        <v>101</v>
      </c>
      <c r="D55" s="3" t="s">
        <v>23</v>
      </c>
      <c r="E55" s="4">
        <v>381743</v>
      </c>
      <c r="F55" s="5" t="s">
        <v>510</v>
      </c>
      <c r="G55" s="5" t="s">
        <v>511</v>
      </c>
      <c r="H55" s="37">
        <v>35886</v>
      </c>
      <c r="I55" s="6" t="s">
        <v>512</v>
      </c>
      <c r="J55" s="7" t="s">
        <v>27</v>
      </c>
      <c r="K55" s="8" t="s">
        <v>28</v>
      </c>
      <c r="L55" s="9">
        <v>52</v>
      </c>
      <c r="M55" s="10">
        <v>786</v>
      </c>
      <c r="N55" s="10">
        <v>1100</v>
      </c>
      <c r="O55" s="11">
        <f t="shared" si="3"/>
        <v>14.290909090909091</v>
      </c>
      <c r="P55" s="10">
        <v>647</v>
      </c>
      <c r="Q55" s="10">
        <v>1100</v>
      </c>
      <c r="R55" s="11">
        <f t="shared" si="4"/>
        <v>11.763636363636364</v>
      </c>
      <c r="S55" s="10" t="s">
        <v>29</v>
      </c>
      <c r="T55" s="10" t="s">
        <v>29</v>
      </c>
      <c r="U55" s="11">
        <v>0</v>
      </c>
      <c r="V55" s="10">
        <v>3187</v>
      </c>
      <c r="W55" s="10">
        <v>4600</v>
      </c>
      <c r="X55" s="11">
        <v>27.71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38">
        <f t="shared" si="5"/>
        <v>105.76454545454547</v>
      </c>
      <c r="AO55" s="14" t="s">
        <v>513</v>
      </c>
      <c r="AP55" s="15" t="s">
        <v>514</v>
      </c>
    </row>
    <row r="56" spans="1:42" ht="47.25" x14ac:dyDescent="0.25">
      <c r="A56">
        <v>53</v>
      </c>
      <c r="B56">
        <v>53</v>
      </c>
      <c r="C56" s="36">
        <v>27</v>
      </c>
      <c r="D56" s="3" t="s">
        <v>23</v>
      </c>
      <c r="E56" s="4">
        <v>381151</v>
      </c>
      <c r="F56" s="5" t="s">
        <v>156</v>
      </c>
      <c r="G56" s="5" t="s">
        <v>157</v>
      </c>
      <c r="H56" s="37">
        <v>33910</v>
      </c>
      <c r="I56" s="6" t="s">
        <v>158</v>
      </c>
      <c r="J56" s="7" t="s">
        <v>27</v>
      </c>
      <c r="K56" s="8" t="s">
        <v>28</v>
      </c>
      <c r="L56" s="9">
        <v>52</v>
      </c>
      <c r="M56" s="10">
        <v>714</v>
      </c>
      <c r="N56" s="10">
        <v>1050</v>
      </c>
      <c r="O56" s="11">
        <f t="shared" si="3"/>
        <v>13.6</v>
      </c>
      <c r="P56" s="10">
        <v>714</v>
      </c>
      <c r="Q56" s="10">
        <v>1100</v>
      </c>
      <c r="R56" s="11">
        <f t="shared" si="4"/>
        <v>12.981818181818182</v>
      </c>
      <c r="S56" s="10" t="s">
        <v>29</v>
      </c>
      <c r="T56" s="10" t="s">
        <v>29</v>
      </c>
      <c r="U56" s="11">
        <v>0</v>
      </c>
      <c r="V56" s="10">
        <v>2737</v>
      </c>
      <c r="W56" s="10">
        <v>4100</v>
      </c>
      <c r="X56" s="11">
        <f>V56*40/W56</f>
        <v>26.702439024390245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38">
        <f t="shared" si="5"/>
        <v>105.28425720620842</v>
      </c>
      <c r="AO56" s="14" t="s">
        <v>159</v>
      </c>
      <c r="AP56" s="15" t="s">
        <v>160</v>
      </c>
    </row>
    <row r="57" spans="1:42" ht="63" x14ac:dyDescent="0.25">
      <c r="A57">
        <v>54</v>
      </c>
      <c r="B57">
        <v>54</v>
      </c>
      <c r="C57" s="36">
        <v>29</v>
      </c>
      <c r="D57" s="3" t="s">
        <v>23</v>
      </c>
      <c r="E57" s="4">
        <v>366989</v>
      </c>
      <c r="F57" s="5" t="s">
        <v>166</v>
      </c>
      <c r="G57" s="5" t="s">
        <v>167</v>
      </c>
      <c r="H57" s="37">
        <v>32579</v>
      </c>
      <c r="I57" s="6" t="s">
        <v>168</v>
      </c>
      <c r="J57" s="7" t="s">
        <v>27</v>
      </c>
      <c r="K57" s="8" t="s">
        <v>28</v>
      </c>
      <c r="L57" s="9">
        <v>52</v>
      </c>
      <c r="M57" s="10">
        <v>706</v>
      </c>
      <c r="N57" s="10">
        <v>1050</v>
      </c>
      <c r="O57" s="11">
        <f t="shared" si="3"/>
        <v>13.447619047619048</v>
      </c>
      <c r="P57" s="10">
        <v>675</v>
      </c>
      <c r="Q57" s="10">
        <v>1100</v>
      </c>
      <c r="R57" s="11">
        <f t="shared" si="4"/>
        <v>12.272727272727273</v>
      </c>
      <c r="S57" s="10">
        <v>380</v>
      </c>
      <c r="T57" s="10">
        <v>550</v>
      </c>
      <c r="U57" s="11">
        <f>S57*20/T57</f>
        <v>13.818181818181818</v>
      </c>
      <c r="V57" s="10" t="s">
        <v>29</v>
      </c>
      <c r="W57" s="10" t="s">
        <v>29</v>
      </c>
      <c r="X57" s="11">
        <v>0</v>
      </c>
      <c r="Y57" s="10">
        <v>1403</v>
      </c>
      <c r="Z57" s="10">
        <v>2100</v>
      </c>
      <c r="AA57" s="12">
        <f>Y57*20/Z57</f>
        <v>13.361904761904762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38">
        <f t="shared" si="5"/>
        <v>104.9004329004329</v>
      </c>
      <c r="AO57" s="14" t="s">
        <v>169</v>
      </c>
      <c r="AP57" s="15" t="s">
        <v>170</v>
      </c>
    </row>
    <row r="58" spans="1:42" ht="47.25" x14ac:dyDescent="0.25">
      <c r="A58">
        <v>55</v>
      </c>
      <c r="B58">
        <v>55</v>
      </c>
      <c r="C58" s="36">
        <v>30</v>
      </c>
      <c r="D58" s="3" t="s">
        <v>23</v>
      </c>
      <c r="E58" s="4">
        <v>357426</v>
      </c>
      <c r="F58" s="5" t="s">
        <v>171</v>
      </c>
      <c r="G58" s="5" t="s">
        <v>172</v>
      </c>
      <c r="H58" s="37">
        <v>32205</v>
      </c>
      <c r="I58" s="6" t="s">
        <v>173</v>
      </c>
      <c r="J58" s="7" t="s">
        <v>27</v>
      </c>
      <c r="K58" s="8" t="s">
        <v>28</v>
      </c>
      <c r="L58" s="9">
        <v>57</v>
      </c>
      <c r="M58" s="10">
        <v>502</v>
      </c>
      <c r="N58" s="10">
        <v>850</v>
      </c>
      <c r="O58" s="11">
        <f t="shared" si="3"/>
        <v>11.811764705882354</v>
      </c>
      <c r="P58" s="10">
        <v>587</v>
      </c>
      <c r="Q58" s="10">
        <v>1100</v>
      </c>
      <c r="R58" s="11">
        <f t="shared" si="4"/>
        <v>10.672727272727272</v>
      </c>
      <c r="S58" s="10">
        <v>258</v>
      </c>
      <c r="T58" s="10">
        <v>550</v>
      </c>
      <c r="U58" s="11">
        <f>S58*20/T58</f>
        <v>9.3818181818181809</v>
      </c>
      <c r="V58" s="10" t="s">
        <v>29</v>
      </c>
      <c r="W58" s="10" t="s">
        <v>29</v>
      </c>
      <c r="X58" s="11">
        <v>0</v>
      </c>
      <c r="Y58" s="10">
        <v>502</v>
      </c>
      <c r="Z58" s="10">
        <v>1100</v>
      </c>
      <c r="AA58" s="12">
        <f>Y58*20/Z58</f>
        <v>9.127272727272727</v>
      </c>
      <c r="AB58" s="10">
        <v>613</v>
      </c>
      <c r="AC58" s="10">
        <v>900</v>
      </c>
      <c r="AD58" s="11">
        <f>AB58*5/AC58</f>
        <v>3.4055555555555554</v>
      </c>
      <c r="AE58" s="10">
        <v>803</v>
      </c>
      <c r="AF58" s="10">
        <v>1200</v>
      </c>
      <c r="AG58" s="13">
        <f>AE58*5/AF58</f>
        <v>3.3458333333333332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38">
        <f t="shared" si="5"/>
        <v>104.74497177658941</v>
      </c>
      <c r="AO58" s="14" t="s">
        <v>174</v>
      </c>
      <c r="AP58" s="15" t="s">
        <v>175</v>
      </c>
    </row>
    <row r="59" spans="1:42" ht="47.25" x14ac:dyDescent="0.25">
      <c r="A59">
        <v>56</v>
      </c>
      <c r="B59">
        <v>56</v>
      </c>
      <c r="C59" s="36">
        <v>31</v>
      </c>
      <c r="D59" s="3" t="s">
        <v>23</v>
      </c>
      <c r="E59" s="4">
        <v>365174</v>
      </c>
      <c r="F59" s="5" t="s">
        <v>176</v>
      </c>
      <c r="G59" s="5" t="s">
        <v>177</v>
      </c>
      <c r="H59" s="37">
        <v>32232</v>
      </c>
      <c r="I59" s="6" t="s">
        <v>178</v>
      </c>
      <c r="J59" s="7" t="s">
        <v>27</v>
      </c>
      <c r="K59" s="8" t="s">
        <v>28</v>
      </c>
      <c r="L59" s="9">
        <v>51</v>
      </c>
      <c r="M59" s="10">
        <v>594</v>
      </c>
      <c r="N59" s="10">
        <v>850</v>
      </c>
      <c r="O59" s="11">
        <f t="shared" si="3"/>
        <v>13.976470588235294</v>
      </c>
      <c r="P59" s="10">
        <v>676</v>
      </c>
      <c r="Q59" s="10">
        <v>1100</v>
      </c>
      <c r="R59" s="11">
        <f t="shared" si="4"/>
        <v>12.290909090909091</v>
      </c>
      <c r="S59" s="10" t="s">
        <v>29</v>
      </c>
      <c r="T59" s="10" t="s">
        <v>29</v>
      </c>
      <c r="U59" s="11">
        <v>0</v>
      </c>
      <c r="V59" s="10">
        <v>4974</v>
      </c>
      <c r="W59" s="10">
        <v>7300</v>
      </c>
      <c r="X59" s="11">
        <f>V59*40/W59</f>
        <v>27.254794520547946</v>
      </c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38">
        <f t="shared" si="5"/>
        <v>104.52217419969233</v>
      </c>
      <c r="AO59" s="14" t="s">
        <v>179</v>
      </c>
      <c r="AP59" s="15" t="s">
        <v>180</v>
      </c>
    </row>
    <row r="60" spans="1:42" ht="47.25" x14ac:dyDescent="0.25">
      <c r="A60">
        <v>57</v>
      </c>
      <c r="B60">
        <v>57</v>
      </c>
      <c r="C60" s="36">
        <v>32</v>
      </c>
      <c r="D60" s="3" t="s">
        <v>23</v>
      </c>
      <c r="E60" s="4">
        <v>380207</v>
      </c>
      <c r="F60" s="5" t="s">
        <v>181</v>
      </c>
      <c r="G60" s="5" t="s">
        <v>182</v>
      </c>
      <c r="H60" s="37">
        <v>31821</v>
      </c>
      <c r="I60" s="6" t="s">
        <v>183</v>
      </c>
      <c r="J60" s="7" t="s">
        <v>27</v>
      </c>
      <c r="K60" s="8" t="s">
        <v>28</v>
      </c>
      <c r="L60" s="9">
        <v>50</v>
      </c>
      <c r="M60" s="10">
        <v>603</v>
      </c>
      <c r="N60" s="10">
        <v>850</v>
      </c>
      <c r="O60" s="11">
        <f t="shared" si="3"/>
        <v>14.188235294117646</v>
      </c>
      <c r="P60" s="10">
        <v>621</v>
      </c>
      <c r="Q60" s="10">
        <v>1100</v>
      </c>
      <c r="R60" s="11">
        <f t="shared" si="4"/>
        <v>11.290909090909091</v>
      </c>
      <c r="S60" s="10">
        <v>258</v>
      </c>
      <c r="T60" s="10">
        <v>550</v>
      </c>
      <c r="U60" s="11">
        <f>S60*20/T60</f>
        <v>9.3818181818181809</v>
      </c>
      <c r="V60" s="10" t="s">
        <v>29</v>
      </c>
      <c r="W60" s="10" t="s">
        <v>29</v>
      </c>
      <c r="X60" s="11">
        <v>0</v>
      </c>
      <c r="Y60" s="10">
        <v>636</v>
      </c>
      <c r="Z60" s="10">
        <v>1100</v>
      </c>
      <c r="AA60" s="12">
        <f>Y60*20/Z60</f>
        <v>11.563636363636364</v>
      </c>
      <c r="AB60" s="10">
        <v>610</v>
      </c>
      <c r="AC60" s="10">
        <v>900</v>
      </c>
      <c r="AD60" s="11">
        <f>AB60*5/AC60</f>
        <v>3.3888888888888888</v>
      </c>
      <c r="AE60" s="10">
        <v>794</v>
      </c>
      <c r="AF60" s="10">
        <v>1200</v>
      </c>
      <c r="AG60" s="13">
        <f>AE60*5/AF60</f>
        <v>3.3083333333333331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38">
        <f t="shared" si="5"/>
        <v>103.1218211527035</v>
      </c>
      <c r="AO60" s="14" t="s">
        <v>184</v>
      </c>
      <c r="AP60" s="15" t="s">
        <v>185</v>
      </c>
    </row>
    <row r="61" spans="1:42" ht="47.25" x14ac:dyDescent="0.25">
      <c r="A61">
        <v>58</v>
      </c>
      <c r="B61">
        <v>58</v>
      </c>
      <c r="C61" s="36">
        <v>33</v>
      </c>
      <c r="D61" s="3" t="s">
        <v>23</v>
      </c>
      <c r="E61" s="4">
        <v>380403</v>
      </c>
      <c r="F61" s="5" t="s">
        <v>186</v>
      </c>
      <c r="G61" s="5" t="s">
        <v>187</v>
      </c>
      <c r="H61" s="37">
        <v>33695</v>
      </c>
      <c r="I61" s="6" t="s">
        <v>188</v>
      </c>
      <c r="J61" s="7" t="s">
        <v>27</v>
      </c>
      <c r="K61" s="8" t="s">
        <v>28</v>
      </c>
      <c r="L61" s="9">
        <v>48</v>
      </c>
      <c r="M61" s="10">
        <v>594</v>
      </c>
      <c r="N61" s="10">
        <v>1050</v>
      </c>
      <c r="O61" s="11">
        <f t="shared" si="3"/>
        <v>11.314285714285715</v>
      </c>
      <c r="P61" s="10">
        <v>704</v>
      </c>
      <c r="Q61" s="10">
        <v>1100</v>
      </c>
      <c r="R61" s="11">
        <f t="shared" si="4"/>
        <v>12.8</v>
      </c>
      <c r="S61" s="10">
        <v>336</v>
      </c>
      <c r="T61" s="10">
        <v>550</v>
      </c>
      <c r="U61" s="11">
        <f>S61*20/T61</f>
        <v>12.218181818181819</v>
      </c>
      <c r="V61" s="10" t="s">
        <v>29</v>
      </c>
      <c r="W61" s="10" t="s">
        <v>29</v>
      </c>
      <c r="X61" s="11">
        <v>0</v>
      </c>
      <c r="Y61" s="10">
        <v>929</v>
      </c>
      <c r="Z61" s="10">
        <v>1200</v>
      </c>
      <c r="AA61" s="12">
        <f>Y61*20/Z61</f>
        <v>15.483333333333333</v>
      </c>
      <c r="AB61" s="10">
        <v>586</v>
      </c>
      <c r="AC61" s="10">
        <v>900</v>
      </c>
      <c r="AD61" s="11">
        <f>AB61*5/AC61</f>
        <v>3.2555555555555555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38">
        <f t="shared" si="5"/>
        <v>103.07135642135643</v>
      </c>
      <c r="AO61" s="14" t="s">
        <v>189</v>
      </c>
      <c r="AP61" s="15" t="s">
        <v>190</v>
      </c>
    </row>
    <row r="62" spans="1:42" ht="63" x14ac:dyDescent="0.25">
      <c r="A62">
        <v>59</v>
      </c>
      <c r="B62">
        <v>15</v>
      </c>
      <c r="C62" s="36">
        <v>6</v>
      </c>
      <c r="D62" s="3" t="s">
        <v>23</v>
      </c>
      <c r="E62" s="4">
        <v>381446</v>
      </c>
      <c r="F62" s="5" t="s">
        <v>52</v>
      </c>
      <c r="G62" s="5" t="s">
        <v>53</v>
      </c>
      <c r="H62" s="37">
        <v>34044</v>
      </c>
      <c r="I62" s="6" t="s">
        <v>54</v>
      </c>
      <c r="J62" s="7" t="s">
        <v>27</v>
      </c>
      <c r="K62" s="8" t="s">
        <v>28</v>
      </c>
      <c r="L62" s="9">
        <v>45</v>
      </c>
      <c r="M62" s="10">
        <v>705</v>
      </c>
      <c r="N62" s="10">
        <v>1050</v>
      </c>
      <c r="O62" s="11">
        <f t="shared" si="3"/>
        <v>13.428571428571429</v>
      </c>
      <c r="P62" s="10">
        <v>687</v>
      </c>
      <c r="Q62" s="10">
        <v>1100</v>
      </c>
      <c r="R62" s="11">
        <f t="shared" si="4"/>
        <v>12.49090909090909</v>
      </c>
      <c r="S62" s="10">
        <v>293</v>
      </c>
      <c r="T62" s="10">
        <v>550</v>
      </c>
      <c r="U62" s="11">
        <f>S62*20/T62</f>
        <v>10.654545454545454</v>
      </c>
      <c r="V62" s="10"/>
      <c r="W62" s="10"/>
      <c r="X62" s="11"/>
      <c r="Y62" s="10">
        <v>1760</v>
      </c>
      <c r="Z62" s="10">
        <v>2100</v>
      </c>
      <c r="AA62" s="12">
        <v>17.600000000000001</v>
      </c>
      <c r="AB62" s="10">
        <v>1256</v>
      </c>
      <c r="AC62" s="10">
        <v>1800</v>
      </c>
      <c r="AD62" s="11">
        <f>AB62*5/AC62</f>
        <v>3.4888888888888889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38">
        <f t="shared" si="5"/>
        <v>102.66291486291486</v>
      </c>
      <c r="AO62" s="14" t="s">
        <v>55</v>
      </c>
      <c r="AP62" s="15" t="s">
        <v>56</v>
      </c>
    </row>
    <row r="63" spans="1:42" ht="47.25" x14ac:dyDescent="0.25">
      <c r="A63">
        <v>60</v>
      </c>
      <c r="B63">
        <v>59</v>
      </c>
      <c r="C63" s="36">
        <v>34</v>
      </c>
      <c r="D63" s="3" t="s">
        <v>23</v>
      </c>
      <c r="E63" s="4">
        <v>381520</v>
      </c>
      <c r="F63" s="5" t="s">
        <v>191</v>
      </c>
      <c r="G63" s="5" t="s">
        <v>192</v>
      </c>
      <c r="H63" s="37">
        <v>36517</v>
      </c>
      <c r="I63" s="6" t="s">
        <v>193</v>
      </c>
      <c r="J63" s="7" t="s">
        <v>27</v>
      </c>
      <c r="K63" s="8" t="s">
        <v>28</v>
      </c>
      <c r="L63" s="9">
        <v>42</v>
      </c>
      <c r="M63" s="10">
        <v>921</v>
      </c>
      <c r="N63" s="10">
        <v>1100</v>
      </c>
      <c r="O63" s="11">
        <f t="shared" si="3"/>
        <v>16.745454545454546</v>
      </c>
      <c r="P63" s="10">
        <v>859</v>
      </c>
      <c r="Q63" s="10">
        <v>1100</v>
      </c>
      <c r="R63" s="11">
        <f t="shared" si="4"/>
        <v>15.618181818181819</v>
      </c>
      <c r="S63" s="10" t="s">
        <v>29</v>
      </c>
      <c r="T63" s="10" t="s">
        <v>29</v>
      </c>
      <c r="U63" s="11">
        <v>0</v>
      </c>
      <c r="V63" s="10">
        <v>3217</v>
      </c>
      <c r="W63" s="10">
        <v>4600</v>
      </c>
      <c r="X63" s="11">
        <f>V63*40/W63</f>
        <v>27.973913043478262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38">
        <f t="shared" si="5"/>
        <v>102.33754940711464</v>
      </c>
      <c r="AO63" s="14" t="s">
        <v>194</v>
      </c>
      <c r="AP63" s="15" t="s">
        <v>195</v>
      </c>
    </row>
    <row r="64" spans="1:42" ht="47.25" x14ac:dyDescent="0.25">
      <c r="A64">
        <v>61</v>
      </c>
      <c r="B64">
        <v>60</v>
      </c>
      <c r="C64" s="36">
        <v>35</v>
      </c>
      <c r="D64" s="3" t="s">
        <v>23</v>
      </c>
      <c r="E64" s="4">
        <v>365340</v>
      </c>
      <c r="F64" s="5" t="s">
        <v>196</v>
      </c>
      <c r="G64" s="5" t="s">
        <v>197</v>
      </c>
      <c r="H64" s="37">
        <v>34959</v>
      </c>
      <c r="I64" s="6" t="s">
        <v>198</v>
      </c>
      <c r="J64" s="7" t="s">
        <v>27</v>
      </c>
      <c r="K64" s="8" t="s">
        <v>28</v>
      </c>
      <c r="L64" s="9">
        <v>41</v>
      </c>
      <c r="M64" s="10">
        <v>804</v>
      </c>
      <c r="N64" s="10">
        <v>1050</v>
      </c>
      <c r="O64" s="11">
        <f t="shared" si="3"/>
        <v>15.314285714285715</v>
      </c>
      <c r="P64" s="10">
        <v>665</v>
      </c>
      <c r="Q64" s="10">
        <v>1100</v>
      </c>
      <c r="R64" s="11">
        <f t="shared" si="4"/>
        <v>12.090909090909092</v>
      </c>
      <c r="S64" s="10" t="s">
        <v>29</v>
      </c>
      <c r="T64" s="10" t="s">
        <v>29</v>
      </c>
      <c r="U64" s="11">
        <v>0</v>
      </c>
      <c r="V64" s="10">
        <v>3042</v>
      </c>
      <c r="W64" s="10">
        <v>4100</v>
      </c>
      <c r="X64" s="11">
        <f>V64*40/W64</f>
        <v>29.678048780487806</v>
      </c>
      <c r="Y64" s="10" t="s">
        <v>29</v>
      </c>
      <c r="Z64" s="10" t="s">
        <v>29</v>
      </c>
      <c r="AA64" s="12">
        <v>0</v>
      </c>
      <c r="AB64" s="10">
        <v>1264</v>
      </c>
      <c r="AC64" s="10">
        <v>1800</v>
      </c>
      <c r="AD64" s="11">
        <f>AB64*5/AC64</f>
        <v>3.5111111111111111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38">
        <f t="shared" si="5"/>
        <v>101.59435469679373</v>
      </c>
      <c r="AO64" s="14" t="s">
        <v>199</v>
      </c>
      <c r="AP64" s="15" t="s">
        <v>200</v>
      </c>
    </row>
    <row r="65" spans="1:42" ht="47.25" x14ac:dyDescent="0.25">
      <c r="A65">
        <v>62</v>
      </c>
      <c r="B65">
        <v>61</v>
      </c>
      <c r="C65" s="36">
        <v>36</v>
      </c>
      <c r="D65" s="3" t="s">
        <v>23</v>
      </c>
      <c r="E65" s="4">
        <v>367191</v>
      </c>
      <c r="F65" s="5" t="s">
        <v>201</v>
      </c>
      <c r="G65" s="5" t="s">
        <v>202</v>
      </c>
      <c r="H65" s="37">
        <v>31501</v>
      </c>
      <c r="I65" s="6" t="s">
        <v>203</v>
      </c>
      <c r="J65" s="7" t="s">
        <v>27</v>
      </c>
      <c r="K65" s="8" t="s">
        <v>28</v>
      </c>
      <c r="L65" s="9">
        <v>53</v>
      </c>
      <c r="M65" s="10">
        <v>425</v>
      </c>
      <c r="N65" s="10">
        <v>850</v>
      </c>
      <c r="O65" s="11">
        <f t="shared" si="3"/>
        <v>10</v>
      </c>
      <c r="P65" s="10">
        <v>559</v>
      </c>
      <c r="Q65" s="10">
        <v>1100</v>
      </c>
      <c r="R65" s="11">
        <f t="shared" si="4"/>
        <v>10.163636363636364</v>
      </c>
      <c r="S65" s="10">
        <v>559</v>
      </c>
      <c r="T65" s="10">
        <v>1000</v>
      </c>
      <c r="U65" s="11">
        <f>S65*20/T65</f>
        <v>11.18</v>
      </c>
      <c r="V65" s="10" t="s">
        <v>29</v>
      </c>
      <c r="W65" s="10" t="s">
        <v>29</v>
      </c>
      <c r="X65" s="11">
        <v>0</v>
      </c>
      <c r="Y65" s="10">
        <v>593</v>
      </c>
      <c r="Z65" s="10">
        <v>1100</v>
      </c>
      <c r="AA65" s="12">
        <f>Y65*20/Z65</f>
        <v>10.781818181818181</v>
      </c>
      <c r="AB65" s="10">
        <v>574</v>
      </c>
      <c r="AC65" s="10">
        <v>900</v>
      </c>
      <c r="AD65" s="11">
        <f>AB65*5/AC65</f>
        <v>3.1888888888888891</v>
      </c>
      <c r="AE65" s="10">
        <v>762</v>
      </c>
      <c r="AF65" s="10">
        <v>1200</v>
      </c>
      <c r="AG65" s="13">
        <f>AE65*5/AF65</f>
        <v>3.1749999999999998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38">
        <f t="shared" si="5"/>
        <v>101.48934343434343</v>
      </c>
      <c r="AO65" s="14" t="s">
        <v>204</v>
      </c>
      <c r="AP65" s="15" t="s">
        <v>205</v>
      </c>
    </row>
    <row r="66" spans="1:42" ht="47.25" x14ac:dyDescent="0.25">
      <c r="A66">
        <v>63</v>
      </c>
      <c r="B66">
        <v>62</v>
      </c>
      <c r="C66" s="36">
        <v>37</v>
      </c>
      <c r="D66" s="3" t="s">
        <v>23</v>
      </c>
      <c r="E66" s="4">
        <v>365501</v>
      </c>
      <c r="F66" s="5" t="s">
        <v>206</v>
      </c>
      <c r="G66" s="5" t="s">
        <v>207</v>
      </c>
      <c r="H66" s="37">
        <v>31413</v>
      </c>
      <c r="I66" s="6" t="s">
        <v>208</v>
      </c>
      <c r="J66" s="7" t="s">
        <v>27</v>
      </c>
      <c r="K66" s="8" t="s">
        <v>28</v>
      </c>
      <c r="L66" s="9">
        <v>51</v>
      </c>
      <c r="M66" s="10">
        <v>487</v>
      </c>
      <c r="N66" s="10">
        <v>850</v>
      </c>
      <c r="O66" s="11">
        <f t="shared" si="3"/>
        <v>11.458823529411765</v>
      </c>
      <c r="P66" s="10">
        <v>544</v>
      </c>
      <c r="Q66" s="10">
        <v>1100</v>
      </c>
      <c r="R66" s="11">
        <f t="shared" si="4"/>
        <v>9.8909090909090907</v>
      </c>
      <c r="S66" s="10">
        <v>276</v>
      </c>
      <c r="T66" s="10">
        <v>550</v>
      </c>
      <c r="U66" s="11">
        <f>S66*20/T66</f>
        <v>10.036363636363637</v>
      </c>
      <c r="V66" s="10" t="s">
        <v>29</v>
      </c>
      <c r="W66" s="10" t="s">
        <v>29</v>
      </c>
      <c r="X66" s="11">
        <v>0</v>
      </c>
      <c r="Y66" s="10">
        <v>662</v>
      </c>
      <c r="Z66" s="10">
        <v>1100</v>
      </c>
      <c r="AA66" s="12">
        <f>Y66*20/Z66</f>
        <v>12.036363636363637</v>
      </c>
      <c r="AB66" s="10">
        <v>602</v>
      </c>
      <c r="AC66" s="10">
        <v>900</v>
      </c>
      <c r="AD66" s="11">
        <f>AB66*5/AC66</f>
        <v>3.3444444444444446</v>
      </c>
      <c r="AE66" s="10">
        <v>804</v>
      </c>
      <c r="AF66" s="10">
        <v>1200</v>
      </c>
      <c r="AG66" s="13">
        <f>AE66*5/AF66</f>
        <v>3.35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38">
        <f t="shared" si="5"/>
        <v>101.11690433749256</v>
      </c>
      <c r="AO66" s="14" t="s">
        <v>209</v>
      </c>
      <c r="AP66" s="15" t="s">
        <v>210</v>
      </c>
    </row>
    <row r="67" spans="1:42" ht="47.25" x14ac:dyDescent="0.25">
      <c r="A67">
        <v>64</v>
      </c>
      <c r="B67">
        <v>63</v>
      </c>
      <c r="C67" s="36">
        <v>38</v>
      </c>
      <c r="D67" s="3" t="s">
        <v>23</v>
      </c>
      <c r="E67" s="4">
        <v>381438</v>
      </c>
      <c r="F67" s="5" t="s">
        <v>211</v>
      </c>
      <c r="G67" s="5" t="s">
        <v>212</v>
      </c>
      <c r="H67" s="37">
        <v>35128</v>
      </c>
      <c r="I67" s="6" t="s">
        <v>213</v>
      </c>
      <c r="J67" s="7" t="s">
        <v>27</v>
      </c>
      <c r="K67" s="8" t="s">
        <v>28</v>
      </c>
      <c r="L67" s="9">
        <v>50</v>
      </c>
      <c r="M67" s="10">
        <v>660</v>
      </c>
      <c r="N67" s="10">
        <v>1050</v>
      </c>
      <c r="O67" s="11">
        <f t="shared" si="3"/>
        <v>12.571428571428571</v>
      </c>
      <c r="P67" s="10">
        <v>660</v>
      </c>
      <c r="Q67" s="10">
        <v>1100</v>
      </c>
      <c r="R67" s="11">
        <f t="shared" si="4"/>
        <v>12</v>
      </c>
      <c r="S67" s="10" t="s">
        <v>29</v>
      </c>
      <c r="T67" s="10" t="s">
        <v>29</v>
      </c>
      <c r="U67" s="11">
        <v>0</v>
      </c>
      <c r="V67" s="10">
        <v>2820</v>
      </c>
      <c r="W67" s="10">
        <v>4275</v>
      </c>
      <c r="X67" s="11">
        <f>V67*40/W67</f>
        <v>26.385964912280702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38">
        <f t="shared" si="5"/>
        <v>100.95739348370927</v>
      </c>
      <c r="AO67" s="14" t="s">
        <v>214</v>
      </c>
      <c r="AP67" s="15" t="s">
        <v>215</v>
      </c>
    </row>
    <row r="68" spans="1:42" ht="47.25" x14ac:dyDescent="0.25">
      <c r="A68">
        <v>65</v>
      </c>
      <c r="B68">
        <v>64</v>
      </c>
      <c r="C68" s="36">
        <v>39</v>
      </c>
      <c r="D68" s="3" t="s">
        <v>23</v>
      </c>
      <c r="E68" s="4">
        <v>366157</v>
      </c>
      <c r="F68" s="5" t="s">
        <v>216</v>
      </c>
      <c r="G68" s="5" t="s">
        <v>217</v>
      </c>
      <c r="H68" s="37">
        <v>32235</v>
      </c>
      <c r="I68" s="6" t="s">
        <v>218</v>
      </c>
      <c r="J68" s="7" t="s">
        <v>27</v>
      </c>
      <c r="K68" s="8" t="s">
        <v>28</v>
      </c>
      <c r="L68" s="9">
        <v>43</v>
      </c>
      <c r="M68" s="10">
        <v>538</v>
      </c>
      <c r="N68" s="10">
        <v>850</v>
      </c>
      <c r="O68" s="11">
        <f t="shared" ref="O68:O99" si="6">M68*20/N68</f>
        <v>12.658823529411764</v>
      </c>
      <c r="P68" s="10">
        <v>614</v>
      </c>
      <c r="Q68" s="10">
        <v>1100</v>
      </c>
      <c r="R68" s="11">
        <f t="shared" ref="R68:R99" si="7">P68*20/Q68</f>
        <v>11.163636363636364</v>
      </c>
      <c r="S68" s="10" t="s">
        <v>29</v>
      </c>
      <c r="T68" s="10" t="s">
        <v>29</v>
      </c>
      <c r="U68" s="11">
        <v>0</v>
      </c>
      <c r="V68" s="10">
        <v>2386</v>
      </c>
      <c r="W68" s="10">
        <v>3650</v>
      </c>
      <c r="X68" s="11">
        <f>V68*40/W68</f>
        <v>26.147945205479452</v>
      </c>
      <c r="Y68" s="10" t="s">
        <v>29</v>
      </c>
      <c r="Z68" s="10" t="s">
        <v>29</v>
      </c>
      <c r="AA68" s="12">
        <v>0</v>
      </c>
      <c r="AB68" s="10">
        <v>582</v>
      </c>
      <c r="AC68" s="10">
        <v>900</v>
      </c>
      <c r="AD68" s="11">
        <f>AB68*5/AC68</f>
        <v>3.2333333333333334</v>
      </c>
      <c r="AE68" s="10" t="s">
        <v>29</v>
      </c>
      <c r="AF68" s="10" t="s">
        <v>29</v>
      </c>
      <c r="AG68" s="13">
        <v>0</v>
      </c>
      <c r="AH68" s="10">
        <v>1122</v>
      </c>
      <c r="AI68" s="10">
        <v>1400</v>
      </c>
      <c r="AJ68" s="13">
        <f>AH68*5/AI68</f>
        <v>4.0071428571428571</v>
      </c>
      <c r="AK68" s="10" t="s">
        <v>29</v>
      </c>
      <c r="AL68" s="10" t="s">
        <v>29</v>
      </c>
      <c r="AM68" s="13">
        <v>0</v>
      </c>
      <c r="AN68" s="38">
        <f t="shared" ref="AN68:AN99" si="8">L68+O68+R68+U68+X68+AA68+AD68+AG68+AJ68+AM68</f>
        <v>100.21088128900377</v>
      </c>
      <c r="AO68" s="14" t="s">
        <v>219</v>
      </c>
      <c r="AP68" s="15" t="s">
        <v>220</v>
      </c>
    </row>
    <row r="69" spans="1:42" ht="47.25" x14ac:dyDescent="0.25">
      <c r="A69">
        <v>66</v>
      </c>
      <c r="B69">
        <v>65</v>
      </c>
      <c r="C69" s="36">
        <v>40</v>
      </c>
      <c r="D69" s="3" t="s">
        <v>23</v>
      </c>
      <c r="E69" s="4">
        <v>381802</v>
      </c>
      <c r="F69" s="5" t="s">
        <v>221</v>
      </c>
      <c r="G69" s="5" t="s">
        <v>222</v>
      </c>
      <c r="H69" s="37">
        <v>36586</v>
      </c>
      <c r="I69" s="6" t="s">
        <v>223</v>
      </c>
      <c r="J69" s="7" t="s">
        <v>27</v>
      </c>
      <c r="K69" s="8" t="s">
        <v>28</v>
      </c>
      <c r="L69" s="9">
        <v>41</v>
      </c>
      <c r="M69" s="10">
        <v>882</v>
      </c>
      <c r="N69" s="10">
        <v>1100</v>
      </c>
      <c r="O69" s="11">
        <f t="shared" si="6"/>
        <v>16.036363636363635</v>
      </c>
      <c r="P69" s="10">
        <v>830</v>
      </c>
      <c r="Q69" s="10">
        <v>1100</v>
      </c>
      <c r="R69" s="11">
        <f t="shared" si="7"/>
        <v>15.090909090909092</v>
      </c>
      <c r="S69" s="10" t="s">
        <v>29</v>
      </c>
      <c r="T69" s="10" t="s">
        <v>29</v>
      </c>
      <c r="U69" s="11">
        <v>0</v>
      </c>
      <c r="V69" s="10">
        <v>3123</v>
      </c>
      <c r="W69" s="10">
        <v>4500</v>
      </c>
      <c r="X69" s="11">
        <f>V69*40/W69</f>
        <v>27.76</v>
      </c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38">
        <f t="shared" si="8"/>
        <v>99.88727272727273</v>
      </c>
      <c r="AO69" s="14" t="s">
        <v>224</v>
      </c>
      <c r="AP69" s="15" t="s">
        <v>225</v>
      </c>
    </row>
    <row r="70" spans="1:42" ht="47.25" x14ac:dyDescent="0.25">
      <c r="A70">
        <v>67</v>
      </c>
      <c r="B70">
        <v>66</v>
      </c>
      <c r="C70" s="36">
        <v>41</v>
      </c>
      <c r="D70" s="3" t="s">
        <v>23</v>
      </c>
      <c r="E70" s="4">
        <v>381146</v>
      </c>
      <c r="F70" s="5" t="s">
        <v>226</v>
      </c>
      <c r="G70" s="5" t="s">
        <v>227</v>
      </c>
      <c r="H70" s="37">
        <v>36253</v>
      </c>
      <c r="I70" s="6" t="s">
        <v>228</v>
      </c>
      <c r="J70" s="7" t="s">
        <v>27</v>
      </c>
      <c r="K70" s="8" t="s">
        <v>28</v>
      </c>
      <c r="L70" s="9">
        <v>44</v>
      </c>
      <c r="M70" s="10">
        <v>712</v>
      </c>
      <c r="N70" s="10">
        <v>1100</v>
      </c>
      <c r="O70" s="11">
        <f t="shared" si="6"/>
        <v>12.945454545454545</v>
      </c>
      <c r="P70" s="10">
        <v>738</v>
      </c>
      <c r="Q70" s="10">
        <v>1100</v>
      </c>
      <c r="R70" s="11">
        <f t="shared" si="7"/>
        <v>13.418181818181818</v>
      </c>
      <c r="S70" s="10" t="s">
        <v>29</v>
      </c>
      <c r="T70" s="10" t="s">
        <v>29</v>
      </c>
      <c r="U70" s="11">
        <v>0</v>
      </c>
      <c r="V70" s="10">
        <v>3246</v>
      </c>
      <c r="W70" s="10">
        <v>4400</v>
      </c>
      <c r="X70" s="11">
        <f>V70*40/W70</f>
        <v>29.509090909090908</v>
      </c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38">
        <f t="shared" si="8"/>
        <v>99.872727272727275</v>
      </c>
      <c r="AO70" s="14" t="s">
        <v>229</v>
      </c>
      <c r="AP70" s="15" t="s">
        <v>230</v>
      </c>
    </row>
    <row r="71" spans="1:42" ht="47.25" x14ac:dyDescent="0.25">
      <c r="A71">
        <v>68</v>
      </c>
      <c r="B71">
        <v>67</v>
      </c>
      <c r="C71" s="36">
        <v>126</v>
      </c>
      <c r="D71" s="3" t="s">
        <v>23</v>
      </c>
      <c r="E71" s="4">
        <v>366534</v>
      </c>
      <c r="F71" s="5" t="s">
        <v>632</v>
      </c>
      <c r="G71" s="5" t="s">
        <v>633</v>
      </c>
      <c r="H71" s="37">
        <v>33496</v>
      </c>
      <c r="I71" s="6" t="s">
        <v>634</v>
      </c>
      <c r="J71" s="7" t="s">
        <v>27</v>
      </c>
      <c r="K71" s="8" t="s">
        <v>28</v>
      </c>
      <c r="L71" s="9">
        <v>42</v>
      </c>
      <c r="M71" s="10">
        <v>679</v>
      </c>
      <c r="N71" s="10">
        <v>900</v>
      </c>
      <c r="O71" s="11">
        <f t="shared" si="6"/>
        <v>15.088888888888889</v>
      </c>
      <c r="P71" s="10">
        <v>758</v>
      </c>
      <c r="Q71" s="10">
        <v>1100</v>
      </c>
      <c r="R71" s="11">
        <f t="shared" si="7"/>
        <v>13.781818181818181</v>
      </c>
      <c r="S71" s="10" t="s">
        <v>29</v>
      </c>
      <c r="T71" s="10" t="s">
        <v>29</v>
      </c>
      <c r="U71" s="11">
        <v>0</v>
      </c>
      <c r="V71" s="10">
        <v>72.5</v>
      </c>
      <c r="W71" s="10">
        <v>100</v>
      </c>
      <c r="X71" s="11">
        <v>29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>
        <v>3.15</v>
      </c>
      <c r="AI71" s="10">
        <v>4</v>
      </c>
      <c r="AJ71" s="13"/>
      <c r="AK71" s="10" t="s">
        <v>29</v>
      </c>
      <c r="AL71" s="10" t="s">
        <v>29</v>
      </c>
      <c r="AM71" s="13">
        <v>0</v>
      </c>
      <c r="AN71" s="38">
        <f t="shared" si="8"/>
        <v>99.87070707070707</v>
      </c>
      <c r="AO71" s="14" t="s">
        <v>635</v>
      </c>
      <c r="AP71" s="15" t="s">
        <v>636</v>
      </c>
    </row>
    <row r="72" spans="1:42" ht="63" x14ac:dyDescent="0.25">
      <c r="A72">
        <v>69</v>
      </c>
      <c r="B72">
        <v>68</v>
      </c>
      <c r="C72" s="36">
        <v>43</v>
      </c>
      <c r="D72" s="3" t="s">
        <v>23</v>
      </c>
      <c r="E72" s="4">
        <v>367044</v>
      </c>
      <c r="F72" s="5" t="s">
        <v>171</v>
      </c>
      <c r="G72" s="5" t="s">
        <v>236</v>
      </c>
      <c r="H72" s="37">
        <v>32648</v>
      </c>
      <c r="I72" s="6" t="s">
        <v>237</v>
      </c>
      <c r="J72" s="7" t="s">
        <v>27</v>
      </c>
      <c r="K72" s="8" t="s">
        <v>28</v>
      </c>
      <c r="L72" s="9">
        <v>50</v>
      </c>
      <c r="M72" s="10">
        <v>578</v>
      </c>
      <c r="N72" s="10">
        <v>1050</v>
      </c>
      <c r="O72" s="11">
        <f t="shared" si="6"/>
        <v>11.009523809523809</v>
      </c>
      <c r="P72" s="10">
        <v>594</v>
      </c>
      <c r="Q72" s="10">
        <v>1100</v>
      </c>
      <c r="R72" s="11">
        <f t="shared" si="7"/>
        <v>10.8</v>
      </c>
      <c r="S72" s="10">
        <v>330</v>
      </c>
      <c r="T72" s="10">
        <v>550</v>
      </c>
      <c r="U72" s="11">
        <f>S72*20/T72</f>
        <v>12</v>
      </c>
      <c r="V72" s="10" t="s">
        <v>29</v>
      </c>
      <c r="W72" s="10" t="s">
        <v>29</v>
      </c>
      <c r="X72" s="11">
        <v>0</v>
      </c>
      <c r="Y72" s="10">
        <v>683</v>
      </c>
      <c r="Z72" s="10">
        <v>1100</v>
      </c>
      <c r="AA72" s="12">
        <f>Y72*20/Z72</f>
        <v>12.418181818181818</v>
      </c>
      <c r="AB72" s="10">
        <v>638</v>
      </c>
      <c r="AC72" s="10">
        <v>900</v>
      </c>
      <c r="AD72" s="11">
        <f>AB72*5/AC72</f>
        <v>3.5444444444444443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38">
        <f t="shared" si="8"/>
        <v>99.772150072150083</v>
      </c>
      <c r="AO72" s="14" t="s">
        <v>238</v>
      </c>
      <c r="AP72" s="15" t="s">
        <v>239</v>
      </c>
    </row>
    <row r="73" spans="1:42" ht="47.25" x14ac:dyDescent="0.25">
      <c r="A73">
        <v>70</v>
      </c>
      <c r="B73">
        <v>69</v>
      </c>
      <c r="C73" s="36">
        <v>44</v>
      </c>
      <c r="D73" s="3" t="s">
        <v>23</v>
      </c>
      <c r="E73" s="4">
        <v>357354</v>
      </c>
      <c r="F73" s="5" t="s">
        <v>240</v>
      </c>
      <c r="G73" s="5" t="s">
        <v>241</v>
      </c>
      <c r="H73" s="37">
        <v>32924</v>
      </c>
      <c r="I73" s="6" t="s">
        <v>242</v>
      </c>
      <c r="J73" s="7" t="s">
        <v>27</v>
      </c>
      <c r="K73" s="8" t="s">
        <v>28</v>
      </c>
      <c r="L73" s="9">
        <v>45</v>
      </c>
      <c r="M73" s="10">
        <v>551</v>
      </c>
      <c r="N73" s="10">
        <v>900</v>
      </c>
      <c r="O73" s="11">
        <f t="shared" si="6"/>
        <v>12.244444444444444</v>
      </c>
      <c r="P73" s="10">
        <v>697</v>
      </c>
      <c r="Q73" s="10">
        <v>1100</v>
      </c>
      <c r="R73" s="11">
        <f t="shared" si="7"/>
        <v>12.672727272727272</v>
      </c>
      <c r="S73" s="10" t="s">
        <v>29</v>
      </c>
      <c r="T73" s="10" t="s">
        <v>29</v>
      </c>
      <c r="U73" s="11">
        <v>0</v>
      </c>
      <c r="V73" s="10">
        <v>2820</v>
      </c>
      <c r="W73" s="10">
        <v>4000</v>
      </c>
      <c r="X73" s="11">
        <f>V73*40/W73</f>
        <v>28.2</v>
      </c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38">
        <f t="shared" si="8"/>
        <v>98.117171717171715</v>
      </c>
      <c r="AO73" s="14" t="s">
        <v>243</v>
      </c>
      <c r="AP73" s="15" t="s">
        <v>244</v>
      </c>
    </row>
    <row r="74" spans="1:42" ht="47.25" x14ac:dyDescent="0.25">
      <c r="A74">
        <v>71</v>
      </c>
      <c r="B74">
        <v>70</v>
      </c>
      <c r="C74" s="36">
        <v>45</v>
      </c>
      <c r="D74" s="3" t="s">
        <v>23</v>
      </c>
      <c r="E74" s="4">
        <v>381273</v>
      </c>
      <c r="F74" s="5" t="s">
        <v>245</v>
      </c>
      <c r="G74" s="5" t="s">
        <v>246</v>
      </c>
      <c r="H74" s="37">
        <v>34380</v>
      </c>
      <c r="I74" s="6" t="s">
        <v>247</v>
      </c>
      <c r="J74" s="7" t="s">
        <v>27</v>
      </c>
      <c r="K74" s="8" t="s">
        <v>28</v>
      </c>
      <c r="L74" s="9">
        <v>47</v>
      </c>
      <c r="M74" s="10">
        <v>723</v>
      </c>
      <c r="N74" s="10">
        <v>1050</v>
      </c>
      <c r="O74" s="11">
        <f t="shared" si="6"/>
        <v>13.771428571428572</v>
      </c>
      <c r="P74" s="10">
        <v>735</v>
      </c>
      <c r="Q74" s="10">
        <v>1100</v>
      </c>
      <c r="R74" s="11">
        <f t="shared" si="7"/>
        <v>13.363636363636363</v>
      </c>
      <c r="S74" s="10">
        <v>301</v>
      </c>
      <c r="T74" s="10">
        <v>550</v>
      </c>
      <c r="U74" s="11">
        <f>S74*20/T74</f>
        <v>10.945454545454545</v>
      </c>
      <c r="V74" s="10" t="s">
        <v>29</v>
      </c>
      <c r="W74" s="10" t="s">
        <v>29</v>
      </c>
      <c r="X74" s="11">
        <v>0</v>
      </c>
      <c r="Y74" s="10">
        <v>1247</v>
      </c>
      <c r="Z74" s="10">
        <v>2000</v>
      </c>
      <c r="AA74" s="12">
        <f>Y74*20/Z74</f>
        <v>12.47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38">
        <f t="shared" si="8"/>
        <v>97.550519480519483</v>
      </c>
      <c r="AO74" s="14" t="s">
        <v>248</v>
      </c>
      <c r="AP74" s="15" t="s">
        <v>249</v>
      </c>
    </row>
    <row r="75" spans="1:42" ht="47.25" x14ac:dyDescent="0.25">
      <c r="A75">
        <v>72</v>
      </c>
      <c r="B75">
        <v>71</v>
      </c>
      <c r="C75" s="36">
        <v>46</v>
      </c>
      <c r="D75" s="3" t="s">
        <v>23</v>
      </c>
      <c r="E75" s="4">
        <v>357936</v>
      </c>
      <c r="F75" s="5" t="s">
        <v>250</v>
      </c>
      <c r="G75" s="5" t="s">
        <v>112</v>
      </c>
      <c r="H75" s="37">
        <v>32568</v>
      </c>
      <c r="I75" s="6" t="s">
        <v>251</v>
      </c>
      <c r="J75" s="7" t="s">
        <v>27</v>
      </c>
      <c r="K75" s="8" t="s">
        <v>28</v>
      </c>
      <c r="L75" s="9">
        <v>45</v>
      </c>
      <c r="M75" s="10">
        <v>631</v>
      </c>
      <c r="N75" s="10">
        <v>900</v>
      </c>
      <c r="O75" s="11">
        <f t="shared" si="6"/>
        <v>14.022222222222222</v>
      </c>
      <c r="P75" s="10">
        <v>665</v>
      </c>
      <c r="Q75" s="10">
        <v>1100</v>
      </c>
      <c r="R75" s="11">
        <f t="shared" si="7"/>
        <v>12.090909090909092</v>
      </c>
      <c r="S75" s="10">
        <v>330</v>
      </c>
      <c r="T75" s="10">
        <v>550</v>
      </c>
      <c r="U75" s="11">
        <f>S75*20/T75</f>
        <v>12</v>
      </c>
      <c r="V75" s="10" t="s">
        <v>29</v>
      </c>
      <c r="W75" s="10" t="s">
        <v>29</v>
      </c>
      <c r="X75" s="11">
        <v>0</v>
      </c>
      <c r="Y75" s="10">
        <v>769</v>
      </c>
      <c r="Z75" s="10">
        <v>1100</v>
      </c>
      <c r="AA75" s="12">
        <f>Y75*20/Z75</f>
        <v>13.981818181818182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38">
        <f t="shared" si="8"/>
        <v>97.094949494949503</v>
      </c>
      <c r="AO75" s="14" t="s">
        <v>252</v>
      </c>
      <c r="AP75" s="15" t="s">
        <v>253</v>
      </c>
    </row>
    <row r="76" spans="1:42" ht="47.25" x14ac:dyDescent="0.25">
      <c r="A76">
        <v>73</v>
      </c>
      <c r="B76">
        <v>72</v>
      </c>
      <c r="C76" s="36">
        <v>47</v>
      </c>
      <c r="D76" s="3" t="s">
        <v>23</v>
      </c>
      <c r="E76" s="4">
        <v>357654</v>
      </c>
      <c r="F76" s="5" t="s">
        <v>254</v>
      </c>
      <c r="G76" s="5" t="s">
        <v>240</v>
      </c>
      <c r="H76" s="37">
        <v>31810</v>
      </c>
      <c r="I76" s="6" t="s">
        <v>255</v>
      </c>
      <c r="J76" s="7" t="s">
        <v>27</v>
      </c>
      <c r="K76" s="8" t="s">
        <v>28</v>
      </c>
      <c r="L76" s="9">
        <v>45</v>
      </c>
      <c r="M76" s="10">
        <v>507</v>
      </c>
      <c r="N76" s="10">
        <v>850</v>
      </c>
      <c r="O76" s="11">
        <f t="shared" si="6"/>
        <v>11.929411764705883</v>
      </c>
      <c r="P76" s="10">
        <v>715</v>
      </c>
      <c r="Q76" s="10">
        <v>1100</v>
      </c>
      <c r="R76" s="11">
        <f t="shared" si="7"/>
        <v>13</v>
      </c>
      <c r="S76" s="10" t="s">
        <v>29</v>
      </c>
      <c r="T76" s="10" t="s">
        <v>29</v>
      </c>
      <c r="U76" s="11">
        <v>0</v>
      </c>
      <c r="V76" s="10">
        <v>2898</v>
      </c>
      <c r="W76" s="10">
        <v>4400</v>
      </c>
      <c r="X76" s="11">
        <f>V76*40/W76</f>
        <v>26.345454545454544</v>
      </c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38">
        <f t="shared" si="8"/>
        <v>96.274866310160434</v>
      </c>
      <c r="AO76" s="14" t="s">
        <v>256</v>
      </c>
      <c r="AP76" s="15" t="s">
        <v>257</v>
      </c>
    </row>
    <row r="77" spans="1:42" ht="47.25" x14ac:dyDescent="0.25">
      <c r="A77">
        <v>74</v>
      </c>
      <c r="B77">
        <v>73</v>
      </c>
      <c r="C77" s="36">
        <v>48</v>
      </c>
      <c r="D77" s="3" t="s">
        <v>23</v>
      </c>
      <c r="E77" s="4">
        <v>357418</v>
      </c>
      <c r="F77" s="5" t="s">
        <v>258</v>
      </c>
      <c r="G77" s="5" t="s">
        <v>259</v>
      </c>
      <c r="H77" s="37">
        <v>32613</v>
      </c>
      <c r="I77" s="6" t="s">
        <v>260</v>
      </c>
      <c r="J77" s="7" t="s">
        <v>27</v>
      </c>
      <c r="K77" s="8" t="s">
        <v>28</v>
      </c>
      <c r="L77" s="9">
        <v>47</v>
      </c>
      <c r="M77" s="10">
        <v>614</v>
      </c>
      <c r="N77" s="10">
        <v>1050</v>
      </c>
      <c r="O77" s="11">
        <f t="shared" si="6"/>
        <v>11.695238095238095</v>
      </c>
      <c r="P77" s="10">
        <v>550</v>
      </c>
      <c r="Q77" s="10">
        <v>1100</v>
      </c>
      <c r="R77" s="11">
        <f t="shared" si="7"/>
        <v>10</v>
      </c>
      <c r="S77" s="10">
        <v>704</v>
      </c>
      <c r="T77" s="10">
        <v>1100</v>
      </c>
      <c r="U77" s="11">
        <f>S77*20/T77</f>
        <v>12.8</v>
      </c>
      <c r="V77" s="10" t="s">
        <v>29</v>
      </c>
      <c r="W77" s="10" t="s">
        <v>29</v>
      </c>
      <c r="X77" s="11">
        <v>0</v>
      </c>
      <c r="Y77" s="10">
        <v>629</v>
      </c>
      <c r="Z77" s="10">
        <v>1100</v>
      </c>
      <c r="AA77" s="12">
        <f>Y77*20/Z77</f>
        <v>11.436363636363636</v>
      </c>
      <c r="AB77" s="10">
        <v>585</v>
      </c>
      <c r="AC77" s="10">
        <v>900</v>
      </c>
      <c r="AD77" s="11">
        <f>AB77*5/AC77</f>
        <v>3.25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38">
        <f t="shared" si="8"/>
        <v>96.181601731601731</v>
      </c>
      <c r="AO77" s="14" t="s">
        <v>261</v>
      </c>
      <c r="AP77" s="15" t="s">
        <v>262</v>
      </c>
    </row>
    <row r="78" spans="1:42" ht="47.25" x14ac:dyDescent="0.25">
      <c r="A78">
        <v>75</v>
      </c>
      <c r="B78">
        <v>74</v>
      </c>
      <c r="C78" s="36">
        <v>49</v>
      </c>
      <c r="D78" s="3" t="s">
        <v>23</v>
      </c>
      <c r="E78" s="4">
        <v>357841</v>
      </c>
      <c r="F78" s="5" t="s">
        <v>263</v>
      </c>
      <c r="G78" s="5" t="s">
        <v>264</v>
      </c>
      <c r="H78" s="37">
        <v>31417</v>
      </c>
      <c r="I78" s="6" t="s">
        <v>265</v>
      </c>
      <c r="J78" s="7" t="s">
        <v>27</v>
      </c>
      <c r="K78" s="8" t="s">
        <v>28</v>
      </c>
      <c r="L78" s="9">
        <v>51</v>
      </c>
      <c r="M78" s="10">
        <v>452</v>
      </c>
      <c r="N78" s="10">
        <v>850</v>
      </c>
      <c r="O78" s="11">
        <f t="shared" si="6"/>
        <v>10.635294117647058</v>
      </c>
      <c r="P78" s="10">
        <v>613</v>
      </c>
      <c r="Q78" s="10">
        <v>1100</v>
      </c>
      <c r="R78" s="11">
        <f t="shared" si="7"/>
        <v>11.145454545454545</v>
      </c>
      <c r="S78" s="10">
        <v>272</v>
      </c>
      <c r="T78" s="10">
        <v>550</v>
      </c>
      <c r="U78" s="11">
        <f>S78*20/T78</f>
        <v>9.8909090909090907</v>
      </c>
      <c r="V78" s="10" t="s">
        <v>29</v>
      </c>
      <c r="W78" s="10" t="s">
        <v>29</v>
      </c>
      <c r="X78" s="11">
        <v>0</v>
      </c>
      <c r="Y78" s="10">
        <v>553</v>
      </c>
      <c r="Z78" s="10">
        <v>1100</v>
      </c>
      <c r="AA78" s="12">
        <f>Y78*20/Z78</f>
        <v>10.054545454545455</v>
      </c>
      <c r="AB78" s="10">
        <v>573</v>
      </c>
      <c r="AC78" s="10">
        <v>900</v>
      </c>
      <c r="AD78" s="11">
        <f>AB78*5/AC78</f>
        <v>3.1833333333333331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38">
        <f t="shared" si="8"/>
        <v>95.90953654188948</v>
      </c>
      <c r="AO78" s="14" t="s">
        <v>266</v>
      </c>
      <c r="AP78" s="15" t="s">
        <v>267</v>
      </c>
    </row>
    <row r="79" spans="1:42" ht="47.25" x14ac:dyDescent="0.25">
      <c r="A79">
        <v>76</v>
      </c>
      <c r="B79">
        <v>75</v>
      </c>
      <c r="C79" s="36">
        <v>50</v>
      </c>
      <c r="D79" s="3" t="s">
        <v>23</v>
      </c>
      <c r="E79" s="4">
        <v>380252</v>
      </c>
      <c r="F79" s="5" t="s">
        <v>268</v>
      </c>
      <c r="G79" s="5" t="s">
        <v>269</v>
      </c>
      <c r="H79" s="37">
        <v>32474</v>
      </c>
      <c r="I79" s="6" t="s">
        <v>270</v>
      </c>
      <c r="J79" s="7" t="s">
        <v>27</v>
      </c>
      <c r="K79" s="8" t="s">
        <v>28</v>
      </c>
      <c r="L79" s="9">
        <v>47</v>
      </c>
      <c r="M79" s="10">
        <v>803</v>
      </c>
      <c r="N79" s="10">
        <v>1050</v>
      </c>
      <c r="O79" s="11">
        <f t="shared" si="6"/>
        <v>15.295238095238096</v>
      </c>
      <c r="P79" s="10">
        <v>697</v>
      </c>
      <c r="Q79" s="10">
        <v>1100</v>
      </c>
      <c r="R79" s="11">
        <f t="shared" si="7"/>
        <v>12.672727272727272</v>
      </c>
      <c r="S79" s="10">
        <v>304</v>
      </c>
      <c r="T79" s="10">
        <v>550</v>
      </c>
      <c r="U79" s="11">
        <f>S79*20/T79</f>
        <v>11.054545454545455</v>
      </c>
      <c r="V79" s="10" t="s">
        <v>29</v>
      </c>
      <c r="W79" s="10" t="s">
        <v>29</v>
      </c>
      <c r="X79" s="11">
        <v>0</v>
      </c>
      <c r="Y79" s="10">
        <v>541</v>
      </c>
      <c r="Z79" s="10">
        <v>1100</v>
      </c>
      <c r="AA79" s="12">
        <f>Y79*20/Z79</f>
        <v>9.836363636363636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38">
        <f t="shared" si="8"/>
        <v>95.858874458874482</v>
      </c>
      <c r="AO79" s="14" t="s">
        <v>119</v>
      </c>
      <c r="AP79" s="15" t="s">
        <v>271</v>
      </c>
    </row>
    <row r="80" spans="1:42" ht="47.25" x14ac:dyDescent="0.25">
      <c r="A80">
        <v>77</v>
      </c>
      <c r="B80">
        <v>76</v>
      </c>
      <c r="C80" s="36">
        <v>51</v>
      </c>
      <c r="D80" s="3" t="s">
        <v>23</v>
      </c>
      <c r="E80" s="4">
        <v>381351</v>
      </c>
      <c r="F80" s="5" t="s">
        <v>272</v>
      </c>
      <c r="G80" s="5" t="s">
        <v>273</v>
      </c>
      <c r="H80" s="37">
        <v>34820</v>
      </c>
      <c r="I80" s="6" t="s">
        <v>274</v>
      </c>
      <c r="J80" s="7" t="s">
        <v>27</v>
      </c>
      <c r="K80" s="8" t="s">
        <v>28</v>
      </c>
      <c r="L80" s="9">
        <v>42</v>
      </c>
      <c r="M80" s="10">
        <v>764</v>
      </c>
      <c r="N80" s="10">
        <v>1050</v>
      </c>
      <c r="O80" s="11">
        <f t="shared" si="6"/>
        <v>14.552380952380952</v>
      </c>
      <c r="P80" s="10">
        <v>687</v>
      </c>
      <c r="Q80" s="10">
        <v>1100</v>
      </c>
      <c r="R80" s="11">
        <f t="shared" si="7"/>
        <v>12.49090909090909</v>
      </c>
      <c r="S80" s="10" t="s">
        <v>29</v>
      </c>
      <c r="T80" s="10" t="s">
        <v>29</v>
      </c>
      <c r="U80" s="11">
        <v>0</v>
      </c>
      <c r="V80" s="10">
        <v>3516</v>
      </c>
      <c r="W80" s="10">
        <v>5300</v>
      </c>
      <c r="X80" s="11">
        <f>V80*40/W80</f>
        <v>26.535849056603773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38">
        <f t="shared" si="8"/>
        <v>95.579139099893808</v>
      </c>
      <c r="AO80" s="14" t="s">
        <v>275</v>
      </c>
      <c r="AP80" s="15" t="s">
        <v>276</v>
      </c>
    </row>
    <row r="81" spans="1:42" ht="63" x14ac:dyDescent="0.25">
      <c r="A81">
        <v>78</v>
      </c>
      <c r="B81">
        <v>77</v>
      </c>
      <c r="C81" s="36">
        <v>53</v>
      </c>
      <c r="D81" s="3" t="s">
        <v>23</v>
      </c>
      <c r="E81" s="4">
        <v>365156</v>
      </c>
      <c r="F81" s="5" t="s">
        <v>282</v>
      </c>
      <c r="G81" s="5" t="s">
        <v>283</v>
      </c>
      <c r="H81" s="37">
        <v>33635</v>
      </c>
      <c r="I81" s="6" t="s">
        <v>284</v>
      </c>
      <c r="J81" s="7" t="s">
        <v>27</v>
      </c>
      <c r="K81" s="8" t="s">
        <v>28</v>
      </c>
      <c r="L81" s="9">
        <v>50</v>
      </c>
      <c r="M81" s="10">
        <v>655</v>
      </c>
      <c r="N81" s="10">
        <v>900</v>
      </c>
      <c r="O81" s="11">
        <f t="shared" si="6"/>
        <v>14.555555555555555</v>
      </c>
      <c r="P81" s="10">
        <v>780</v>
      </c>
      <c r="Q81" s="10">
        <v>1100</v>
      </c>
      <c r="R81" s="11">
        <f t="shared" si="7"/>
        <v>14.181818181818182</v>
      </c>
      <c r="S81" s="10">
        <v>334</v>
      </c>
      <c r="T81" s="10">
        <v>550</v>
      </c>
      <c r="U81" s="11">
        <f>S81*20/T81</f>
        <v>12.145454545454545</v>
      </c>
      <c r="V81" s="10" t="s">
        <v>29</v>
      </c>
      <c r="W81" s="10" t="s">
        <v>29</v>
      </c>
      <c r="X81" s="11">
        <v>0</v>
      </c>
      <c r="Y81" s="10">
        <v>2.9</v>
      </c>
      <c r="Z81" s="10">
        <v>4</v>
      </c>
      <c r="AA81" s="12"/>
      <c r="AB81" s="10">
        <v>573</v>
      </c>
      <c r="AC81" s="10">
        <v>900</v>
      </c>
      <c r="AD81" s="11">
        <f>AB81*5/AC81</f>
        <v>3.1833333333333331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38">
        <f t="shared" si="8"/>
        <v>94.066161616161622</v>
      </c>
      <c r="AO81" s="14" t="s">
        <v>285</v>
      </c>
      <c r="AP81" s="15" t="s">
        <v>286</v>
      </c>
    </row>
    <row r="82" spans="1:42" ht="63" x14ac:dyDescent="0.25">
      <c r="A82">
        <v>79</v>
      </c>
      <c r="B82">
        <v>78</v>
      </c>
      <c r="C82" s="36">
        <v>54</v>
      </c>
      <c r="D82" s="3" t="s">
        <v>23</v>
      </c>
      <c r="E82" s="4">
        <v>366404</v>
      </c>
      <c r="F82" s="5" t="s">
        <v>287</v>
      </c>
      <c r="G82" s="5" t="s">
        <v>288</v>
      </c>
      <c r="H82" s="37">
        <v>35888</v>
      </c>
      <c r="I82" s="6" t="s">
        <v>289</v>
      </c>
      <c r="J82" s="7" t="s">
        <v>27</v>
      </c>
      <c r="K82" s="8" t="s">
        <v>28</v>
      </c>
      <c r="L82" s="9">
        <v>40</v>
      </c>
      <c r="M82" s="10">
        <v>820</v>
      </c>
      <c r="N82" s="10">
        <v>1100</v>
      </c>
      <c r="O82" s="11">
        <f t="shared" si="6"/>
        <v>14.909090909090908</v>
      </c>
      <c r="P82" s="10">
        <v>759</v>
      </c>
      <c r="Q82" s="10">
        <v>1100</v>
      </c>
      <c r="R82" s="11">
        <f t="shared" si="7"/>
        <v>13.8</v>
      </c>
      <c r="S82" s="10" t="s">
        <v>29</v>
      </c>
      <c r="T82" s="10" t="s">
        <v>29</v>
      </c>
      <c r="U82" s="11">
        <v>0</v>
      </c>
      <c r="V82" s="10">
        <v>3019</v>
      </c>
      <c r="W82" s="10">
        <v>4800</v>
      </c>
      <c r="X82" s="11">
        <f>V82*40/W82</f>
        <v>25.158333333333335</v>
      </c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 t="s">
        <v>29</v>
      </c>
      <c r="AI82" s="10" t="s">
        <v>29</v>
      </c>
      <c r="AJ82" s="13">
        <v>0</v>
      </c>
      <c r="AK82" s="10" t="s">
        <v>29</v>
      </c>
      <c r="AL82" s="10" t="s">
        <v>29</v>
      </c>
      <c r="AM82" s="13">
        <v>0</v>
      </c>
      <c r="AN82" s="38">
        <f t="shared" si="8"/>
        <v>93.867424242424235</v>
      </c>
      <c r="AO82" s="14" t="s">
        <v>290</v>
      </c>
      <c r="AP82" s="15" t="s">
        <v>291</v>
      </c>
    </row>
    <row r="83" spans="1:42" ht="63" x14ac:dyDescent="0.25">
      <c r="A83">
        <v>80</v>
      </c>
      <c r="B83">
        <v>79</v>
      </c>
      <c r="C83" s="36">
        <v>55</v>
      </c>
      <c r="D83" s="3" t="s">
        <v>23</v>
      </c>
      <c r="E83" s="4">
        <v>381196</v>
      </c>
      <c r="F83" s="5" t="s">
        <v>292</v>
      </c>
      <c r="G83" s="5" t="s">
        <v>293</v>
      </c>
      <c r="H83" s="37">
        <v>34305</v>
      </c>
      <c r="I83" s="6" t="s">
        <v>294</v>
      </c>
      <c r="J83" s="7" t="s">
        <v>27</v>
      </c>
      <c r="K83" s="8" t="s">
        <v>28</v>
      </c>
      <c r="L83" s="9">
        <v>48</v>
      </c>
      <c r="M83" s="10">
        <v>819</v>
      </c>
      <c r="N83" s="10">
        <v>1050</v>
      </c>
      <c r="O83" s="11">
        <f t="shared" si="6"/>
        <v>15.6</v>
      </c>
      <c r="P83" s="10">
        <v>796</v>
      </c>
      <c r="Q83" s="10">
        <v>1100</v>
      </c>
      <c r="R83" s="11">
        <f t="shared" si="7"/>
        <v>14.472727272727273</v>
      </c>
      <c r="S83" s="10" t="s">
        <v>29</v>
      </c>
      <c r="T83" s="10" t="s">
        <v>29</v>
      </c>
      <c r="U83" s="11">
        <v>0</v>
      </c>
      <c r="V83" s="10" t="s">
        <v>29</v>
      </c>
      <c r="W83" s="10" t="s">
        <v>29</v>
      </c>
      <c r="X83" s="11">
        <v>0</v>
      </c>
      <c r="Y83" s="10">
        <v>3477</v>
      </c>
      <c r="Z83" s="10">
        <v>4500</v>
      </c>
      <c r="AA83" s="12">
        <f>Y83*20/Z83</f>
        <v>15.453333333333333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>
        <v>3.8</v>
      </c>
      <c r="AI83" s="10">
        <v>4</v>
      </c>
      <c r="AJ83" s="13"/>
      <c r="AK83" s="10" t="s">
        <v>29</v>
      </c>
      <c r="AL83" s="10" t="s">
        <v>29</v>
      </c>
      <c r="AM83" s="13">
        <v>0</v>
      </c>
      <c r="AN83" s="38">
        <f t="shared" si="8"/>
        <v>93.526060606060611</v>
      </c>
      <c r="AO83" s="14" t="s">
        <v>295</v>
      </c>
      <c r="AP83" s="15" t="s">
        <v>296</v>
      </c>
    </row>
    <row r="84" spans="1:42" ht="63" x14ac:dyDescent="0.25">
      <c r="A84">
        <v>81</v>
      </c>
      <c r="B84">
        <v>80</v>
      </c>
      <c r="C84" s="36">
        <v>57</v>
      </c>
      <c r="D84" s="3" t="s">
        <v>23</v>
      </c>
      <c r="E84" s="4">
        <v>366004</v>
      </c>
      <c r="F84" s="5" t="s">
        <v>302</v>
      </c>
      <c r="G84" s="5" t="s">
        <v>303</v>
      </c>
      <c r="H84" s="37">
        <v>35222</v>
      </c>
      <c r="I84" s="6" t="s">
        <v>304</v>
      </c>
      <c r="J84" s="7" t="s">
        <v>27</v>
      </c>
      <c r="K84" s="8" t="s">
        <v>28</v>
      </c>
      <c r="L84" s="9">
        <v>51</v>
      </c>
      <c r="M84" s="10">
        <v>634</v>
      </c>
      <c r="N84" s="10">
        <v>1050</v>
      </c>
      <c r="O84" s="11">
        <f t="shared" si="6"/>
        <v>12.076190476190476</v>
      </c>
      <c r="P84" s="10">
        <v>575</v>
      </c>
      <c r="Q84" s="10">
        <v>1100</v>
      </c>
      <c r="R84" s="11">
        <f t="shared" si="7"/>
        <v>10.454545454545455</v>
      </c>
      <c r="S84" s="10">
        <v>250</v>
      </c>
      <c r="T84" s="10">
        <v>550</v>
      </c>
      <c r="U84" s="11">
        <f t="shared" ref="U84:U90" si="9">S84*20/T84</f>
        <v>9.0909090909090917</v>
      </c>
      <c r="V84" s="10" t="s">
        <v>29</v>
      </c>
      <c r="W84" s="10" t="s">
        <v>29</v>
      </c>
      <c r="X84" s="11">
        <v>0</v>
      </c>
      <c r="Y84" s="10">
        <v>583</v>
      </c>
      <c r="Z84" s="10">
        <v>1100</v>
      </c>
      <c r="AA84" s="12">
        <f>Y84*20/Z84</f>
        <v>10.6</v>
      </c>
      <c r="AB84" s="10" t="s">
        <v>29</v>
      </c>
      <c r="AC84" s="10" t="s">
        <v>29</v>
      </c>
      <c r="AD84" s="11">
        <v>0</v>
      </c>
      <c r="AE84" s="10" t="s">
        <v>29</v>
      </c>
      <c r="AF84" s="10" t="s">
        <v>29</v>
      </c>
      <c r="AG84" s="13">
        <v>0</v>
      </c>
      <c r="AH84" s="10" t="s">
        <v>29</v>
      </c>
      <c r="AI84" s="10" t="s">
        <v>29</v>
      </c>
      <c r="AJ84" s="13">
        <v>0</v>
      </c>
      <c r="AK84" s="10" t="s">
        <v>29</v>
      </c>
      <c r="AL84" s="10" t="s">
        <v>29</v>
      </c>
      <c r="AM84" s="13">
        <v>0</v>
      </c>
      <c r="AN84" s="38">
        <f t="shared" si="8"/>
        <v>93.221645021645017</v>
      </c>
      <c r="AO84" s="14" t="s">
        <v>305</v>
      </c>
      <c r="AP84" s="15" t="s">
        <v>306</v>
      </c>
    </row>
    <row r="85" spans="1:42" ht="47.25" x14ac:dyDescent="0.25">
      <c r="A85">
        <v>82</v>
      </c>
      <c r="B85">
        <v>81</v>
      </c>
      <c r="C85" s="36">
        <v>60</v>
      </c>
      <c r="D85" s="3" t="s">
        <v>23</v>
      </c>
      <c r="E85" s="4">
        <v>366982</v>
      </c>
      <c r="F85" s="5" t="s">
        <v>317</v>
      </c>
      <c r="G85" s="5" t="s">
        <v>241</v>
      </c>
      <c r="H85" s="37">
        <v>33269</v>
      </c>
      <c r="I85" s="6" t="s">
        <v>318</v>
      </c>
      <c r="J85" s="7" t="s">
        <v>27</v>
      </c>
      <c r="K85" s="8" t="s">
        <v>28</v>
      </c>
      <c r="L85" s="9">
        <v>50</v>
      </c>
      <c r="M85" s="10">
        <v>776</v>
      </c>
      <c r="N85" s="10">
        <v>1050</v>
      </c>
      <c r="O85" s="11">
        <f t="shared" si="6"/>
        <v>14.780952380952382</v>
      </c>
      <c r="P85" s="10">
        <v>783</v>
      </c>
      <c r="Q85" s="10">
        <v>1100</v>
      </c>
      <c r="R85" s="11">
        <f t="shared" si="7"/>
        <v>14.236363636363636</v>
      </c>
      <c r="S85" s="10">
        <v>852</v>
      </c>
      <c r="T85" s="10">
        <v>1300</v>
      </c>
      <c r="U85" s="11">
        <f t="shared" si="9"/>
        <v>13.107692307692307</v>
      </c>
      <c r="V85" s="10" t="s">
        <v>29</v>
      </c>
      <c r="W85" s="10" t="s">
        <v>29</v>
      </c>
      <c r="X85" s="11">
        <v>0</v>
      </c>
      <c r="Y85" s="10" t="s">
        <v>29</v>
      </c>
      <c r="Z85" s="10" t="s">
        <v>29</v>
      </c>
      <c r="AA85" s="12">
        <v>0</v>
      </c>
      <c r="AB85" s="10" t="s">
        <v>29</v>
      </c>
      <c r="AC85" s="10" t="s">
        <v>29</v>
      </c>
      <c r="AD85" s="11">
        <v>0</v>
      </c>
      <c r="AE85" s="10" t="s">
        <v>29</v>
      </c>
      <c r="AF85" s="10" t="s">
        <v>29</v>
      </c>
      <c r="AG85" s="13">
        <v>0</v>
      </c>
      <c r="AH85" s="10" t="s">
        <v>29</v>
      </c>
      <c r="AI85" s="10" t="s">
        <v>29</v>
      </c>
      <c r="AJ85" s="13">
        <v>0</v>
      </c>
      <c r="AK85" s="10" t="s">
        <v>29</v>
      </c>
      <c r="AL85" s="10" t="s">
        <v>29</v>
      </c>
      <c r="AM85" s="13">
        <v>0</v>
      </c>
      <c r="AN85" s="38">
        <f t="shared" si="8"/>
        <v>92.125008325008324</v>
      </c>
      <c r="AO85" s="14" t="s">
        <v>319</v>
      </c>
      <c r="AP85" s="15" t="s">
        <v>320</v>
      </c>
    </row>
    <row r="86" spans="1:42" ht="63" x14ac:dyDescent="0.25">
      <c r="A86">
        <v>83</v>
      </c>
      <c r="B86">
        <v>82</v>
      </c>
      <c r="C86" s="36">
        <v>61</v>
      </c>
      <c r="D86" s="3" t="s">
        <v>23</v>
      </c>
      <c r="E86" s="4">
        <v>366948</v>
      </c>
      <c r="F86" s="5" t="s">
        <v>321</v>
      </c>
      <c r="G86" s="5" t="s">
        <v>308</v>
      </c>
      <c r="H86" s="37">
        <v>31052</v>
      </c>
      <c r="I86" s="6" t="s">
        <v>322</v>
      </c>
      <c r="J86" s="7" t="s">
        <v>27</v>
      </c>
      <c r="K86" s="8" t="s">
        <v>28</v>
      </c>
      <c r="L86" s="9">
        <v>43</v>
      </c>
      <c r="M86" s="10">
        <v>456</v>
      </c>
      <c r="N86" s="10">
        <v>850</v>
      </c>
      <c r="O86" s="11">
        <f t="shared" si="6"/>
        <v>10.729411764705882</v>
      </c>
      <c r="P86" s="10">
        <v>604</v>
      </c>
      <c r="Q86" s="10">
        <v>1100</v>
      </c>
      <c r="R86" s="11">
        <f t="shared" si="7"/>
        <v>10.981818181818182</v>
      </c>
      <c r="S86" s="10">
        <v>282</v>
      </c>
      <c r="T86" s="10">
        <v>550</v>
      </c>
      <c r="U86" s="11">
        <f t="shared" si="9"/>
        <v>10.254545454545454</v>
      </c>
      <c r="V86" s="10" t="s">
        <v>29</v>
      </c>
      <c r="W86" s="10" t="s">
        <v>29</v>
      </c>
      <c r="X86" s="11">
        <v>0</v>
      </c>
      <c r="Y86" s="10">
        <v>811</v>
      </c>
      <c r="Z86" s="10">
        <v>1200</v>
      </c>
      <c r="AA86" s="12">
        <f>Y86*20/Z86</f>
        <v>13.516666666666667</v>
      </c>
      <c r="AB86" s="10">
        <v>617</v>
      </c>
      <c r="AC86" s="10">
        <v>900</v>
      </c>
      <c r="AD86" s="11">
        <f>AB86*5/AC86</f>
        <v>3.4277777777777776</v>
      </c>
      <c r="AE86" s="10" t="s">
        <v>29</v>
      </c>
      <c r="AF86" s="10" t="s">
        <v>29</v>
      </c>
      <c r="AG86" s="13">
        <v>0</v>
      </c>
      <c r="AH86" s="10" t="s">
        <v>29</v>
      </c>
      <c r="AI86" s="10" t="s">
        <v>29</v>
      </c>
      <c r="AJ86" s="13">
        <v>0</v>
      </c>
      <c r="AK86" s="10" t="s">
        <v>29</v>
      </c>
      <c r="AL86" s="10" t="s">
        <v>29</v>
      </c>
      <c r="AM86" s="13">
        <v>0</v>
      </c>
      <c r="AN86" s="38">
        <f t="shared" si="8"/>
        <v>91.91021984551395</v>
      </c>
      <c r="AO86" s="14" t="s">
        <v>323</v>
      </c>
      <c r="AP86" s="15" t="s">
        <v>324</v>
      </c>
    </row>
    <row r="87" spans="1:42" ht="63" x14ac:dyDescent="0.25">
      <c r="A87">
        <v>84</v>
      </c>
      <c r="B87">
        <v>83</v>
      </c>
      <c r="C87" s="36">
        <v>62</v>
      </c>
      <c r="D87" s="3" t="s">
        <v>23</v>
      </c>
      <c r="E87" s="4">
        <v>366727</v>
      </c>
      <c r="F87" s="5" t="s">
        <v>325</v>
      </c>
      <c r="G87" s="5" t="s">
        <v>72</v>
      </c>
      <c r="H87" s="37">
        <v>33758</v>
      </c>
      <c r="I87" s="6" t="s">
        <v>326</v>
      </c>
      <c r="J87" s="7" t="s">
        <v>27</v>
      </c>
      <c r="K87" s="8" t="s">
        <v>28</v>
      </c>
      <c r="L87" s="9">
        <v>48</v>
      </c>
      <c r="M87" s="10">
        <v>636</v>
      </c>
      <c r="N87" s="10">
        <v>900</v>
      </c>
      <c r="O87" s="11">
        <f t="shared" si="6"/>
        <v>14.133333333333333</v>
      </c>
      <c r="P87" s="10">
        <v>781</v>
      </c>
      <c r="Q87" s="10">
        <v>1100</v>
      </c>
      <c r="R87" s="11">
        <f t="shared" si="7"/>
        <v>14.2</v>
      </c>
      <c r="S87" s="10">
        <v>330</v>
      </c>
      <c r="T87" s="10">
        <v>550</v>
      </c>
      <c r="U87" s="11">
        <f t="shared" si="9"/>
        <v>12</v>
      </c>
      <c r="V87" s="10" t="s">
        <v>29</v>
      </c>
      <c r="W87" s="10" t="s">
        <v>29</v>
      </c>
      <c r="X87" s="11">
        <v>0</v>
      </c>
      <c r="Y87" s="10">
        <v>2.7</v>
      </c>
      <c r="Z87" s="10">
        <v>4</v>
      </c>
      <c r="AA87" s="12"/>
      <c r="AB87" s="10">
        <v>1287</v>
      </c>
      <c r="AC87" s="10">
        <v>1800</v>
      </c>
      <c r="AD87" s="11">
        <f>AB87*5/AC87</f>
        <v>3.5750000000000002</v>
      </c>
      <c r="AE87" s="10" t="s">
        <v>29</v>
      </c>
      <c r="AF87" s="10" t="s">
        <v>29</v>
      </c>
      <c r="AG87" s="13">
        <v>0</v>
      </c>
      <c r="AH87" s="10" t="s">
        <v>29</v>
      </c>
      <c r="AI87" s="10" t="s">
        <v>29</v>
      </c>
      <c r="AJ87" s="13">
        <v>0</v>
      </c>
      <c r="AK87" s="10" t="s">
        <v>29</v>
      </c>
      <c r="AL87" s="10" t="s">
        <v>29</v>
      </c>
      <c r="AM87" s="13">
        <v>0</v>
      </c>
      <c r="AN87" s="38">
        <f t="shared" si="8"/>
        <v>91.908333333333331</v>
      </c>
      <c r="AO87" s="14" t="s">
        <v>327</v>
      </c>
      <c r="AP87" s="15" t="s">
        <v>328</v>
      </c>
    </row>
    <row r="88" spans="1:42" ht="47.25" x14ac:dyDescent="0.25">
      <c r="A88">
        <v>85</v>
      </c>
      <c r="B88">
        <v>84</v>
      </c>
      <c r="C88" s="36">
        <v>63</v>
      </c>
      <c r="D88" s="3" t="s">
        <v>23</v>
      </c>
      <c r="E88" s="4">
        <v>366080</v>
      </c>
      <c r="F88" s="5" t="s">
        <v>329</v>
      </c>
      <c r="G88" s="5" t="s">
        <v>330</v>
      </c>
      <c r="H88" s="37">
        <v>34108</v>
      </c>
      <c r="I88" s="6" t="s">
        <v>331</v>
      </c>
      <c r="J88" s="7" t="s">
        <v>27</v>
      </c>
      <c r="K88" s="8" t="s">
        <v>28</v>
      </c>
      <c r="L88" s="9">
        <v>44</v>
      </c>
      <c r="M88" s="10">
        <v>642</v>
      </c>
      <c r="N88" s="10">
        <v>1050</v>
      </c>
      <c r="O88" s="11">
        <f t="shared" si="6"/>
        <v>12.228571428571428</v>
      </c>
      <c r="P88" s="10">
        <v>683</v>
      </c>
      <c r="Q88" s="10">
        <v>1100</v>
      </c>
      <c r="R88" s="11">
        <f t="shared" si="7"/>
        <v>12.418181818181818</v>
      </c>
      <c r="S88" s="10">
        <v>306</v>
      </c>
      <c r="T88" s="10">
        <v>550</v>
      </c>
      <c r="U88" s="11">
        <f t="shared" si="9"/>
        <v>11.127272727272727</v>
      </c>
      <c r="V88" s="10" t="s">
        <v>29</v>
      </c>
      <c r="W88" s="10" t="s">
        <v>29</v>
      </c>
      <c r="X88" s="11">
        <v>0</v>
      </c>
      <c r="Y88" s="10">
        <v>660</v>
      </c>
      <c r="Z88" s="10">
        <v>1100</v>
      </c>
      <c r="AA88" s="12">
        <f>Y88*20/Z88</f>
        <v>12</v>
      </c>
      <c r="AB88" s="10" t="s">
        <v>29</v>
      </c>
      <c r="AC88" s="10" t="s">
        <v>29</v>
      </c>
      <c r="AD88" s="11">
        <v>0</v>
      </c>
      <c r="AE88" s="10" t="s">
        <v>29</v>
      </c>
      <c r="AF88" s="10" t="s">
        <v>29</v>
      </c>
      <c r="AG88" s="13">
        <v>0</v>
      </c>
      <c r="AH88" s="10" t="s">
        <v>29</v>
      </c>
      <c r="AI88" s="10" t="s">
        <v>29</v>
      </c>
      <c r="AJ88" s="13">
        <v>0</v>
      </c>
      <c r="AK88" s="10" t="s">
        <v>29</v>
      </c>
      <c r="AL88" s="10" t="s">
        <v>29</v>
      </c>
      <c r="AM88" s="13">
        <v>0</v>
      </c>
      <c r="AN88" s="38">
        <f t="shared" si="8"/>
        <v>91.774025974025975</v>
      </c>
      <c r="AO88" s="14" t="s">
        <v>332</v>
      </c>
      <c r="AP88" s="15" t="s">
        <v>333</v>
      </c>
    </row>
    <row r="89" spans="1:42" ht="47.25" x14ac:dyDescent="0.25">
      <c r="A89">
        <v>86</v>
      </c>
      <c r="B89">
        <v>85</v>
      </c>
      <c r="C89" s="36">
        <v>64</v>
      </c>
      <c r="D89" s="3" t="s">
        <v>23</v>
      </c>
      <c r="E89" s="4">
        <v>381298</v>
      </c>
      <c r="F89" s="5" t="s">
        <v>334</v>
      </c>
      <c r="G89" s="5" t="s">
        <v>335</v>
      </c>
      <c r="H89" s="37">
        <v>34107</v>
      </c>
      <c r="I89" s="6" t="s">
        <v>336</v>
      </c>
      <c r="J89" s="7" t="s">
        <v>27</v>
      </c>
      <c r="K89" s="8" t="s">
        <v>28</v>
      </c>
      <c r="L89" s="9">
        <v>43</v>
      </c>
      <c r="M89" s="10">
        <v>682</v>
      </c>
      <c r="N89" s="10">
        <v>1050</v>
      </c>
      <c r="O89" s="11">
        <f t="shared" si="6"/>
        <v>12.990476190476191</v>
      </c>
      <c r="P89" s="10">
        <v>695</v>
      </c>
      <c r="Q89" s="10">
        <v>1100</v>
      </c>
      <c r="R89" s="11">
        <f t="shared" si="7"/>
        <v>12.636363636363637</v>
      </c>
      <c r="S89" s="10">
        <v>330</v>
      </c>
      <c r="T89" s="10">
        <v>550</v>
      </c>
      <c r="U89" s="11">
        <f t="shared" si="9"/>
        <v>12</v>
      </c>
      <c r="V89" s="10" t="s">
        <v>29</v>
      </c>
      <c r="W89" s="10" t="s">
        <v>29</v>
      </c>
      <c r="X89" s="11">
        <v>0</v>
      </c>
      <c r="Y89" s="10">
        <v>660</v>
      </c>
      <c r="Z89" s="10">
        <v>1200</v>
      </c>
      <c r="AA89" s="12">
        <f>Y89*20/Z89</f>
        <v>11</v>
      </c>
      <c r="AB89" s="10" t="s">
        <v>29</v>
      </c>
      <c r="AC89" s="10" t="s">
        <v>29</v>
      </c>
      <c r="AD89" s="11">
        <v>0</v>
      </c>
      <c r="AE89" s="10" t="s">
        <v>29</v>
      </c>
      <c r="AF89" s="10" t="s">
        <v>29</v>
      </c>
      <c r="AG89" s="13">
        <v>0</v>
      </c>
      <c r="AH89" s="10" t="s">
        <v>29</v>
      </c>
      <c r="AI89" s="10" t="s">
        <v>29</v>
      </c>
      <c r="AJ89" s="13">
        <v>0</v>
      </c>
      <c r="AK89" s="10" t="s">
        <v>29</v>
      </c>
      <c r="AL89" s="10" t="s">
        <v>29</v>
      </c>
      <c r="AM89" s="13">
        <v>0</v>
      </c>
      <c r="AN89" s="38">
        <f t="shared" si="8"/>
        <v>91.626839826839827</v>
      </c>
      <c r="AO89" s="14" t="s">
        <v>337</v>
      </c>
      <c r="AP89" s="15" t="s">
        <v>338</v>
      </c>
    </row>
    <row r="90" spans="1:42" ht="47.25" x14ac:dyDescent="0.25">
      <c r="A90">
        <v>87</v>
      </c>
      <c r="B90">
        <v>86</v>
      </c>
      <c r="C90" s="36">
        <v>65</v>
      </c>
      <c r="D90" s="3" t="s">
        <v>23</v>
      </c>
      <c r="E90" s="4">
        <v>381795</v>
      </c>
      <c r="F90" s="5" t="s">
        <v>339</v>
      </c>
      <c r="G90" s="5" t="s">
        <v>340</v>
      </c>
      <c r="H90" s="37">
        <v>36896</v>
      </c>
      <c r="I90" s="6" t="s">
        <v>341</v>
      </c>
      <c r="J90" s="7" t="s">
        <v>27</v>
      </c>
      <c r="K90" s="8" t="s">
        <v>28</v>
      </c>
      <c r="L90" s="9">
        <v>41</v>
      </c>
      <c r="M90" s="10">
        <v>950</v>
      </c>
      <c r="N90" s="10">
        <v>1100</v>
      </c>
      <c r="O90" s="11">
        <f t="shared" si="6"/>
        <v>17.272727272727273</v>
      </c>
      <c r="P90" s="10">
        <v>882</v>
      </c>
      <c r="Q90" s="10">
        <v>1100</v>
      </c>
      <c r="R90" s="11">
        <f t="shared" si="7"/>
        <v>16.036363636363635</v>
      </c>
      <c r="S90" s="10">
        <v>1008</v>
      </c>
      <c r="T90" s="10">
        <v>1200</v>
      </c>
      <c r="U90" s="11">
        <f t="shared" si="9"/>
        <v>16.8</v>
      </c>
      <c r="V90" s="10" t="s">
        <v>29</v>
      </c>
      <c r="W90" s="10" t="s">
        <v>29</v>
      </c>
      <c r="X90" s="11">
        <v>0</v>
      </c>
      <c r="Y90" s="10" t="s">
        <v>29</v>
      </c>
      <c r="Z90" s="10" t="s">
        <v>29</v>
      </c>
      <c r="AA90" s="12">
        <v>0</v>
      </c>
      <c r="AB90" s="10" t="s">
        <v>29</v>
      </c>
      <c r="AC90" s="10" t="s">
        <v>29</v>
      </c>
      <c r="AD90" s="11">
        <v>0</v>
      </c>
      <c r="AE90" s="10" t="s">
        <v>29</v>
      </c>
      <c r="AF90" s="10" t="s">
        <v>29</v>
      </c>
      <c r="AG90" s="13">
        <v>0</v>
      </c>
      <c r="AH90" s="10" t="s">
        <v>29</v>
      </c>
      <c r="AI90" s="10" t="s">
        <v>29</v>
      </c>
      <c r="AJ90" s="13">
        <v>0</v>
      </c>
      <c r="AK90" s="10" t="s">
        <v>29</v>
      </c>
      <c r="AL90" s="10" t="s">
        <v>29</v>
      </c>
      <c r="AM90" s="13">
        <v>0</v>
      </c>
      <c r="AN90" s="38">
        <f t="shared" si="8"/>
        <v>91.109090909090909</v>
      </c>
      <c r="AO90" s="14" t="s">
        <v>342</v>
      </c>
      <c r="AP90" s="15" t="s">
        <v>343</v>
      </c>
    </row>
    <row r="91" spans="1:42" ht="47.25" x14ac:dyDescent="0.25">
      <c r="A91">
        <v>88</v>
      </c>
      <c r="B91">
        <v>87</v>
      </c>
      <c r="C91" s="36">
        <v>67</v>
      </c>
      <c r="D91" s="3" t="s">
        <v>23</v>
      </c>
      <c r="E91" s="4">
        <v>357109</v>
      </c>
      <c r="F91" s="5" t="s">
        <v>348</v>
      </c>
      <c r="G91" s="5" t="s">
        <v>177</v>
      </c>
      <c r="H91" s="37">
        <v>30775</v>
      </c>
      <c r="I91" s="6" t="s">
        <v>349</v>
      </c>
      <c r="J91" s="7" t="s">
        <v>27</v>
      </c>
      <c r="K91" s="8" t="s">
        <v>28</v>
      </c>
      <c r="L91" s="9">
        <v>43</v>
      </c>
      <c r="M91" s="10">
        <v>470</v>
      </c>
      <c r="N91" s="10">
        <v>850</v>
      </c>
      <c r="O91" s="11">
        <f t="shared" si="6"/>
        <v>11.058823529411764</v>
      </c>
      <c r="P91" s="10">
        <v>600</v>
      </c>
      <c r="Q91" s="10">
        <v>1100</v>
      </c>
      <c r="R91" s="11">
        <f t="shared" si="7"/>
        <v>10.909090909090908</v>
      </c>
      <c r="S91" s="10" t="s">
        <v>29</v>
      </c>
      <c r="T91" s="10" t="s">
        <v>29</v>
      </c>
      <c r="U91" s="11">
        <v>0</v>
      </c>
      <c r="V91" s="10">
        <v>4013</v>
      </c>
      <c r="W91" s="10">
        <v>6250</v>
      </c>
      <c r="X91" s="11">
        <f>V91*40/W91</f>
        <v>25.683199999999999</v>
      </c>
      <c r="Y91" s="10" t="s">
        <v>29</v>
      </c>
      <c r="Z91" s="10" t="s">
        <v>29</v>
      </c>
      <c r="AA91" s="12">
        <v>0</v>
      </c>
      <c r="AB91" s="10" t="s">
        <v>29</v>
      </c>
      <c r="AC91" s="10" t="s">
        <v>29</v>
      </c>
      <c r="AD91" s="11">
        <v>0</v>
      </c>
      <c r="AE91" s="10" t="s">
        <v>29</v>
      </c>
      <c r="AF91" s="10" t="s">
        <v>29</v>
      </c>
      <c r="AG91" s="13">
        <v>0</v>
      </c>
      <c r="AH91" s="10" t="s">
        <v>29</v>
      </c>
      <c r="AI91" s="10" t="s">
        <v>29</v>
      </c>
      <c r="AJ91" s="13">
        <v>0</v>
      </c>
      <c r="AK91" s="10" t="s">
        <v>29</v>
      </c>
      <c r="AL91" s="10" t="s">
        <v>29</v>
      </c>
      <c r="AM91" s="13">
        <v>0</v>
      </c>
      <c r="AN91" s="38">
        <f t="shared" si="8"/>
        <v>90.651114438502674</v>
      </c>
      <c r="AO91" s="14" t="s">
        <v>350</v>
      </c>
      <c r="AP91" s="15" t="s">
        <v>351</v>
      </c>
    </row>
    <row r="92" spans="1:42" ht="63" x14ac:dyDescent="0.25">
      <c r="A92">
        <v>89</v>
      </c>
      <c r="B92">
        <v>88</v>
      </c>
      <c r="C92" s="36">
        <v>68</v>
      </c>
      <c r="D92" s="3" t="s">
        <v>23</v>
      </c>
      <c r="E92" s="4">
        <v>357871</v>
      </c>
      <c r="F92" s="5" t="s">
        <v>352</v>
      </c>
      <c r="G92" s="5" t="s">
        <v>353</v>
      </c>
      <c r="H92" s="37">
        <v>32946</v>
      </c>
      <c r="I92" s="6" t="s">
        <v>354</v>
      </c>
      <c r="J92" s="7" t="s">
        <v>27</v>
      </c>
      <c r="K92" s="8" t="s">
        <v>28</v>
      </c>
      <c r="L92" s="9">
        <v>43</v>
      </c>
      <c r="M92" s="10">
        <v>633</v>
      </c>
      <c r="N92" s="10">
        <v>1100</v>
      </c>
      <c r="O92" s="11">
        <f t="shared" si="6"/>
        <v>11.50909090909091</v>
      </c>
      <c r="P92" s="10">
        <v>743</v>
      </c>
      <c r="Q92" s="10">
        <v>1200</v>
      </c>
      <c r="R92" s="11">
        <f t="shared" si="7"/>
        <v>12.383333333333333</v>
      </c>
      <c r="S92" s="10">
        <v>744</v>
      </c>
      <c r="T92" s="10">
        <v>1200</v>
      </c>
      <c r="U92" s="11">
        <f t="shared" ref="U92:U97" si="10">S92*20/T92</f>
        <v>12.4</v>
      </c>
      <c r="V92" s="10" t="s">
        <v>29</v>
      </c>
      <c r="W92" s="10" t="s">
        <v>29</v>
      </c>
      <c r="X92" s="11">
        <v>0</v>
      </c>
      <c r="Y92" s="10">
        <v>587</v>
      </c>
      <c r="Z92" s="10">
        <v>1100</v>
      </c>
      <c r="AA92" s="12">
        <f>Y92*20/Z92</f>
        <v>10.672727272727272</v>
      </c>
      <c r="AB92" s="10" t="s">
        <v>29</v>
      </c>
      <c r="AC92" s="10" t="s">
        <v>29</v>
      </c>
      <c r="AD92" s="11">
        <v>0</v>
      </c>
      <c r="AE92" s="10" t="s">
        <v>29</v>
      </c>
      <c r="AF92" s="10" t="s">
        <v>29</v>
      </c>
      <c r="AG92" s="13">
        <v>0</v>
      </c>
      <c r="AH92" s="10" t="s">
        <v>29</v>
      </c>
      <c r="AI92" s="10" t="s">
        <v>29</v>
      </c>
      <c r="AJ92" s="13">
        <v>0</v>
      </c>
      <c r="AK92" s="10" t="s">
        <v>29</v>
      </c>
      <c r="AL92" s="10" t="s">
        <v>29</v>
      </c>
      <c r="AM92" s="13">
        <v>0</v>
      </c>
      <c r="AN92" s="38">
        <f t="shared" si="8"/>
        <v>89.965151515151518</v>
      </c>
      <c r="AO92" s="14" t="s">
        <v>80</v>
      </c>
      <c r="AP92" s="15" t="s">
        <v>355</v>
      </c>
    </row>
    <row r="93" spans="1:42" ht="60" x14ac:dyDescent="0.25">
      <c r="A93">
        <v>90</v>
      </c>
      <c r="B93">
        <v>89</v>
      </c>
      <c r="C93" s="36">
        <v>69</v>
      </c>
      <c r="D93" s="3" t="s">
        <v>23</v>
      </c>
      <c r="E93" s="4">
        <v>366024</v>
      </c>
      <c r="F93" s="5" t="s">
        <v>356</v>
      </c>
      <c r="G93" s="5" t="s">
        <v>357</v>
      </c>
      <c r="H93" s="37">
        <v>35129</v>
      </c>
      <c r="I93" s="6" t="s">
        <v>358</v>
      </c>
      <c r="J93" s="7" t="s">
        <v>27</v>
      </c>
      <c r="K93" s="8" t="s">
        <v>28</v>
      </c>
      <c r="L93" s="9">
        <v>43</v>
      </c>
      <c r="M93" s="10">
        <v>881</v>
      </c>
      <c r="N93" s="10">
        <v>1050</v>
      </c>
      <c r="O93" s="11">
        <f t="shared" si="6"/>
        <v>16.780952380952382</v>
      </c>
      <c r="P93" s="10">
        <v>907</v>
      </c>
      <c r="Q93" s="10">
        <v>1100</v>
      </c>
      <c r="R93" s="11">
        <f t="shared" si="7"/>
        <v>16.490909090909092</v>
      </c>
      <c r="S93" s="10">
        <v>736</v>
      </c>
      <c r="T93" s="10">
        <v>1100</v>
      </c>
      <c r="U93" s="11">
        <f t="shared" si="10"/>
        <v>13.381818181818181</v>
      </c>
      <c r="V93" s="10" t="s">
        <v>29</v>
      </c>
      <c r="W93" s="10" t="s">
        <v>29</v>
      </c>
      <c r="X93" s="11">
        <v>0</v>
      </c>
      <c r="Y93" s="10" t="s">
        <v>29</v>
      </c>
      <c r="Z93" s="10" t="s">
        <v>29</v>
      </c>
      <c r="AA93" s="12">
        <v>0</v>
      </c>
      <c r="AB93" s="10" t="s">
        <v>29</v>
      </c>
      <c r="AC93" s="10" t="s">
        <v>29</v>
      </c>
      <c r="AD93" s="11">
        <v>0</v>
      </c>
      <c r="AE93" s="10" t="s">
        <v>29</v>
      </c>
      <c r="AF93" s="10" t="s">
        <v>29</v>
      </c>
      <c r="AG93" s="13">
        <v>0</v>
      </c>
      <c r="AH93" s="10" t="s">
        <v>29</v>
      </c>
      <c r="AI93" s="10" t="s">
        <v>29</v>
      </c>
      <c r="AJ93" s="13">
        <v>0</v>
      </c>
      <c r="AK93" s="10" t="s">
        <v>29</v>
      </c>
      <c r="AL93" s="10" t="s">
        <v>29</v>
      </c>
      <c r="AM93" s="13">
        <v>0</v>
      </c>
      <c r="AN93" s="38">
        <f t="shared" si="8"/>
        <v>89.65367965367966</v>
      </c>
      <c r="AO93" s="14" t="s">
        <v>359</v>
      </c>
      <c r="AP93" s="15" t="s">
        <v>360</v>
      </c>
    </row>
    <row r="94" spans="1:42" ht="63" x14ac:dyDescent="0.25">
      <c r="A94">
        <v>91</v>
      </c>
      <c r="B94">
        <v>90</v>
      </c>
      <c r="C94" s="36">
        <v>71</v>
      </c>
      <c r="D94" s="3" t="s">
        <v>23</v>
      </c>
      <c r="E94" s="4">
        <v>365874</v>
      </c>
      <c r="F94" s="5" t="s">
        <v>365</v>
      </c>
      <c r="G94" s="5" t="s">
        <v>366</v>
      </c>
      <c r="H94" s="37">
        <v>36452</v>
      </c>
      <c r="I94" s="6" t="s">
        <v>367</v>
      </c>
      <c r="J94" s="7" t="s">
        <v>27</v>
      </c>
      <c r="K94" s="8" t="s">
        <v>28</v>
      </c>
      <c r="L94" s="9">
        <v>46</v>
      </c>
      <c r="M94" s="10">
        <v>917</v>
      </c>
      <c r="N94" s="10">
        <v>1100</v>
      </c>
      <c r="O94" s="11">
        <f t="shared" si="6"/>
        <v>16.672727272727272</v>
      </c>
      <c r="P94" s="10">
        <v>757</v>
      </c>
      <c r="Q94" s="10">
        <v>1100</v>
      </c>
      <c r="R94" s="11">
        <f t="shared" si="7"/>
        <v>13.763636363636364</v>
      </c>
      <c r="S94" s="10">
        <v>709</v>
      </c>
      <c r="T94" s="10">
        <v>1100</v>
      </c>
      <c r="U94" s="11">
        <f t="shared" si="10"/>
        <v>12.890909090909091</v>
      </c>
      <c r="V94" s="10" t="s">
        <v>29</v>
      </c>
      <c r="W94" s="10" t="s">
        <v>29</v>
      </c>
      <c r="X94" s="11">
        <v>0</v>
      </c>
      <c r="Y94" s="10" t="s">
        <v>29</v>
      </c>
      <c r="Z94" s="10" t="s">
        <v>29</v>
      </c>
      <c r="AA94" s="12">
        <v>0</v>
      </c>
      <c r="AB94" s="10" t="s">
        <v>29</v>
      </c>
      <c r="AC94" s="10" t="s">
        <v>29</v>
      </c>
      <c r="AD94" s="11">
        <v>0</v>
      </c>
      <c r="AE94" s="10" t="s">
        <v>29</v>
      </c>
      <c r="AF94" s="10" t="s">
        <v>29</v>
      </c>
      <c r="AG94" s="13">
        <v>0</v>
      </c>
      <c r="AH94" s="10" t="s">
        <v>29</v>
      </c>
      <c r="AI94" s="10" t="s">
        <v>29</v>
      </c>
      <c r="AJ94" s="13">
        <v>0</v>
      </c>
      <c r="AK94" s="10" t="s">
        <v>29</v>
      </c>
      <c r="AL94" s="10" t="s">
        <v>29</v>
      </c>
      <c r="AM94" s="13">
        <v>0</v>
      </c>
      <c r="AN94" s="38">
        <f t="shared" si="8"/>
        <v>89.327272727272728</v>
      </c>
      <c r="AO94" s="14" t="s">
        <v>368</v>
      </c>
      <c r="AP94" s="15" t="s">
        <v>369</v>
      </c>
    </row>
    <row r="95" spans="1:42" ht="47.25" x14ac:dyDescent="0.25">
      <c r="A95">
        <v>92</v>
      </c>
      <c r="B95">
        <v>91</v>
      </c>
      <c r="C95" s="36">
        <v>75</v>
      </c>
      <c r="D95" s="3" t="s">
        <v>23</v>
      </c>
      <c r="E95" s="4">
        <v>358077</v>
      </c>
      <c r="F95" s="5" t="s">
        <v>384</v>
      </c>
      <c r="G95" s="5" t="s">
        <v>259</v>
      </c>
      <c r="H95" s="37">
        <v>33695</v>
      </c>
      <c r="I95" s="6" t="s">
        <v>385</v>
      </c>
      <c r="J95" s="7" t="s">
        <v>27</v>
      </c>
      <c r="K95" s="8" t="s">
        <v>28</v>
      </c>
      <c r="L95" s="9">
        <v>40</v>
      </c>
      <c r="M95" s="10">
        <v>543</v>
      </c>
      <c r="N95" s="10">
        <v>900</v>
      </c>
      <c r="O95" s="11">
        <f t="shared" si="6"/>
        <v>12.066666666666666</v>
      </c>
      <c r="P95" s="10">
        <v>559</v>
      </c>
      <c r="Q95" s="10">
        <v>1100</v>
      </c>
      <c r="R95" s="11">
        <f t="shared" si="7"/>
        <v>10.163636363636364</v>
      </c>
      <c r="S95" s="10">
        <v>711</v>
      </c>
      <c r="T95" s="10">
        <v>1100</v>
      </c>
      <c r="U95" s="11">
        <f t="shared" si="10"/>
        <v>12.927272727272728</v>
      </c>
      <c r="V95" s="10" t="s">
        <v>29</v>
      </c>
      <c r="W95" s="10" t="s">
        <v>29</v>
      </c>
      <c r="X95" s="11">
        <v>0</v>
      </c>
      <c r="Y95" s="10">
        <v>580</v>
      </c>
      <c r="Z95" s="10">
        <v>1100</v>
      </c>
      <c r="AA95" s="12">
        <f>Y95*20/Z95</f>
        <v>10.545454545454545</v>
      </c>
      <c r="AB95" s="10">
        <v>573</v>
      </c>
      <c r="AC95" s="10">
        <v>900</v>
      </c>
      <c r="AD95" s="11">
        <f>AB95*5/AC95</f>
        <v>3.1833333333333331</v>
      </c>
      <c r="AE95" s="10" t="s">
        <v>29</v>
      </c>
      <c r="AF95" s="10" t="s">
        <v>29</v>
      </c>
      <c r="AG95" s="13">
        <v>0</v>
      </c>
      <c r="AH95" s="10" t="s">
        <v>29</v>
      </c>
      <c r="AI95" s="10" t="s">
        <v>29</v>
      </c>
      <c r="AJ95" s="13">
        <v>0</v>
      </c>
      <c r="AK95" s="10" t="s">
        <v>29</v>
      </c>
      <c r="AL95" s="10" t="s">
        <v>29</v>
      </c>
      <c r="AM95" s="13">
        <v>0</v>
      </c>
      <c r="AN95" s="38">
        <f t="shared" si="8"/>
        <v>88.88636363636364</v>
      </c>
      <c r="AO95" s="14" t="s">
        <v>386</v>
      </c>
      <c r="AP95" s="15" t="s">
        <v>387</v>
      </c>
    </row>
    <row r="96" spans="1:42" ht="60" x14ac:dyDescent="0.25">
      <c r="A96">
        <v>93</v>
      </c>
      <c r="B96">
        <v>92</v>
      </c>
      <c r="C96" s="36">
        <v>76</v>
      </c>
      <c r="D96" s="3" t="s">
        <v>23</v>
      </c>
      <c r="E96" s="4">
        <v>357220</v>
      </c>
      <c r="F96" s="5" t="s">
        <v>388</v>
      </c>
      <c r="G96" s="5" t="s">
        <v>389</v>
      </c>
      <c r="H96" s="37">
        <v>29952</v>
      </c>
      <c r="I96" s="6" t="s">
        <v>390</v>
      </c>
      <c r="J96" s="7" t="s">
        <v>27</v>
      </c>
      <c r="K96" s="8" t="s">
        <v>28</v>
      </c>
      <c r="L96" s="9">
        <v>50</v>
      </c>
      <c r="M96" s="10">
        <v>563</v>
      </c>
      <c r="N96" s="10">
        <v>1100</v>
      </c>
      <c r="O96" s="11">
        <f t="shared" si="6"/>
        <v>10.236363636363636</v>
      </c>
      <c r="P96" s="10">
        <v>698</v>
      </c>
      <c r="Q96" s="10">
        <v>1100</v>
      </c>
      <c r="R96" s="11">
        <f t="shared" si="7"/>
        <v>12.690909090909091</v>
      </c>
      <c r="S96" s="10">
        <v>430</v>
      </c>
      <c r="T96" s="10">
        <v>550</v>
      </c>
      <c r="U96" s="11">
        <f t="shared" si="10"/>
        <v>15.636363636363637</v>
      </c>
      <c r="V96" s="10" t="s">
        <v>29</v>
      </c>
      <c r="W96" s="10" t="s">
        <v>29</v>
      </c>
      <c r="X96" s="11">
        <v>0</v>
      </c>
      <c r="Y96" s="10" t="s">
        <v>29</v>
      </c>
      <c r="Z96" s="10" t="s">
        <v>29</v>
      </c>
      <c r="AA96" s="12">
        <v>0</v>
      </c>
      <c r="AB96" s="10" t="s">
        <v>29</v>
      </c>
      <c r="AC96" s="10" t="s">
        <v>29</v>
      </c>
      <c r="AD96" s="11">
        <v>0</v>
      </c>
      <c r="AE96" s="10" t="s">
        <v>29</v>
      </c>
      <c r="AF96" s="10" t="s">
        <v>29</v>
      </c>
      <c r="AG96" s="13">
        <v>0</v>
      </c>
      <c r="AH96" s="10" t="s">
        <v>29</v>
      </c>
      <c r="AI96" s="10" t="s">
        <v>29</v>
      </c>
      <c r="AJ96" s="13">
        <v>0</v>
      </c>
      <c r="AK96" s="10" t="s">
        <v>29</v>
      </c>
      <c r="AL96" s="10" t="s">
        <v>29</v>
      </c>
      <c r="AM96" s="13">
        <v>0</v>
      </c>
      <c r="AN96" s="38">
        <f t="shared" si="8"/>
        <v>88.563636363636363</v>
      </c>
      <c r="AO96" s="14" t="s">
        <v>391</v>
      </c>
      <c r="AP96" s="15" t="s">
        <v>392</v>
      </c>
    </row>
    <row r="97" spans="1:42" ht="47.25" x14ac:dyDescent="0.25">
      <c r="A97">
        <v>94</v>
      </c>
      <c r="B97">
        <v>93</v>
      </c>
      <c r="C97" s="36">
        <v>77</v>
      </c>
      <c r="D97" s="3" t="s">
        <v>23</v>
      </c>
      <c r="E97" s="4">
        <v>358146</v>
      </c>
      <c r="F97" s="5" t="s">
        <v>393</v>
      </c>
      <c r="G97" s="5" t="s">
        <v>394</v>
      </c>
      <c r="H97" s="37">
        <v>32152</v>
      </c>
      <c r="I97" s="6" t="s">
        <v>395</v>
      </c>
      <c r="J97" s="7" t="s">
        <v>27</v>
      </c>
      <c r="K97" s="8" t="s">
        <v>28</v>
      </c>
      <c r="L97" s="9">
        <v>50</v>
      </c>
      <c r="M97" s="10">
        <v>771</v>
      </c>
      <c r="N97" s="10">
        <v>1050</v>
      </c>
      <c r="O97" s="11">
        <f t="shared" si="6"/>
        <v>14.685714285714285</v>
      </c>
      <c r="P97" s="10">
        <v>638</v>
      </c>
      <c r="Q97" s="10">
        <v>1100</v>
      </c>
      <c r="R97" s="11">
        <f t="shared" si="7"/>
        <v>11.6</v>
      </c>
      <c r="S97" s="10">
        <v>336</v>
      </c>
      <c r="T97" s="10">
        <v>550</v>
      </c>
      <c r="U97" s="11">
        <f t="shared" si="10"/>
        <v>12.218181818181819</v>
      </c>
      <c r="V97" s="10" t="s">
        <v>29</v>
      </c>
      <c r="W97" s="10" t="s">
        <v>29</v>
      </c>
      <c r="X97" s="11">
        <v>0</v>
      </c>
      <c r="Y97" s="10" t="s">
        <v>29</v>
      </c>
      <c r="Z97" s="10" t="s">
        <v>29</v>
      </c>
      <c r="AA97" s="12">
        <v>0</v>
      </c>
      <c r="AB97" s="10" t="s">
        <v>29</v>
      </c>
      <c r="AC97" s="10" t="s">
        <v>29</v>
      </c>
      <c r="AD97" s="11">
        <v>0</v>
      </c>
      <c r="AE97" s="10" t="s">
        <v>29</v>
      </c>
      <c r="AF97" s="10" t="s">
        <v>29</v>
      </c>
      <c r="AG97" s="13">
        <v>0</v>
      </c>
      <c r="AH97" s="10" t="s">
        <v>29</v>
      </c>
      <c r="AI97" s="10" t="s">
        <v>29</v>
      </c>
      <c r="AJ97" s="13">
        <v>0</v>
      </c>
      <c r="AK97" s="10" t="s">
        <v>29</v>
      </c>
      <c r="AL97" s="10" t="s">
        <v>29</v>
      </c>
      <c r="AM97" s="13">
        <v>0</v>
      </c>
      <c r="AN97" s="38">
        <f t="shared" si="8"/>
        <v>88.503896103896096</v>
      </c>
      <c r="AO97" s="14" t="s">
        <v>396</v>
      </c>
      <c r="AP97" s="15" t="s">
        <v>397</v>
      </c>
    </row>
    <row r="98" spans="1:42" ht="47.25" x14ac:dyDescent="0.25">
      <c r="A98">
        <v>95</v>
      </c>
      <c r="B98">
        <v>94</v>
      </c>
      <c r="C98" s="36">
        <v>78</v>
      </c>
      <c r="D98" s="3" t="s">
        <v>23</v>
      </c>
      <c r="E98" s="4">
        <v>383078</v>
      </c>
      <c r="F98" s="5" t="s">
        <v>398</v>
      </c>
      <c r="G98" s="5" t="s">
        <v>399</v>
      </c>
      <c r="H98" s="37">
        <v>35190</v>
      </c>
      <c r="I98" s="6" t="s">
        <v>400</v>
      </c>
      <c r="J98" s="7" t="s">
        <v>27</v>
      </c>
      <c r="K98" s="8" t="s">
        <v>28</v>
      </c>
      <c r="L98" s="9">
        <v>55</v>
      </c>
      <c r="M98" s="10">
        <v>890</v>
      </c>
      <c r="N98" s="10">
        <v>1050</v>
      </c>
      <c r="O98" s="11">
        <f t="shared" si="6"/>
        <v>16.952380952380953</v>
      </c>
      <c r="P98" s="10">
        <v>890</v>
      </c>
      <c r="Q98" s="10">
        <v>1100</v>
      </c>
      <c r="R98" s="11">
        <f t="shared" si="7"/>
        <v>16.181818181818183</v>
      </c>
      <c r="S98" s="10" t="s">
        <v>29</v>
      </c>
      <c r="T98" s="10" t="s">
        <v>29</v>
      </c>
      <c r="U98" s="11">
        <v>0</v>
      </c>
      <c r="V98" s="10" t="s">
        <v>29</v>
      </c>
      <c r="W98" s="10" t="s">
        <v>29</v>
      </c>
      <c r="X98" s="12">
        <v>0</v>
      </c>
      <c r="Y98" s="10" t="s">
        <v>29</v>
      </c>
      <c r="Z98" s="10" t="s">
        <v>29</v>
      </c>
      <c r="AA98" s="12">
        <v>0</v>
      </c>
      <c r="AB98" s="10" t="s">
        <v>29</v>
      </c>
      <c r="AC98" s="10" t="s">
        <v>29</v>
      </c>
      <c r="AD98" s="11">
        <v>0</v>
      </c>
      <c r="AE98" s="10" t="s">
        <v>29</v>
      </c>
      <c r="AF98" s="10" t="s">
        <v>29</v>
      </c>
      <c r="AG98" s="13">
        <v>0</v>
      </c>
      <c r="AH98" s="10" t="s">
        <v>29</v>
      </c>
      <c r="AI98" s="10" t="s">
        <v>29</v>
      </c>
      <c r="AJ98" s="13">
        <v>0</v>
      </c>
      <c r="AK98" s="10" t="s">
        <v>29</v>
      </c>
      <c r="AL98" s="10" t="s">
        <v>29</v>
      </c>
      <c r="AM98" s="13">
        <v>0</v>
      </c>
      <c r="AN98" s="38">
        <f t="shared" si="8"/>
        <v>88.134199134199136</v>
      </c>
      <c r="AO98" s="14" t="s">
        <v>401</v>
      </c>
      <c r="AP98" s="15" t="s">
        <v>402</v>
      </c>
    </row>
    <row r="99" spans="1:42" ht="47.25" x14ac:dyDescent="0.25">
      <c r="A99">
        <v>96</v>
      </c>
      <c r="B99">
        <v>95</v>
      </c>
      <c r="C99" s="36">
        <v>79</v>
      </c>
      <c r="D99" s="3" t="s">
        <v>23</v>
      </c>
      <c r="E99" s="4">
        <v>380128</v>
      </c>
      <c r="F99" s="5" t="s">
        <v>201</v>
      </c>
      <c r="G99" s="5" t="s">
        <v>403</v>
      </c>
      <c r="H99" s="37">
        <v>36500</v>
      </c>
      <c r="I99" s="6" t="s">
        <v>404</v>
      </c>
      <c r="J99" s="7" t="s">
        <v>27</v>
      </c>
      <c r="K99" s="8" t="s">
        <v>28</v>
      </c>
      <c r="L99" s="9">
        <v>50</v>
      </c>
      <c r="M99" s="10">
        <v>715</v>
      </c>
      <c r="N99" s="10">
        <v>1100</v>
      </c>
      <c r="O99" s="11">
        <f t="shared" si="6"/>
        <v>13</v>
      </c>
      <c r="P99" s="10">
        <v>573</v>
      </c>
      <c r="Q99" s="10">
        <v>1100</v>
      </c>
      <c r="R99" s="11">
        <f t="shared" si="7"/>
        <v>10.418181818181818</v>
      </c>
      <c r="S99" s="10" t="s">
        <v>29</v>
      </c>
      <c r="T99" s="10" t="s">
        <v>29</v>
      </c>
      <c r="U99" s="11">
        <v>0</v>
      </c>
      <c r="V99" s="10" t="s">
        <v>29</v>
      </c>
      <c r="W99" s="10" t="s">
        <v>29</v>
      </c>
      <c r="X99" s="11">
        <v>0</v>
      </c>
      <c r="Y99" s="10">
        <v>3275</v>
      </c>
      <c r="Z99" s="10">
        <v>4500</v>
      </c>
      <c r="AA99" s="12">
        <f>Y99*20/Z99</f>
        <v>14.555555555555555</v>
      </c>
      <c r="AB99" s="10" t="s">
        <v>29</v>
      </c>
      <c r="AC99" s="10" t="s">
        <v>29</v>
      </c>
      <c r="AD99" s="11">
        <v>0</v>
      </c>
      <c r="AE99" s="10" t="s">
        <v>29</v>
      </c>
      <c r="AF99" s="10" t="s">
        <v>29</v>
      </c>
      <c r="AG99" s="13">
        <v>0</v>
      </c>
      <c r="AH99" s="10" t="s">
        <v>29</v>
      </c>
      <c r="AI99" s="10" t="s">
        <v>29</v>
      </c>
      <c r="AJ99" s="13">
        <v>0</v>
      </c>
      <c r="AK99" s="10" t="s">
        <v>29</v>
      </c>
      <c r="AL99" s="10" t="s">
        <v>29</v>
      </c>
      <c r="AM99" s="13">
        <v>0</v>
      </c>
      <c r="AN99" s="38">
        <f t="shared" si="8"/>
        <v>87.973737373737379</v>
      </c>
      <c r="AO99" s="14" t="s">
        <v>405</v>
      </c>
      <c r="AP99" s="15" t="s">
        <v>406</v>
      </c>
    </row>
    <row r="100" spans="1:42" ht="47.25" x14ac:dyDescent="0.25">
      <c r="A100">
        <v>97</v>
      </c>
      <c r="B100">
        <v>97</v>
      </c>
      <c r="C100" s="36">
        <v>83</v>
      </c>
      <c r="D100" s="3" t="s">
        <v>23</v>
      </c>
      <c r="E100" s="4">
        <v>381617</v>
      </c>
      <c r="F100" s="5" t="s">
        <v>422</v>
      </c>
      <c r="G100" s="5" t="s">
        <v>423</v>
      </c>
      <c r="H100" s="37">
        <v>35431</v>
      </c>
      <c r="I100" s="6" t="s">
        <v>424</v>
      </c>
      <c r="J100" s="7" t="s">
        <v>27</v>
      </c>
      <c r="K100" s="8" t="s">
        <v>28</v>
      </c>
      <c r="L100" s="9">
        <v>49</v>
      </c>
      <c r="M100" s="10">
        <v>776</v>
      </c>
      <c r="N100" s="10">
        <v>1050</v>
      </c>
      <c r="O100" s="11">
        <f t="shared" ref="O100:O131" si="11">M100*20/N100</f>
        <v>14.780952380952382</v>
      </c>
      <c r="P100" s="10">
        <v>698</v>
      </c>
      <c r="Q100" s="10">
        <v>1100</v>
      </c>
      <c r="R100" s="11">
        <f t="shared" ref="R100:R131" si="12">P100*20/Q100</f>
        <v>12.690909090909091</v>
      </c>
      <c r="S100" s="10">
        <v>262</v>
      </c>
      <c r="T100" s="10">
        <v>550</v>
      </c>
      <c r="U100" s="11">
        <f>S100*20/T100</f>
        <v>9.5272727272727273</v>
      </c>
      <c r="V100" s="10" t="s">
        <v>29</v>
      </c>
      <c r="W100" s="10" t="s">
        <v>29</v>
      </c>
      <c r="X100" s="11">
        <v>0</v>
      </c>
      <c r="Y100" s="10" t="s">
        <v>29</v>
      </c>
      <c r="Z100" s="10" t="s">
        <v>29</v>
      </c>
      <c r="AA100" s="12">
        <v>0</v>
      </c>
      <c r="AB100" s="10" t="s">
        <v>29</v>
      </c>
      <c r="AC100" s="10" t="s">
        <v>29</v>
      </c>
      <c r="AD100" s="11">
        <v>0</v>
      </c>
      <c r="AE100" s="10" t="s">
        <v>29</v>
      </c>
      <c r="AF100" s="10" t="s">
        <v>29</v>
      </c>
      <c r="AG100" s="13">
        <v>0</v>
      </c>
      <c r="AH100" s="10" t="s">
        <v>29</v>
      </c>
      <c r="AI100" s="10" t="s">
        <v>29</v>
      </c>
      <c r="AJ100" s="13">
        <v>0</v>
      </c>
      <c r="AK100" s="10" t="s">
        <v>29</v>
      </c>
      <c r="AL100" s="10" t="s">
        <v>29</v>
      </c>
      <c r="AM100" s="13">
        <v>0</v>
      </c>
      <c r="AN100" s="38">
        <f t="shared" ref="AN100:AN131" si="13">L100+O100+R100+U100+X100+AA100+AD100+AG100+AJ100+AM100</f>
        <v>85.999134199134204</v>
      </c>
      <c r="AO100" s="14" t="s">
        <v>425</v>
      </c>
      <c r="AP100" s="15" t="s">
        <v>426</v>
      </c>
    </row>
    <row r="101" spans="1:42" ht="47.25" x14ac:dyDescent="0.25">
      <c r="A101">
        <v>98</v>
      </c>
      <c r="B101">
        <v>98</v>
      </c>
      <c r="C101" s="36">
        <v>86</v>
      </c>
      <c r="D101" s="3" t="s">
        <v>23</v>
      </c>
      <c r="E101" s="4">
        <v>381443</v>
      </c>
      <c r="F101" s="5" t="s">
        <v>437</v>
      </c>
      <c r="G101" s="5" t="s">
        <v>438</v>
      </c>
      <c r="H101" s="37">
        <v>34798</v>
      </c>
      <c r="I101" s="6" t="s">
        <v>439</v>
      </c>
      <c r="J101" s="7" t="s">
        <v>27</v>
      </c>
      <c r="K101" s="8" t="s">
        <v>28</v>
      </c>
      <c r="L101" s="9">
        <v>46</v>
      </c>
      <c r="M101" s="10">
        <v>715</v>
      </c>
      <c r="N101" s="10">
        <v>1050</v>
      </c>
      <c r="O101" s="11">
        <f t="shared" si="11"/>
        <v>13.619047619047619</v>
      </c>
      <c r="P101" s="10">
        <v>675</v>
      </c>
      <c r="Q101" s="10">
        <v>1100</v>
      </c>
      <c r="R101" s="11">
        <f t="shared" si="12"/>
        <v>12.272727272727273</v>
      </c>
      <c r="S101" s="10">
        <v>356</v>
      </c>
      <c r="T101" s="10">
        <v>550</v>
      </c>
      <c r="U101" s="11">
        <f>S101*20/T101</f>
        <v>12.945454545454545</v>
      </c>
      <c r="V101" s="10" t="s">
        <v>29</v>
      </c>
      <c r="W101" s="10" t="s">
        <v>29</v>
      </c>
      <c r="X101" s="11">
        <v>0</v>
      </c>
      <c r="Y101" s="10">
        <v>3.33</v>
      </c>
      <c r="Z101" s="10">
        <v>4</v>
      </c>
      <c r="AA101" s="12"/>
      <c r="AB101" s="10" t="s">
        <v>29</v>
      </c>
      <c r="AC101" s="10" t="s">
        <v>29</v>
      </c>
      <c r="AD101" s="11">
        <v>0</v>
      </c>
      <c r="AE101" s="10" t="s">
        <v>29</v>
      </c>
      <c r="AF101" s="10" t="s">
        <v>29</v>
      </c>
      <c r="AG101" s="13">
        <v>0</v>
      </c>
      <c r="AH101" s="10" t="s">
        <v>29</v>
      </c>
      <c r="AI101" s="10" t="s">
        <v>29</v>
      </c>
      <c r="AJ101" s="13">
        <v>0</v>
      </c>
      <c r="AK101" s="10" t="s">
        <v>29</v>
      </c>
      <c r="AL101" s="10" t="s">
        <v>29</v>
      </c>
      <c r="AM101" s="13">
        <v>0</v>
      </c>
      <c r="AN101" s="38">
        <f t="shared" si="13"/>
        <v>84.837229437229439</v>
      </c>
      <c r="AO101" s="14" t="s">
        <v>440</v>
      </c>
      <c r="AP101" s="15" t="s">
        <v>441</v>
      </c>
    </row>
    <row r="102" spans="1:42" ht="47.25" x14ac:dyDescent="0.25">
      <c r="A102">
        <v>99</v>
      </c>
      <c r="B102">
        <v>99</v>
      </c>
      <c r="C102" s="36">
        <v>88</v>
      </c>
      <c r="D102" s="3" t="s">
        <v>23</v>
      </c>
      <c r="E102" s="4">
        <v>367407</v>
      </c>
      <c r="F102" s="5" t="s">
        <v>447</v>
      </c>
      <c r="G102" s="5" t="s">
        <v>448</v>
      </c>
      <c r="H102" s="37">
        <v>32933</v>
      </c>
      <c r="I102" s="6" t="s">
        <v>449</v>
      </c>
      <c r="J102" s="7" t="s">
        <v>27</v>
      </c>
      <c r="K102" s="8" t="s">
        <v>28</v>
      </c>
      <c r="L102" s="9">
        <v>43</v>
      </c>
      <c r="M102" s="10">
        <v>667</v>
      </c>
      <c r="N102" s="10">
        <v>1050</v>
      </c>
      <c r="O102" s="11">
        <f t="shared" si="11"/>
        <v>12.704761904761904</v>
      </c>
      <c r="P102" s="10">
        <v>660</v>
      </c>
      <c r="Q102" s="10">
        <v>1100</v>
      </c>
      <c r="R102" s="11">
        <f t="shared" si="12"/>
        <v>12</v>
      </c>
      <c r="S102" s="10">
        <v>355</v>
      </c>
      <c r="T102" s="10">
        <v>550</v>
      </c>
      <c r="U102" s="11">
        <f>S102*20/T102</f>
        <v>12.909090909090908</v>
      </c>
      <c r="V102" s="10" t="s">
        <v>29</v>
      </c>
      <c r="W102" s="10" t="s">
        <v>29</v>
      </c>
      <c r="X102" s="11">
        <v>0</v>
      </c>
      <c r="Y102" s="10" t="s">
        <v>29</v>
      </c>
      <c r="Z102" s="10" t="s">
        <v>29</v>
      </c>
      <c r="AA102" s="11">
        <v>0</v>
      </c>
      <c r="AB102" s="10">
        <v>590</v>
      </c>
      <c r="AC102" s="10">
        <v>900</v>
      </c>
      <c r="AD102" s="11">
        <f>AB102*5/AC102</f>
        <v>3.2777777777777777</v>
      </c>
      <c r="AE102" s="10" t="s">
        <v>29</v>
      </c>
      <c r="AF102" s="10" t="s">
        <v>29</v>
      </c>
      <c r="AG102" s="13">
        <v>0</v>
      </c>
      <c r="AH102" s="10" t="s">
        <v>29</v>
      </c>
      <c r="AI102" s="10" t="s">
        <v>29</v>
      </c>
      <c r="AJ102" s="13">
        <v>0</v>
      </c>
      <c r="AK102" s="10" t="s">
        <v>29</v>
      </c>
      <c r="AL102" s="10" t="s">
        <v>29</v>
      </c>
      <c r="AM102" s="13">
        <v>0</v>
      </c>
      <c r="AN102" s="38">
        <f t="shared" si="13"/>
        <v>83.891630591630587</v>
      </c>
      <c r="AO102" s="14" t="s">
        <v>450</v>
      </c>
      <c r="AP102" s="15" t="s">
        <v>451</v>
      </c>
    </row>
    <row r="103" spans="1:42" ht="47.25" x14ac:dyDescent="0.25">
      <c r="A103">
        <v>100</v>
      </c>
      <c r="B103">
        <v>100</v>
      </c>
      <c r="C103" s="36">
        <v>89</v>
      </c>
      <c r="D103" s="3" t="s">
        <v>23</v>
      </c>
      <c r="E103" s="4">
        <v>365425</v>
      </c>
      <c r="F103" s="5" t="s">
        <v>452</v>
      </c>
      <c r="G103" s="5" t="s">
        <v>453</v>
      </c>
      <c r="H103" s="37">
        <v>36616</v>
      </c>
      <c r="I103" s="6" t="s">
        <v>454</v>
      </c>
      <c r="J103" s="7" t="s">
        <v>27</v>
      </c>
      <c r="K103" s="8" t="s">
        <v>28</v>
      </c>
      <c r="L103" s="9">
        <v>41</v>
      </c>
      <c r="M103" s="10">
        <v>881</v>
      </c>
      <c r="N103" s="10">
        <v>1100</v>
      </c>
      <c r="O103" s="11">
        <f t="shared" si="11"/>
        <v>16.018181818181819</v>
      </c>
      <c r="P103" s="10">
        <v>704</v>
      </c>
      <c r="Q103" s="10">
        <v>1100</v>
      </c>
      <c r="R103" s="11">
        <f t="shared" si="12"/>
        <v>12.8</v>
      </c>
      <c r="S103" s="10">
        <v>831</v>
      </c>
      <c r="T103" s="10">
        <v>1200</v>
      </c>
      <c r="U103" s="11">
        <f>S103*20/T103</f>
        <v>13.85</v>
      </c>
      <c r="V103" s="10" t="s">
        <v>29</v>
      </c>
      <c r="W103" s="10" t="s">
        <v>29</v>
      </c>
      <c r="X103" s="11">
        <v>0</v>
      </c>
      <c r="Y103" s="10" t="s">
        <v>29</v>
      </c>
      <c r="Z103" s="10" t="s">
        <v>29</v>
      </c>
      <c r="AA103" s="12">
        <v>0</v>
      </c>
      <c r="AB103" s="10" t="s">
        <v>29</v>
      </c>
      <c r="AC103" s="10" t="s">
        <v>29</v>
      </c>
      <c r="AD103" s="11">
        <v>0</v>
      </c>
      <c r="AE103" s="10" t="s">
        <v>29</v>
      </c>
      <c r="AF103" s="10" t="s">
        <v>29</v>
      </c>
      <c r="AG103" s="13">
        <v>0</v>
      </c>
      <c r="AH103" s="10" t="s">
        <v>29</v>
      </c>
      <c r="AI103" s="10" t="s">
        <v>29</v>
      </c>
      <c r="AJ103" s="13">
        <v>0</v>
      </c>
      <c r="AK103" s="10" t="s">
        <v>29</v>
      </c>
      <c r="AL103" s="10" t="s">
        <v>29</v>
      </c>
      <c r="AM103" s="13">
        <v>0</v>
      </c>
      <c r="AN103" s="38">
        <f t="shared" si="13"/>
        <v>83.668181818181807</v>
      </c>
      <c r="AO103" s="14" t="s">
        <v>455</v>
      </c>
      <c r="AP103" s="15" t="s">
        <v>456</v>
      </c>
    </row>
    <row r="104" spans="1:42" ht="47.25" x14ac:dyDescent="0.25">
      <c r="A104">
        <v>101</v>
      </c>
      <c r="B104">
        <v>101</v>
      </c>
      <c r="C104" s="36">
        <v>93</v>
      </c>
      <c r="D104" s="3" t="s">
        <v>23</v>
      </c>
      <c r="E104" s="4">
        <v>381215</v>
      </c>
      <c r="F104" s="5" t="s">
        <v>472</v>
      </c>
      <c r="G104" s="5" t="s">
        <v>473</v>
      </c>
      <c r="H104" s="37">
        <v>34402</v>
      </c>
      <c r="I104" s="6" t="s">
        <v>474</v>
      </c>
      <c r="J104" s="7" t="s">
        <v>27</v>
      </c>
      <c r="K104" s="8" t="s">
        <v>28</v>
      </c>
      <c r="L104" s="9">
        <v>44</v>
      </c>
      <c r="M104" s="10">
        <v>808</v>
      </c>
      <c r="N104" s="10">
        <v>1050</v>
      </c>
      <c r="O104" s="11">
        <f t="shared" si="11"/>
        <v>15.390476190476191</v>
      </c>
      <c r="P104" s="10">
        <v>768</v>
      </c>
      <c r="Q104" s="10">
        <v>1100</v>
      </c>
      <c r="R104" s="11">
        <f t="shared" si="12"/>
        <v>13.963636363636363</v>
      </c>
      <c r="S104" s="10">
        <v>253</v>
      </c>
      <c r="T104" s="10">
        <v>550</v>
      </c>
      <c r="U104" s="11">
        <f>S104*20/T104</f>
        <v>9.1999999999999993</v>
      </c>
      <c r="V104" s="10" t="s">
        <v>29</v>
      </c>
      <c r="W104" s="10" t="s">
        <v>29</v>
      </c>
      <c r="X104" s="11">
        <v>0</v>
      </c>
      <c r="Y104" s="10">
        <v>3</v>
      </c>
      <c r="Z104" s="10">
        <v>4</v>
      </c>
      <c r="AA104" s="12"/>
      <c r="AB104" s="10" t="s">
        <v>29</v>
      </c>
      <c r="AC104" s="10" t="s">
        <v>29</v>
      </c>
      <c r="AD104" s="11">
        <v>0</v>
      </c>
      <c r="AE104" s="10" t="s">
        <v>29</v>
      </c>
      <c r="AF104" s="10" t="s">
        <v>29</v>
      </c>
      <c r="AG104" s="13">
        <v>0</v>
      </c>
      <c r="AH104" s="10" t="s">
        <v>29</v>
      </c>
      <c r="AI104" s="10" t="s">
        <v>29</v>
      </c>
      <c r="AJ104" s="13">
        <v>0</v>
      </c>
      <c r="AK104" s="10" t="s">
        <v>29</v>
      </c>
      <c r="AL104" s="10" t="s">
        <v>29</v>
      </c>
      <c r="AM104" s="13">
        <v>0</v>
      </c>
      <c r="AN104" s="38">
        <f t="shared" si="13"/>
        <v>82.554112554112564</v>
      </c>
      <c r="AO104" s="14" t="s">
        <v>475</v>
      </c>
      <c r="AP104" s="15" t="s">
        <v>476</v>
      </c>
    </row>
    <row r="105" spans="1:42" ht="47.25" x14ac:dyDescent="0.25">
      <c r="A105">
        <v>102</v>
      </c>
      <c r="B105">
        <v>102</v>
      </c>
      <c r="C105" s="36">
        <v>95</v>
      </c>
      <c r="D105" s="3" t="s">
        <v>23</v>
      </c>
      <c r="E105" s="4">
        <v>358038</v>
      </c>
      <c r="F105" s="5" t="s">
        <v>481</v>
      </c>
      <c r="G105" s="5" t="s">
        <v>482</v>
      </c>
      <c r="H105" s="37">
        <v>31842</v>
      </c>
      <c r="I105" s="6" t="s">
        <v>483</v>
      </c>
      <c r="J105" s="7" t="s">
        <v>27</v>
      </c>
      <c r="K105" s="8" t="s">
        <v>28</v>
      </c>
      <c r="L105" s="9">
        <v>49</v>
      </c>
      <c r="M105" s="10">
        <v>729</v>
      </c>
      <c r="N105" s="10">
        <v>850</v>
      </c>
      <c r="O105" s="11">
        <f t="shared" si="11"/>
        <v>17.152941176470588</v>
      </c>
      <c r="P105" s="10">
        <v>881</v>
      </c>
      <c r="Q105" s="10">
        <v>1100</v>
      </c>
      <c r="R105" s="11">
        <f t="shared" si="12"/>
        <v>16.018181818181819</v>
      </c>
      <c r="S105" s="10" t="s">
        <v>29</v>
      </c>
      <c r="T105" s="10" t="s">
        <v>29</v>
      </c>
      <c r="U105" s="11">
        <v>0</v>
      </c>
      <c r="V105" s="10" t="s">
        <v>29</v>
      </c>
      <c r="W105" s="10" t="s">
        <v>29</v>
      </c>
      <c r="X105" s="11">
        <v>0</v>
      </c>
      <c r="Y105" s="10" t="s">
        <v>29</v>
      </c>
      <c r="Z105" s="10" t="s">
        <v>29</v>
      </c>
      <c r="AA105" s="12">
        <v>0</v>
      </c>
      <c r="AB105" s="10" t="s">
        <v>29</v>
      </c>
      <c r="AC105" s="10" t="s">
        <v>29</v>
      </c>
      <c r="AD105" s="11">
        <v>0</v>
      </c>
      <c r="AE105" s="10" t="s">
        <v>29</v>
      </c>
      <c r="AF105" s="10" t="s">
        <v>29</v>
      </c>
      <c r="AG105" s="13">
        <v>0</v>
      </c>
      <c r="AH105" s="10" t="s">
        <v>29</v>
      </c>
      <c r="AI105" s="10" t="s">
        <v>29</v>
      </c>
      <c r="AJ105" s="13">
        <v>0</v>
      </c>
      <c r="AK105" s="10" t="s">
        <v>29</v>
      </c>
      <c r="AL105" s="10" t="s">
        <v>29</v>
      </c>
      <c r="AM105" s="13">
        <v>0</v>
      </c>
      <c r="AN105" s="38">
        <f t="shared" si="13"/>
        <v>82.171122994652407</v>
      </c>
      <c r="AO105" s="14" t="s">
        <v>484</v>
      </c>
      <c r="AP105" s="15" t="s">
        <v>485</v>
      </c>
    </row>
    <row r="106" spans="1:42" ht="47.25" x14ac:dyDescent="0.25">
      <c r="A106">
        <v>103</v>
      </c>
      <c r="B106">
        <v>103</v>
      </c>
      <c r="C106" s="36">
        <v>96</v>
      </c>
      <c r="D106" s="3" t="s">
        <v>23</v>
      </c>
      <c r="E106" s="4">
        <v>381119</v>
      </c>
      <c r="F106" s="5" t="s">
        <v>486</v>
      </c>
      <c r="G106" s="5" t="s">
        <v>487</v>
      </c>
      <c r="H106" s="37">
        <v>35490</v>
      </c>
      <c r="I106" s="6" t="s">
        <v>488</v>
      </c>
      <c r="J106" s="7" t="s">
        <v>27</v>
      </c>
      <c r="K106" s="8" t="s">
        <v>28</v>
      </c>
      <c r="L106" s="9">
        <v>41</v>
      </c>
      <c r="M106" s="10">
        <v>714</v>
      </c>
      <c r="N106" s="10">
        <v>1050</v>
      </c>
      <c r="O106" s="11">
        <f t="shared" si="11"/>
        <v>13.6</v>
      </c>
      <c r="P106" s="10">
        <v>2517</v>
      </c>
      <c r="Q106" s="10">
        <v>3450</v>
      </c>
      <c r="R106" s="11">
        <f t="shared" si="12"/>
        <v>14.591304347826087</v>
      </c>
      <c r="S106" s="10">
        <v>758</v>
      </c>
      <c r="T106" s="10">
        <v>1200</v>
      </c>
      <c r="U106" s="11">
        <f>S106*20/T106</f>
        <v>12.633333333333333</v>
      </c>
      <c r="V106" s="10" t="s">
        <v>29</v>
      </c>
      <c r="W106" s="10" t="s">
        <v>29</v>
      </c>
      <c r="X106" s="11">
        <v>0</v>
      </c>
      <c r="Y106" s="10" t="s">
        <v>29</v>
      </c>
      <c r="Z106" s="10" t="s">
        <v>29</v>
      </c>
      <c r="AA106" s="12">
        <v>0</v>
      </c>
      <c r="AB106" s="10" t="s">
        <v>29</v>
      </c>
      <c r="AC106" s="10" t="s">
        <v>29</v>
      </c>
      <c r="AD106" s="11">
        <v>0</v>
      </c>
      <c r="AE106" s="10" t="s">
        <v>29</v>
      </c>
      <c r="AF106" s="10" t="s">
        <v>29</v>
      </c>
      <c r="AG106" s="13">
        <v>0</v>
      </c>
      <c r="AH106" s="10" t="s">
        <v>29</v>
      </c>
      <c r="AI106" s="10" t="s">
        <v>29</v>
      </c>
      <c r="AJ106" s="13">
        <v>0</v>
      </c>
      <c r="AK106" s="10" t="s">
        <v>29</v>
      </c>
      <c r="AL106" s="10" t="s">
        <v>29</v>
      </c>
      <c r="AM106" s="13">
        <v>0</v>
      </c>
      <c r="AN106" s="38">
        <f t="shared" si="13"/>
        <v>81.82463768115943</v>
      </c>
      <c r="AO106" s="14" t="s">
        <v>489</v>
      </c>
      <c r="AP106" s="15" t="s">
        <v>490</v>
      </c>
    </row>
    <row r="107" spans="1:42" ht="63" x14ac:dyDescent="0.25">
      <c r="A107">
        <v>104</v>
      </c>
      <c r="B107">
        <v>104</v>
      </c>
      <c r="C107" s="36">
        <v>98</v>
      </c>
      <c r="D107" s="3" t="s">
        <v>23</v>
      </c>
      <c r="E107" s="4">
        <v>367127</v>
      </c>
      <c r="F107" s="5" t="s">
        <v>496</v>
      </c>
      <c r="G107" s="5" t="s">
        <v>497</v>
      </c>
      <c r="H107" s="37">
        <v>36109</v>
      </c>
      <c r="I107" s="6" t="s">
        <v>498</v>
      </c>
      <c r="J107" s="7" t="s">
        <v>27</v>
      </c>
      <c r="K107" s="8" t="s">
        <v>28</v>
      </c>
      <c r="L107" s="9">
        <v>48</v>
      </c>
      <c r="M107" s="10">
        <v>943</v>
      </c>
      <c r="N107" s="10">
        <v>1100</v>
      </c>
      <c r="O107" s="11">
        <f t="shared" si="11"/>
        <v>17.145454545454545</v>
      </c>
      <c r="P107" s="10">
        <v>827</v>
      </c>
      <c r="Q107" s="10">
        <v>1100</v>
      </c>
      <c r="R107" s="11">
        <f t="shared" si="12"/>
        <v>15.036363636363637</v>
      </c>
      <c r="S107" s="10" t="s">
        <v>29</v>
      </c>
      <c r="T107" s="10" t="s">
        <v>29</v>
      </c>
      <c r="U107" s="11">
        <v>0</v>
      </c>
      <c r="V107" s="10">
        <v>2.75</v>
      </c>
      <c r="W107" s="10">
        <v>4</v>
      </c>
      <c r="X107" s="11"/>
      <c r="Y107" s="10" t="s">
        <v>29</v>
      </c>
      <c r="Z107" s="10" t="s">
        <v>29</v>
      </c>
      <c r="AA107" s="12">
        <v>0</v>
      </c>
      <c r="AB107" s="10" t="s">
        <v>29</v>
      </c>
      <c r="AC107" s="10" t="s">
        <v>29</v>
      </c>
      <c r="AD107" s="11">
        <v>0</v>
      </c>
      <c r="AE107" s="10" t="s">
        <v>29</v>
      </c>
      <c r="AF107" s="10" t="s">
        <v>29</v>
      </c>
      <c r="AG107" s="13">
        <v>0</v>
      </c>
      <c r="AH107" s="10" t="s">
        <v>29</v>
      </c>
      <c r="AI107" s="10" t="s">
        <v>29</v>
      </c>
      <c r="AJ107" s="13">
        <v>0</v>
      </c>
      <c r="AK107" s="10" t="s">
        <v>29</v>
      </c>
      <c r="AL107" s="10" t="s">
        <v>29</v>
      </c>
      <c r="AM107" s="13">
        <v>0</v>
      </c>
      <c r="AN107" s="38">
        <f t="shared" si="13"/>
        <v>80.181818181818173</v>
      </c>
      <c r="AO107" s="14" t="s">
        <v>80</v>
      </c>
      <c r="AP107" s="15" t="s">
        <v>499</v>
      </c>
    </row>
    <row r="108" spans="1:42" ht="47.25" x14ac:dyDescent="0.25">
      <c r="A108">
        <v>105</v>
      </c>
      <c r="B108">
        <v>105</v>
      </c>
      <c r="C108" s="36">
        <v>100</v>
      </c>
      <c r="D108" s="3" t="s">
        <v>23</v>
      </c>
      <c r="E108" s="4">
        <v>357803</v>
      </c>
      <c r="F108" s="5" t="s">
        <v>505</v>
      </c>
      <c r="G108" s="5" t="s">
        <v>506</v>
      </c>
      <c r="H108" s="37">
        <v>34055</v>
      </c>
      <c r="I108" s="6" t="s">
        <v>507</v>
      </c>
      <c r="J108" s="7" t="s">
        <v>27</v>
      </c>
      <c r="K108" s="8" t="s">
        <v>28</v>
      </c>
      <c r="L108" s="9">
        <v>43</v>
      </c>
      <c r="M108" s="10">
        <v>641</v>
      </c>
      <c r="N108" s="10">
        <v>900</v>
      </c>
      <c r="O108" s="11">
        <f t="shared" si="11"/>
        <v>14.244444444444444</v>
      </c>
      <c r="P108" s="10">
        <v>753</v>
      </c>
      <c r="Q108" s="10">
        <v>1100</v>
      </c>
      <c r="R108" s="11">
        <f t="shared" si="12"/>
        <v>13.690909090909091</v>
      </c>
      <c r="S108" s="10">
        <v>122</v>
      </c>
      <c r="T108" s="10">
        <v>285</v>
      </c>
      <c r="U108" s="11">
        <f>S108*20/T108</f>
        <v>8.5614035087719298</v>
      </c>
      <c r="V108" s="10" t="s">
        <v>29</v>
      </c>
      <c r="W108" s="10" t="s">
        <v>29</v>
      </c>
      <c r="X108" s="11">
        <v>0</v>
      </c>
      <c r="Y108" s="10" t="s">
        <v>29</v>
      </c>
      <c r="Z108" s="10" t="s">
        <v>29</v>
      </c>
      <c r="AA108" s="12">
        <v>0</v>
      </c>
      <c r="AB108" s="10" t="s">
        <v>29</v>
      </c>
      <c r="AC108" s="10" t="s">
        <v>29</v>
      </c>
      <c r="AD108" s="11">
        <v>0</v>
      </c>
      <c r="AE108" s="10" t="s">
        <v>29</v>
      </c>
      <c r="AF108" s="10" t="s">
        <v>29</v>
      </c>
      <c r="AG108" s="13">
        <v>0</v>
      </c>
      <c r="AH108" s="10" t="s">
        <v>29</v>
      </c>
      <c r="AI108" s="10" t="s">
        <v>29</v>
      </c>
      <c r="AJ108" s="13">
        <v>0</v>
      </c>
      <c r="AK108" s="10" t="s">
        <v>29</v>
      </c>
      <c r="AL108" s="10" t="s">
        <v>29</v>
      </c>
      <c r="AM108" s="13">
        <v>0</v>
      </c>
      <c r="AN108" s="38">
        <f t="shared" si="13"/>
        <v>79.496757044125459</v>
      </c>
      <c r="AO108" s="14" t="s">
        <v>508</v>
      </c>
      <c r="AP108" s="15" t="s">
        <v>509</v>
      </c>
    </row>
    <row r="109" spans="1:42" ht="47.25" x14ac:dyDescent="0.25">
      <c r="A109">
        <v>106</v>
      </c>
      <c r="B109">
        <v>106</v>
      </c>
      <c r="C109" s="36">
        <v>102</v>
      </c>
      <c r="D109" s="3" t="s">
        <v>23</v>
      </c>
      <c r="E109" s="4">
        <v>381447</v>
      </c>
      <c r="F109" s="5" t="s">
        <v>515</v>
      </c>
      <c r="G109" s="5" t="s">
        <v>516</v>
      </c>
      <c r="H109" s="37">
        <v>34790</v>
      </c>
      <c r="I109" s="6" t="s">
        <v>517</v>
      </c>
      <c r="J109" s="7" t="s">
        <v>27</v>
      </c>
      <c r="K109" s="8" t="s">
        <v>28</v>
      </c>
      <c r="L109" s="9">
        <v>48</v>
      </c>
      <c r="M109" s="10">
        <v>836</v>
      </c>
      <c r="N109" s="10">
        <v>1050</v>
      </c>
      <c r="O109" s="11">
        <f t="shared" si="11"/>
        <v>15.923809523809524</v>
      </c>
      <c r="P109" s="10">
        <v>751</v>
      </c>
      <c r="Q109" s="10">
        <v>1100</v>
      </c>
      <c r="R109" s="11">
        <f t="shared" si="12"/>
        <v>13.654545454545454</v>
      </c>
      <c r="S109" s="10" t="s">
        <v>29</v>
      </c>
      <c r="T109" s="10" t="s">
        <v>29</v>
      </c>
      <c r="U109" s="11">
        <v>0</v>
      </c>
      <c r="V109" s="10">
        <v>3</v>
      </c>
      <c r="W109" s="10">
        <v>4</v>
      </c>
      <c r="X109" s="11"/>
      <c r="Y109" s="10" t="s">
        <v>29</v>
      </c>
      <c r="Z109" s="10" t="s">
        <v>29</v>
      </c>
      <c r="AA109" s="12">
        <v>0</v>
      </c>
      <c r="AB109" s="10" t="s">
        <v>29</v>
      </c>
      <c r="AC109" s="10" t="s">
        <v>29</v>
      </c>
      <c r="AD109" s="11">
        <v>0</v>
      </c>
      <c r="AE109" s="10" t="s">
        <v>29</v>
      </c>
      <c r="AF109" s="10" t="s">
        <v>29</v>
      </c>
      <c r="AG109" s="13">
        <v>0</v>
      </c>
      <c r="AH109" s="10" t="s">
        <v>29</v>
      </c>
      <c r="AI109" s="10" t="s">
        <v>29</v>
      </c>
      <c r="AJ109" s="13">
        <v>0</v>
      </c>
      <c r="AK109" s="10" t="s">
        <v>29</v>
      </c>
      <c r="AL109" s="10" t="s">
        <v>29</v>
      </c>
      <c r="AM109" s="13">
        <v>0</v>
      </c>
      <c r="AN109" s="38">
        <f t="shared" si="13"/>
        <v>77.57835497835498</v>
      </c>
      <c r="AO109" s="14" t="s">
        <v>518</v>
      </c>
      <c r="AP109" s="15" t="s">
        <v>519</v>
      </c>
    </row>
    <row r="110" spans="1:42" ht="47.25" x14ac:dyDescent="0.25">
      <c r="A110">
        <v>107</v>
      </c>
      <c r="B110">
        <v>107</v>
      </c>
      <c r="C110" s="36">
        <v>103</v>
      </c>
      <c r="D110" s="3" t="s">
        <v>23</v>
      </c>
      <c r="E110" s="4">
        <v>381402</v>
      </c>
      <c r="F110" s="5" t="s">
        <v>520</v>
      </c>
      <c r="G110" s="5" t="s">
        <v>521</v>
      </c>
      <c r="H110" s="37">
        <v>35218</v>
      </c>
      <c r="I110" s="6" t="s">
        <v>522</v>
      </c>
      <c r="J110" s="7" t="s">
        <v>27</v>
      </c>
      <c r="K110" s="8" t="s">
        <v>28</v>
      </c>
      <c r="L110" s="9">
        <v>45</v>
      </c>
      <c r="M110" s="10">
        <v>867</v>
      </c>
      <c r="N110" s="10">
        <v>1050</v>
      </c>
      <c r="O110" s="11">
        <f t="shared" si="11"/>
        <v>16.514285714285716</v>
      </c>
      <c r="P110" s="10">
        <v>878</v>
      </c>
      <c r="Q110" s="10">
        <v>1100</v>
      </c>
      <c r="R110" s="11">
        <f t="shared" si="12"/>
        <v>15.963636363636363</v>
      </c>
      <c r="S110" s="10" t="s">
        <v>29</v>
      </c>
      <c r="T110" s="10" t="s">
        <v>29</v>
      </c>
      <c r="U110" s="11">
        <v>0</v>
      </c>
      <c r="V110" s="10">
        <v>3.04</v>
      </c>
      <c r="W110" s="10">
        <v>4</v>
      </c>
      <c r="X110" s="11"/>
      <c r="Y110" s="10" t="s">
        <v>29</v>
      </c>
      <c r="Z110" s="10" t="s">
        <v>29</v>
      </c>
      <c r="AA110" s="12">
        <v>0</v>
      </c>
      <c r="AB110" s="10" t="s">
        <v>29</v>
      </c>
      <c r="AC110" s="10" t="s">
        <v>29</v>
      </c>
      <c r="AD110" s="11">
        <v>0</v>
      </c>
      <c r="AE110" s="10" t="s">
        <v>29</v>
      </c>
      <c r="AF110" s="10" t="s">
        <v>29</v>
      </c>
      <c r="AG110" s="13">
        <v>0</v>
      </c>
      <c r="AH110" s="10" t="s">
        <v>29</v>
      </c>
      <c r="AI110" s="10" t="s">
        <v>29</v>
      </c>
      <c r="AJ110" s="13">
        <v>0</v>
      </c>
      <c r="AK110" s="10" t="s">
        <v>29</v>
      </c>
      <c r="AL110" s="10" t="s">
        <v>29</v>
      </c>
      <c r="AM110" s="13">
        <v>0</v>
      </c>
      <c r="AN110" s="38">
        <f t="shared" si="13"/>
        <v>77.477922077922088</v>
      </c>
      <c r="AO110" s="14" t="s">
        <v>523</v>
      </c>
      <c r="AP110" s="15" t="s">
        <v>524</v>
      </c>
    </row>
    <row r="111" spans="1:42" ht="47.25" x14ac:dyDescent="0.25">
      <c r="A111">
        <v>108</v>
      </c>
      <c r="B111">
        <v>108</v>
      </c>
      <c r="C111" s="36">
        <v>104</v>
      </c>
      <c r="D111" s="3" t="s">
        <v>23</v>
      </c>
      <c r="E111" s="4">
        <v>358166</v>
      </c>
      <c r="F111" s="5" t="s">
        <v>525</v>
      </c>
      <c r="G111" s="5" t="s">
        <v>526</v>
      </c>
      <c r="H111" s="37">
        <v>35619</v>
      </c>
      <c r="I111" s="6" t="s">
        <v>527</v>
      </c>
      <c r="J111" s="7" t="s">
        <v>27</v>
      </c>
      <c r="K111" s="8" t="s">
        <v>28</v>
      </c>
      <c r="L111" s="9">
        <v>46</v>
      </c>
      <c r="M111" s="10">
        <v>856</v>
      </c>
      <c r="N111" s="10">
        <v>1050</v>
      </c>
      <c r="O111" s="11">
        <f t="shared" si="11"/>
        <v>16.304761904761904</v>
      </c>
      <c r="P111" s="10">
        <v>823</v>
      </c>
      <c r="Q111" s="10">
        <v>1100</v>
      </c>
      <c r="R111" s="11">
        <f t="shared" si="12"/>
        <v>14.963636363636363</v>
      </c>
      <c r="S111" s="10" t="s">
        <v>29</v>
      </c>
      <c r="T111" s="10" t="s">
        <v>29</v>
      </c>
      <c r="U111" s="11">
        <v>0</v>
      </c>
      <c r="V111" s="10">
        <v>3.26</v>
      </c>
      <c r="W111" s="10">
        <v>4</v>
      </c>
      <c r="X111" s="11"/>
      <c r="Y111" s="10" t="s">
        <v>29</v>
      </c>
      <c r="Z111" s="10" t="s">
        <v>29</v>
      </c>
      <c r="AA111" s="12">
        <v>0</v>
      </c>
      <c r="AB111" s="10" t="s">
        <v>29</v>
      </c>
      <c r="AC111" s="10" t="s">
        <v>29</v>
      </c>
      <c r="AD111" s="11">
        <v>0</v>
      </c>
      <c r="AE111" s="10" t="s">
        <v>29</v>
      </c>
      <c r="AF111" s="10" t="s">
        <v>29</v>
      </c>
      <c r="AG111" s="13">
        <v>0</v>
      </c>
      <c r="AH111" s="10" t="s">
        <v>29</v>
      </c>
      <c r="AI111" s="10" t="s">
        <v>29</v>
      </c>
      <c r="AJ111" s="13">
        <v>0</v>
      </c>
      <c r="AK111" s="10" t="s">
        <v>29</v>
      </c>
      <c r="AL111" s="10" t="s">
        <v>29</v>
      </c>
      <c r="AM111" s="13">
        <v>0</v>
      </c>
      <c r="AN111" s="38">
        <f t="shared" si="13"/>
        <v>77.268398268398272</v>
      </c>
      <c r="AO111" s="14" t="s">
        <v>528</v>
      </c>
      <c r="AP111" s="15" t="s">
        <v>529</v>
      </c>
    </row>
    <row r="112" spans="1:42" ht="47.25" x14ac:dyDescent="0.25">
      <c r="A112">
        <v>109</v>
      </c>
      <c r="B112">
        <v>109</v>
      </c>
      <c r="C112" s="36">
        <v>105</v>
      </c>
      <c r="D112" s="3" t="s">
        <v>23</v>
      </c>
      <c r="E112" s="4">
        <v>381420</v>
      </c>
      <c r="F112" s="5" t="s">
        <v>530</v>
      </c>
      <c r="G112" s="5" t="s">
        <v>531</v>
      </c>
      <c r="H112" s="37">
        <v>35134</v>
      </c>
      <c r="I112" s="6" t="s">
        <v>532</v>
      </c>
      <c r="J112" s="7" t="s">
        <v>27</v>
      </c>
      <c r="K112" s="8" t="s">
        <v>28</v>
      </c>
      <c r="L112" s="9">
        <v>51</v>
      </c>
      <c r="M112" s="10">
        <v>701</v>
      </c>
      <c r="N112" s="10">
        <v>1050</v>
      </c>
      <c r="O112" s="11">
        <f t="shared" si="11"/>
        <v>13.352380952380953</v>
      </c>
      <c r="P112" s="10">
        <v>695</v>
      </c>
      <c r="Q112" s="10">
        <v>1100</v>
      </c>
      <c r="R112" s="11">
        <f t="shared" si="12"/>
        <v>12.636363636363637</v>
      </c>
      <c r="S112" s="10" t="s">
        <v>29</v>
      </c>
      <c r="T112" s="10" t="s">
        <v>29</v>
      </c>
      <c r="U112" s="11">
        <v>0</v>
      </c>
      <c r="V112" s="10">
        <v>3.04</v>
      </c>
      <c r="W112" s="10">
        <v>4</v>
      </c>
      <c r="X112" s="11"/>
      <c r="Y112" s="10" t="s">
        <v>29</v>
      </c>
      <c r="Z112" s="10" t="s">
        <v>29</v>
      </c>
      <c r="AA112" s="12">
        <v>0</v>
      </c>
      <c r="AB112" s="10" t="s">
        <v>29</v>
      </c>
      <c r="AC112" s="10" t="s">
        <v>29</v>
      </c>
      <c r="AD112" s="11">
        <v>0</v>
      </c>
      <c r="AE112" s="10" t="s">
        <v>29</v>
      </c>
      <c r="AF112" s="10" t="s">
        <v>29</v>
      </c>
      <c r="AG112" s="13">
        <v>0</v>
      </c>
      <c r="AH112" s="10" t="s">
        <v>29</v>
      </c>
      <c r="AI112" s="10" t="s">
        <v>29</v>
      </c>
      <c r="AJ112" s="13">
        <v>0</v>
      </c>
      <c r="AK112" s="10" t="s">
        <v>29</v>
      </c>
      <c r="AL112" s="10" t="s">
        <v>29</v>
      </c>
      <c r="AM112" s="13">
        <v>0</v>
      </c>
      <c r="AN112" s="38">
        <f t="shared" si="13"/>
        <v>76.988744588744595</v>
      </c>
      <c r="AO112" s="14" t="s">
        <v>533</v>
      </c>
      <c r="AP112" s="15" t="s">
        <v>534</v>
      </c>
    </row>
    <row r="113" spans="1:42" ht="63" x14ac:dyDescent="0.25">
      <c r="A113">
        <v>110</v>
      </c>
      <c r="B113">
        <v>110</v>
      </c>
      <c r="C113" s="36">
        <v>108</v>
      </c>
      <c r="D113" s="3" t="s">
        <v>23</v>
      </c>
      <c r="E113" s="4">
        <v>381433</v>
      </c>
      <c r="F113" s="5" t="s">
        <v>545</v>
      </c>
      <c r="G113" s="5" t="s">
        <v>546</v>
      </c>
      <c r="H113" s="37">
        <v>35154</v>
      </c>
      <c r="I113" s="6" t="s">
        <v>547</v>
      </c>
      <c r="J113" s="7" t="s">
        <v>27</v>
      </c>
      <c r="K113" s="8" t="s">
        <v>28</v>
      </c>
      <c r="L113" s="9">
        <v>44</v>
      </c>
      <c r="M113" s="10">
        <v>629</v>
      </c>
      <c r="N113" s="10">
        <v>1050</v>
      </c>
      <c r="O113" s="11">
        <f t="shared" si="11"/>
        <v>11.980952380952381</v>
      </c>
      <c r="P113" s="10">
        <v>581</v>
      </c>
      <c r="Q113" s="10">
        <v>1100</v>
      </c>
      <c r="R113" s="11">
        <f t="shared" si="12"/>
        <v>10.563636363636364</v>
      </c>
      <c r="S113" s="10">
        <v>268</v>
      </c>
      <c r="T113" s="10">
        <v>550</v>
      </c>
      <c r="U113" s="11">
        <f>S113*20/T113</f>
        <v>9.745454545454546</v>
      </c>
      <c r="V113" s="10">
        <v>2.85</v>
      </c>
      <c r="W113" s="10">
        <v>4</v>
      </c>
      <c r="X113" s="11"/>
      <c r="Y113" s="10" t="s">
        <v>29</v>
      </c>
      <c r="Z113" s="10" t="s">
        <v>29</v>
      </c>
      <c r="AA113" s="12">
        <v>0</v>
      </c>
      <c r="AB113" s="10" t="s">
        <v>29</v>
      </c>
      <c r="AC113" s="10" t="s">
        <v>29</v>
      </c>
      <c r="AD113" s="11">
        <v>0</v>
      </c>
      <c r="AE113" s="10" t="s">
        <v>29</v>
      </c>
      <c r="AF113" s="10" t="s">
        <v>29</v>
      </c>
      <c r="AG113" s="13">
        <v>0</v>
      </c>
      <c r="AH113" s="10" t="s">
        <v>29</v>
      </c>
      <c r="AI113" s="10" t="s">
        <v>29</v>
      </c>
      <c r="AJ113" s="13">
        <v>0</v>
      </c>
      <c r="AK113" s="10" t="s">
        <v>29</v>
      </c>
      <c r="AL113" s="10" t="s">
        <v>29</v>
      </c>
      <c r="AM113" s="13">
        <v>0</v>
      </c>
      <c r="AN113" s="38">
        <f t="shared" si="13"/>
        <v>76.2900432900433</v>
      </c>
      <c r="AO113" s="14" t="s">
        <v>290</v>
      </c>
      <c r="AP113" s="15" t="s">
        <v>548</v>
      </c>
    </row>
    <row r="114" spans="1:42" ht="47.25" x14ac:dyDescent="0.25">
      <c r="A114">
        <v>111</v>
      </c>
      <c r="B114">
        <v>111</v>
      </c>
      <c r="C114" s="36">
        <v>109</v>
      </c>
      <c r="D114" s="3" t="s">
        <v>23</v>
      </c>
      <c r="E114" s="4">
        <v>366186</v>
      </c>
      <c r="F114" s="5" t="s">
        <v>549</v>
      </c>
      <c r="G114" s="5" t="s">
        <v>550</v>
      </c>
      <c r="H114" s="37">
        <v>34912</v>
      </c>
      <c r="I114" s="6" t="s">
        <v>551</v>
      </c>
      <c r="J114" s="7" t="s">
        <v>27</v>
      </c>
      <c r="K114" s="8" t="s">
        <v>28</v>
      </c>
      <c r="L114" s="9">
        <v>45</v>
      </c>
      <c r="M114" s="10">
        <v>863</v>
      </c>
      <c r="N114" s="10">
        <v>1050</v>
      </c>
      <c r="O114" s="11">
        <f t="shared" si="11"/>
        <v>16.438095238095237</v>
      </c>
      <c r="P114" s="10">
        <v>816</v>
      </c>
      <c r="Q114" s="10">
        <v>1100</v>
      </c>
      <c r="R114" s="11">
        <f t="shared" si="12"/>
        <v>14.836363636363636</v>
      </c>
      <c r="S114" s="10" t="s">
        <v>29</v>
      </c>
      <c r="T114" s="10" t="s">
        <v>29</v>
      </c>
      <c r="U114" s="11">
        <v>0</v>
      </c>
      <c r="V114" s="10">
        <v>2.38</v>
      </c>
      <c r="W114" s="10">
        <v>4</v>
      </c>
      <c r="X114" s="11"/>
      <c r="Y114" s="10" t="s">
        <v>29</v>
      </c>
      <c r="Z114" s="10" t="s">
        <v>29</v>
      </c>
      <c r="AA114" s="12">
        <v>0</v>
      </c>
      <c r="AB114" s="10" t="s">
        <v>29</v>
      </c>
      <c r="AC114" s="10" t="s">
        <v>29</v>
      </c>
      <c r="AD114" s="11">
        <v>0</v>
      </c>
      <c r="AE114" s="10" t="s">
        <v>29</v>
      </c>
      <c r="AF114" s="10" t="s">
        <v>29</v>
      </c>
      <c r="AG114" s="13">
        <v>0</v>
      </c>
      <c r="AH114" s="10">
        <v>3.24</v>
      </c>
      <c r="AI114" s="10">
        <v>4</v>
      </c>
      <c r="AJ114" s="13"/>
      <c r="AK114" s="10" t="s">
        <v>29</v>
      </c>
      <c r="AL114" s="10" t="s">
        <v>29</v>
      </c>
      <c r="AM114" s="13">
        <v>0</v>
      </c>
      <c r="AN114" s="38">
        <f t="shared" si="13"/>
        <v>76.274458874458873</v>
      </c>
      <c r="AO114" s="14" t="s">
        <v>552</v>
      </c>
      <c r="AP114" s="15" t="s">
        <v>553</v>
      </c>
    </row>
    <row r="115" spans="1:42" ht="47.25" x14ac:dyDescent="0.25">
      <c r="A115">
        <v>112</v>
      </c>
      <c r="B115">
        <v>112</v>
      </c>
      <c r="C115" s="36">
        <v>110</v>
      </c>
      <c r="D115" s="3" t="s">
        <v>23</v>
      </c>
      <c r="E115" s="4">
        <v>381388</v>
      </c>
      <c r="F115" s="5" t="s">
        <v>554</v>
      </c>
      <c r="G115" s="5" t="s">
        <v>555</v>
      </c>
      <c r="H115" s="37">
        <v>34761</v>
      </c>
      <c r="I115" s="6" t="s">
        <v>556</v>
      </c>
      <c r="J115" s="7" t="s">
        <v>27</v>
      </c>
      <c r="K115" s="8" t="s">
        <v>28</v>
      </c>
      <c r="L115" s="9">
        <v>46</v>
      </c>
      <c r="M115" s="10">
        <v>821</v>
      </c>
      <c r="N115" s="10">
        <v>1050</v>
      </c>
      <c r="O115" s="11">
        <f t="shared" si="11"/>
        <v>15.638095238095238</v>
      </c>
      <c r="P115" s="10">
        <v>797</v>
      </c>
      <c r="Q115" s="10">
        <v>1100</v>
      </c>
      <c r="R115" s="11">
        <f t="shared" si="12"/>
        <v>14.49090909090909</v>
      </c>
      <c r="S115" s="10" t="s">
        <v>29</v>
      </c>
      <c r="T115" s="10" t="s">
        <v>29</v>
      </c>
      <c r="U115" s="11">
        <v>0</v>
      </c>
      <c r="V115" s="10">
        <v>3.59</v>
      </c>
      <c r="W115" s="10">
        <v>4</v>
      </c>
      <c r="X115" s="11"/>
      <c r="Y115" s="10" t="s">
        <v>29</v>
      </c>
      <c r="Z115" s="10" t="s">
        <v>29</v>
      </c>
      <c r="AA115" s="12">
        <v>0</v>
      </c>
      <c r="AB115" s="10" t="s">
        <v>29</v>
      </c>
      <c r="AC115" s="10" t="s">
        <v>29</v>
      </c>
      <c r="AD115" s="11">
        <v>0</v>
      </c>
      <c r="AE115" s="10" t="s">
        <v>29</v>
      </c>
      <c r="AF115" s="10" t="s">
        <v>29</v>
      </c>
      <c r="AG115" s="13">
        <v>0</v>
      </c>
      <c r="AH115" s="10" t="s">
        <v>29</v>
      </c>
      <c r="AI115" s="10" t="s">
        <v>29</v>
      </c>
      <c r="AJ115" s="13">
        <v>0</v>
      </c>
      <c r="AK115" s="10" t="s">
        <v>29</v>
      </c>
      <c r="AL115" s="10" t="s">
        <v>29</v>
      </c>
      <c r="AM115" s="13">
        <v>0</v>
      </c>
      <c r="AN115" s="38">
        <f t="shared" si="13"/>
        <v>76.129004329004331</v>
      </c>
      <c r="AO115" s="14" t="s">
        <v>557</v>
      </c>
      <c r="AP115" s="15" t="s">
        <v>558</v>
      </c>
    </row>
    <row r="116" spans="1:42" ht="47.25" x14ac:dyDescent="0.25">
      <c r="A116">
        <v>113</v>
      </c>
      <c r="B116">
        <v>113</v>
      </c>
      <c r="C116" s="36">
        <v>111</v>
      </c>
      <c r="D116" s="3" t="s">
        <v>23</v>
      </c>
      <c r="E116" s="4">
        <v>381717</v>
      </c>
      <c r="F116" s="5" t="s">
        <v>559</v>
      </c>
      <c r="G116" s="5" t="s">
        <v>560</v>
      </c>
      <c r="H116" s="37">
        <v>36085</v>
      </c>
      <c r="I116" s="6" t="s">
        <v>561</v>
      </c>
      <c r="J116" s="7" t="s">
        <v>27</v>
      </c>
      <c r="K116" s="8" t="s">
        <v>28</v>
      </c>
      <c r="L116" s="9">
        <v>47</v>
      </c>
      <c r="M116" s="10">
        <v>891</v>
      </c>
      <c r="N116" s="10">
        <v>1100</v>
      </c>
      <c r="O116" s="11">
        <f t="shared" si="11"/>
        <v>16.2</v>
      </c>
      <c r="P116" s="10">
        <v>702</v>
      </c>
      <c r="Q116" s="10">
        <v>1100</v>
      </c>
      <c r="R116" s="11">
        <f t="shared" si="12"/>
        <v>12.763636363636364</v>
      </c>
      <c r="S116" s="10" t="s">
        <v>29</v>
      </c>
      <c r="T116" s="10" t="s">
        <v>29</v>
      </c>
      <c r="U116" s="11">
        <v>0</v>
      </c>
      <c r="V116" s="10">
        <v>3.48</v>
      </c>
      <c r="W116" s="10">
        <v>4</v>
      </c>
      <c r="X116" s="11"/>
      <c r="Y116" s="10" t="s">
        <v>29</v>
      </c>
      <c r="Z116" s="10" t="s">
        <v>29</v>
      </c>
      <c r="AA116" s="12">
        <v>0</v>
      </c>
      <c r="AB116" s="10" t="s">
        <v>29</v>
      </c>
      <c r="AC116" s="10" t="s">
        <v>29</v>
      </c>
      <c r="AD116" s="11">
        <v>0</v>
      </c>
      <c r="AE116" s="10" t="s">
        <v>29</v>
      </c>
      <c r="AF116" s="10" t="s">
        <v>29</v>
      </c>
      <c r="AG116" s="13">
        <v>0</v>
      </c>
      <c r="AH116" s="10" t="s">
        <v>29</v>
      </c>
      <c r="AI116" s="10" t="s">
        <v>29</v>
      </c>
      <c r="AJ116" s="13">
        <v>0</v>
      </c>
      <c r="AK116" s="10" t="s">
        <v>29</v>
      </c>
      <c r="AL116" s="10" t="s">
        <v>29</v>
      </c>
      <c r="AM116" s="13">
        <v>0</v>
      </c>
      <c r="AN116" s="38">
        <f t="shared" si="13"/>
        <v>75.963636363636368</v>
      </c>
      <c r="AO116" s="14" t="s">
        <v>562</v>
      </c>
      <c r="AP116" s="15" t="s">
        <v>563</v>
      </c>
    </row>
    <row r="117" spans="1:42" ht="47.25" x14ac:dyDescent="0.25">
      <c r="A117">
        <v>114</v>
      </c>
      <c r="B117">
        <v>114</v>
      </c>
      <c r="C117" s="36">
        <v>113</v>
      </c>
      <c r="D117" s="3" t="s">
        <v>23</v>
      </c>
      <c r="E117" s="4">
        <v>381408</v>
      </c>
      <c r="F117" s="5" t="s">
        <v>569</v>
      </c>
      <c r="G117" s="5" t="s">
        <v>570</v>
      </c>
      <c r="H117" s="37">
        <v>35170</v>
      </c>
      <c r="I117" s="6" t="s">
        <v>571</v>
      </c>
      <c r="J117" s="7" t="s">
        <v>27</v>
      </c>
      <c r="K117" s="8" t="s">
        <v>28</v>
      </c>
      <c r="L117" s="9">
        <v>45</v>
      </c>
      <c r="M117" s="10">
        <v>818</v>
      </c>
      <c r="N117" s="10">
        <v>1050</v>
      </c>
      <c r="O117" s="11">
        <f t="shared" si="11"/>
        <v>15.580952380952381</v>
      </c>
      <c r="P117" s="10">
        <v>832</v>
      </c>
      <c r="Q117" s="10">
        <v>1100</v>
      </c>
      <c r="R117" s="11">
        <f t="shared" si="12"/>
        <v>15.127272727272727</v>
      </c>
      <c r="S117" s="10" t="s">
        <v>29</v>
      </c>
      <c r="T117" s="10" t="s">
        <v>29</v>
      </c>
      <c r="U117" s="11">
        <v>0</v>
      </c>
      <c r="V117" s="10">
        <v>2.64</v>
      </c>
      <c r="W117" s="10">
        <v>4</v>
      </c>
      <c r="X117" s="11"/>
      <c r="Y117" s="10" t="s">
        <v>29</v>
      </c>
      <c r="Z117" s="10" t="s">
        <v>29</v>
      </c>
      <c r="AA117" s="12">
        <v>0</v>
      </c>
      <c r="AB117" s="10" t="s">
        <v>29</v>
      </c>
      <c r="AC117" s="10" t="s">
        <v>29</v>
      </c>
      <c r="AD117" s="11">
        <v>0</v>
      </c>
      <c r="AE117" s="10" t="s">
        <v>29</v>
      </c>
      <c r="AF117" s="10" t="s">
        <v>29</v>
      </c>
      <c r="AG117" s="13">
        <v>0</v>
      </c>
      <c r="AH117" s="10" t="s">
        <v>29</v>
      </c>
      <c r="AI117" s="10" t="s">
        <v>29</v>
      </c>
      <c r="AJ117" s="13">
        <v>0</v>
      </c>
      <c r="AK117" s="10" t="s">
        <v>29</v>
      </c>
      <c r="AL117" s="10" t="s">
        <v>29</v>
      </c>
      <c r="AM117" s="13">
        <v>0</v>
      </c>
      <c r="AN117" s="38">
        <f t="shared" si="13"/>
        <v>75.708225108225108</v>
      </c>
      <c r="AO117" s="14" t="s">
        <v>572</v>
      </c>
      <c r="AP117" s="15" t="s">
        <v>573</v>
      </c>
    </row>
    <row r="118" spans="1:42" ht="78.75" x14ac:dyDescent="0.25">
      <c r="A118">
        <v>115</v>
      </c>
      <c r="B118">
        <v>115</v>
      </c>
      <c r="C118" s="36">
        <v>114</v>
      </c>
      <c r="D118" s="3" t="s">
        <v>23</v>
      </c>
      <c r="E118" s="4">
        <v>381635</v>
      </c>
      <c r="F118" s="5" t="s">
        <v>574</v>
      </c>
      <c r="G118" s="5" t="s">
        <v>575</v>
      </c>
      <c r="H118" s="37">
        <v>35504</v>
      </c>
      <c r="I118" s="6" t="s">
        <v>576</v>
      </c>
      <c r="J118" s="7" t="s">
        <v>27</v>
      </c>
      <c r="K118" s="8" t="s">
        <v>28</v>
      </c>
      <c r="L118" s="9">
        <v>40</v>
      </c>
      <c r="M118" s="10">
        <v>712</v>
      </c>
      <c r="N118" s="10">
        <v>1050</v>
      </c>
      <c r="O118" s="11">
        <f t="shared" si="11"/>
        <v>13.561904761904762</v>
      </c>
      <c r="P118" s="10">
        <v>648</v>
      </c>
      <c r="Q118" s="10">
        <v>1100</v>
      </c>
      <c r="R118" s="11">
        <f t="shared" si="12"/>
        <v>11.781818181818181</v>
      </c>
      <c r="S118" s="10">
        <v>271</v>
      </c>
      <c r="T118" s="10">
        <v>550</v>
      </c>
      <c r="U118" s="11">
        <f>S118*20/T118</f>
        <v>9.8545454545454554</v>
      </c>
      <c r="V118" s="10" t="s">
        <v>29</v>
      </c>
      <c r="W118" s="10" t="s">
        <v>29</v>
      </c>
      <c r="X118" s="11">
        <v>0</v>
      </c>
      <c r="Y118" s="10" t="s">
        <v>29</v>
      </c>
      <c r="Z118" s="10" t="s">
        <v>29</v>
      </c>
      <c r="AA118" s="12">
        <v>0</v>
      </c>
      <c r="AB118" s="10" t="s">
        <v>29</v>
      </c>
      <c r="AC118" s="10" t="s">
        <v>29</v>
      </c>
      <c r="AD118" s="11">
        <v>0</v>
      </c>
      <c r="AE118" s="10" t="s">
        <v>29</v>
      </c>
      <c r="AF118" s="10" t="s">
        <v>29</v>
      </c>
      <c r="AG118" s="13">
        <v>0</v>
      </c>
      <c r="AH118" s="10" t="s">
        <v>29</v>
      </c>
      <c r="AI118" s="10" t="s">
        <v>29</v>
      </c>
      <c r="AJ118" s="13">
        <v>0</v>
      </c>
      <c r="AK118" s="10" t="s">
        <v>29</v>
      </c>
      <c r="AL118" s="10" t="s">
        <v>29</v>
      </c>
      <c r="AM118" s="13">
        <v>0</v>
      </c>
      <c r="AN118" s="38">
        <f t="shared" si="13"/>
        <v>75.198268398268411</v>
      </c>
      <c r="AO118" s="14" t="s">
        <v>577</v>
      </c>
      <c r="AP118" s="15" t="s">
        <v>578</v>
      </c>
    </row>
    <row r="119" spans="1:42" ht="47.25" x14ac:dyDescent="0.25">
      <c r="A119">
        <v>116</v>
      </c>
      <c r="B119">
        <v>116</v>
      </c>
      <c r="C119" s="36">
        <v>115</v>
      </c>
      <c r="D119" s="3" t="s">
        <v>23</v>
      </c>
      <c r="E119" s="4">
        <v>381801</v>
      </c>
      <c r="F119" s="5" t="s">
        <v>579</v>
      </c>
      <c r="G119" s="5" t="s">
        <v>580</v>
      </c>
      <c r="H119" s="37">
        <v>35771</v>
      </c>
      <c r="I119" s="6" t="s">
        <v>581</v>
      </c>
      <c r="J119" s="7" t="s">
        <v>27</v>
      </c>
      <c r="K119" s="8" t="s">
        <v>28</v>
      </c>
      <c r="L119" s="9">
        <v>44</v>
      </c>
      <c r="M119" s="10">
        <v>875</v>
      </c>
      <c r="N119" s="10">
        <v>1100</v>
      </c>
      <c r="O119" s="11">
        <f t="shared" si="11"/>
        <v>15.909090909090908</v>
      </c>
      <c r="P119" s="10">
        <v>805</v>
      </c>
      <c r="Q119" s="10">
        <v>1100</v>
      </c>
      <c r="R119" s="11">
        <f t="shared" si="12"/>
        <v>14.636363636363637</v>
      </c>
      <c r="S119" s="10" t="s">
        <v>29</v>
      </c>
      <c r="T119" s="10" t="s">
        <v>29</v>
      </c>
      <c r="U119" s="11">
        <v>0</v>
      </c>
      <c r="V119" s="10">
        <v>3.31</v>
      </c>
      <c r="W119" s="10">
        <v>4</v>
      </c>
      <c r="X119" s="11"/>
      <c r="Y119" s="10" t="s">
        <v>29</v>
      </c>
      <c r="Z119" s="10" t="s">
        <v>29</v>
      </c>
      <c r="AA119" s="12">
        <v>0</v>
      </c>
      <c r="AB119" s="10" t="s">
        <v>29</v>
      </c>
      <c r="AC119" s="10" t="s">
        <v>29</v>
      </c>
      <c r="AD119" s="11">
        <v>0</v>
      </c>
      <c r="AE119" s="10" t="s">
        <v>29</v>
      </c>
      <c r="AF119" s="10" t="s">
        <v>29</v>
      </c>
      <c r="AG119" s="13">
        <v>0</v>
      </c>
      <c r="AH119" s="10" t="s">
        <v>29</v>
      </c>
      <c r="AI119" s="10" t="s">
        <v>29</v>
      </c>
      <c r="AJ119" s="13">
        <v>0</v>
      </c>
      <c r="AK119" s="10" t="s">
        <v>29</v>
      </c>
      <c r="AL119" s="10" t="s">
        <v>29</v>
      </c>
      <c r="AM119" s="13">
        <v>0</v>
      </c>
      <c r="AN119" s="38">
        <f t="shared" si="13"/>
        <v>74.545454545454547</v>
      </c>
      <c r="AO119" s="14" t="s">
        <v>582</v>
      </c>
      <c r="AP119" s="15" t="s">
        <v>583</v>
      </c>
    </row>
    <row r="120" spans="1:42" ht="63" x14ac:dyDescent="0.25">
      <c r="A120">
        <v>117</v>
      </c>
      <c r="B120">
        <v>117</v>
      </c>
      <c r="C120" s="36">
        <v>116</v>
      </c>
      <c r="D120" s="3" t="s">
        <v>23</v>
      </c>
      <c r="E120" s="4">
        <v>365521</v>
      </c>
      <c r="F120" s="5" t="s">
        <v>584</v>
      </c>
      <c r="G120" s="5" t="s">
        <v>585</v>
      </c>
      <c r="H120" s="37">
        <v>35065</v>
      </c>
      <c r="I120" s="6" t="s">
        <v>586</v>
      </c>
      <c r="J120" s="7" t="s">
        <v>27</v>
      </c>
      <c r="K120" s="8" t="s">
        <v>28</v>
      </c>
      <c r="L120" s="9">
        <v>49</v>
      </c>
      <c r="M120" s="10">
        <v>685</v>
      </c>
      <c r="N120" s="10">
        <v>1050</v>
      </c>
      <c r="O120" s="11">
        <f t="shared" si="11"/>
        <v>13.047619047619047</v>
      </c>
      <c r="P120" s="10">
        <v>648</v>
      </c>
      <c r="Q120" s="10">
        <v>1100</v>
      </c>
      <c r="R120" s="11">
        <f t="shared" si="12"/>
        <v>11.781818181818181</v>
      </c>
      <c r="S120" s="10" t="s">
        <v>29</v>
      </c>
      <c r="T120" s="10" t="s">
        <v>29</v>
      </c>
      <c r="U120" s="11">
        <v>0</v>
      </c>
      <c r="V120" s="10">
        <v>2.2000000000000002</v>
      </c>
      <c r="W120" s="10">
        <v>4</v>
      </c>
      <c r="X120" s="11"/>
      <c r="Y120" s="10" t="s">
        <v>29</v>
      </c>
      <c r="Z120" s="10" t="s">
        <v>29</v>
      </c>
      <c r="AA120" s="12">
        <v>0</v>
      </c>
      <c r="AB120" s="10" t="s">
        <v>29</v>
      </c>
      <c r="AC120" s="10" t="s">
        <v>29</v>
      </c>
      <c r="AD120" s="11">
        <v>0</v>
      </c>
      <c r="AE120" s="10" t="s">
        <v>29</v>
      </c>
      <c r="AF120" s="10" t="s">
        <v>29</v>
      </c>
      <c r="AG120" s="13">
        <v>0</v>
      </c>
      <c r="AH120" s="10" t="s">
        <v>29</v>
      </c>
      <c r="AI120" s="10" t="s">
        <v>29</v>
      </c>
      <c r="AJ120" s="13">
        <v>0</v>
      </c>
      <c r="AK120" s="10" t="s">
        <v>29</v>
      </c>
      <c r="AL120" s="10" t="s">
        <v>29</v>
      </c>
      <c r="AM120" s="13">
        <v>0</v>
      </c>
      <c r="AN120" s="38">
        <f t="shared" si="13"/>
        <v>73.829437229437232</v>
      </c>
      <c r="AO120" s="14" t="s">
        <v>587</v>
      </c>
      <c r="AP120" s="15" t="s">
        <v>588</v>
      </c>
    </row>
    <row r="121" spans="1:42" ht="63" x14ac:dyDescent="0.25">
      <c r="A121">
        <v>118</v>
      </c>
      <c r="B121">
        <v>118</v>
      </c>
      <c r="C121" s="36">
        <v>117</v>
      </c>
      <c r="D121" s="3" t="s">
        <v>23</v>
      </c>
      <c r="E121" s="4">
        <v>381737</v>
      </c>
      <c r="F121" s="5" t="s">
        <v>589</v>
      </c>
      <c r="G121" s="5" t="s">
        <v>590</v>
      </c>
      <c r="H121" s="37">
        <v>35905</v>
      </c>
      <c r="I121" s="6" t="s">
        <v>591</v>
      </c>
      <c r="J121" s="7" t="s">
        <v>27</v>
      </c>
      <c r="K121" s="8" t="s">
        <v>28</v>
      </c>
      <c r="L121" s="9">
        <v>45</v>
      </c>
      <c r="M121" s="10">
        <v>844</v>
      </c>
      <c r="N121" s="10">
        <v>1100</v>
      </c>
      <c r="O121" s="11">
        <f t="shared" si="11"/>
        <v>15.345454545454546</v>
      </c>
      <c r="P121" s="10">
        <v>737</v>
      </c>
      <c r="Q121" s="10">
        <v>1100</v>
      </c>
      <c r="R121" s="11">
        <f t="shared" si="12"/>
        <v>13.4</v>
      </c>
      <c r="S121" s="10" t="s">
        <v>29</v>
      </c>
      <c r="T121" s="10" t="s">
        <v>29</v>
      </c>
      <c r="U121" s="11">
        <v>0</v>
      </c>
      <c r="V121" s="10">
        <v>2.97</v>
      </c>
      <c r="W121" s="10">
        <v>4</v>
      </c>
      <c r="X121" s="11"/>
      <c r="Y121" s="10" t="s">
        <v>29</v>
      </c>
      <c r="Z121" s="10" t="s">
        <v>29</v>
      </c>
      <c r="AA121" s="12">
        <v>0</v>
      </c>
      <c r="AB121" s="10" t="s">
        <v>29</v>
      </c>
      <c r="AC121" s="10" t="s">
        <v>29</v>
      </c>
      <c r="AD121" s="11">
        <v>0</v>
      </c>
      <c r="AE121" s="10" t="s">
        <v>29</v>
      </c>
      <c r="AF121" s="10" t="s">
        <v>29</v>
      </c>
      <c r="AG121" s="13">
        <v>0</v>
      </c>
      <c r="AH121" s="10" t="s">
        <v>29</v>
      </c>
      <c r="AI121" s="10" t="s">
        <v>29</v>
      </c>
      <c r="AJ121" s="13">
        <v>0</v>
      </c>
      <c r="AK121" s="10" t="s">
        <v>29</v>
      </c>
      <c r="AL121" s="10" t="s">
        <v>29</v>
      </c>
      <c r="AM121" s="13">
        <v>0</v>
      </c>
      <c r="AN121" s="38">
        <f t="shared" si="13"/>
        <v>73.74545454545455</v>
      </c>
      <c r="AO121" s="14" t="s">
        <v>592</v>
      </c>
      <c r="AP121" s="15" t="s">
        <v>593</v>
      </c>
    </row>
    <row r="122" spans="1:42" ht="63" x14ac:dyDescent="0.25">
      <c r="A122">
        <v>119</v>
      </c>
      <c r="B122">
        <v>119</v>
      </c>
      <c r="C122" s="36">
        <v>118</v>
      </c>
      <c r="D122" s="3" t="s">
        <v>23</v>
      </c>
      <c r="E122" s="4">
        <v>383245</v>
      </c>
      <c r="F122" s="5" t="s">
        <v>594</v>
      </c>
      <c r="G122" s="5" t="s">
        <v>595</v>
      </c>
      <c r="H122" s="37">
        <v>29671</v>
      </c>
      <c r="I122" s="6" t="s">
        <v>596</v>
      </c>
      <c r="J122" s="7" t="s">
        <v>27</v>
      </c>
      <c r="K122" s="8" t="s">
        <v>28</v>
      </c>
      <c r="L122" s="9">
        <v>47</v>
      </c>
      <c r="M122" s="10">
        <v>364</v>
      </c>
      <c r="N122" s="10">
        <v>850</v>
      </c>
      <c r="O122" s="11">
        <f t="shared" si="11"/>
        <v>8.5647058823529409</v>
      </c>
      <c r="P122" s="10">
        <v>512</v>
      </c>
      <c r="Q122" s="10">
        <v>1100</v>
      </c>
      <c r="R122" s="11">
        <f t="shared" si="12"/>
        <v>9.3090909090909086</v>
      </c>
      <c r="S122" s="10">
        <v>229</v>
      </c>
      <c r="T122" s="10">
        <v>550</v>
      </c>
      <c r="U122" s="11">
        <f>S122*20/T122</f>
        <v>8.327272727272728</v>
      </c>
      <c r="V122" s="10" t="s">
        <v>29</v>
      </c>
      <c r="W122" s="10" t="s">
        <v>29</v>
      </c>
      <c r="X122" s="11">
        <v>0</v>
      </c>
      <c r="Y122" s="10" t="s">
        <v>29</v>
      </c>
      <c r="Z122" s="10" t="s">
        <v>29</v>
      </c>
      <c r="AA122" s="12">
        <v>0</v>
      </c>
      <c r="AB122" s="10" t="s">
        <v>29</v>
      </c>
      <c r="AC122" s="10" t="s">
        <v>29</v>
      </c>
      <c r="AD122" s="11">
        <v>0</v>
      </c>
      <c r="AE122" s="10" t="s">
        <v>29</v>
      </c>
      <c r="AF122" s="10" t="s">
        <v>29</v>
      </c>
      <c r="AG122" s="13">
        <v>0</v>
      </c>
      <c r="AH122" s="10" t="s">
        <v>29</v>
      </c>
      <c r="AI122" s="10" t="s">
        <v>29</v>
      </c>
      <c r="AJ122" s="13">
        <v>0</v>
      </c>
      <c r="AK122" s="10" t="s">
        <v>29</v>
      </c>
      <c r="AL122" s="10" t="s">
        <v>29</v>
      </c>
      <c r="AM122" s="13">
        <v>0</v>
      </c>
      <c r="AN122" s="38">
        <f t="shared" si="13"/>
        <v>73.201069518716579</v>
      </c>
      <c r="AO122" s="14" t="s">
        <v>597</v>
      </c>
      <c r="AP122" s="15" t="s">
        <v>598</v>
      </c>
    </row>
    <row r="123" spans="1:42" ht="63" x14ac:dyDescent="0.25">
      <c r="A123">
        <v>120</v>
      </c>
      <c r="B123">
        <v>120</v>
      </c>
      <c r="C123" s="36">
        <v>119</v>
      </c>
      <c r="D123" s="3" t="s">
        <v>23</v>
      </c>
      <c r="E123" s="4">
        <v>381380</v>
      </c>
      <c r="F123" s="5" t="s">
        <v>525</v>
      </c>
      <c r="G123" s="5" t="s">
        <v>560</v>
      </c>
      <c r="H123" s="37">
        <v>34773</v>
      </c>
      <c r="I123" s="6" t="s">
        <v>599</v>
      </c>
      <c r="J123" s="7" t="s">
        <v>27</v>
      </c>
      <c r="K123" s="8" t="s">
        <v>28</v>
      </c>
      <c r="L123" s="9">
        <v>40</v>
      </c>
      <c r="M123" s="10">
        <v>885</v>
      </c>
      <c r="N123" s="10">
        <v>1050</v>
      </c>
      <c r="O123" s="11">
        <f t="shared" si="11"/>
        <v>16.857142857142858</v>
      </c>
      <c r="P123" s="10">
        <v>896</v>
      </c>
      <c r="Q123" s="10">
        <v>1100</v>
      </c>
      <c r="R123" s="11">
        <f t="shared" si="12"/>
        <v>16.290909090909089</v>
      </c>
      <c r="S123" s="10">
        <v>2.6</v>
      </c>
      <c r="T123" s="10">
        <v>4</v>
      </c>
      <c r="U123" s="11"/>
      <c r="V123" s="10" t="s">
        <v>29</v>
      </c>
      <c r="W123" s="10" t="s">
        <v>29</v>
      </c>
      <c r="X123" s="11">
        <v>0</v>
      </c>
      <c r="Y123" s="10" t="s">
        <v>29</v>
      </c>
      <c r="Z123" s="10" t="s">
        <v>29</v>
      </c>
      <c r="AA123" s="12">
        <v>0</v>
      </c>
      <c r="AB123" s="10" t="s">
        <v>29</v>
      </c>
      <c r="AC123" s="10" t="s">
        <v>29</v>
      </c>
      <c r="AD123" s="11">
        <v>0</v>
      </c>
      <c r="AE123" s="10" t="s">
        <v>29</v>
      </c>
      <c r="AF123" s="10" t="s">
        <v>29</v>
      </c>
      <c r="AG123" s="13">
        <v>0</v>
      </c>
      <c r="AH123" s="10">
        <v>3.37</v>
      </c>
      <c r="AI123" s="10">
        <v>4</v>
      </c>
      <c r="AJ123" s="13"/>
      <c r="AK123" s="10" t="s">
        <v>29</v>
      </c>
      <c r="AL123" s="10" t="s">
        <v>29</v>
      </c>
      <c r="AM123" s="13">
        <v>0</v>
      </c>
      <c r="AN123" s="38">
        <f t="shared" si="13"/>
        <v>73.148051948051943</v>
      </c>
      <c r="AO123" s="14" t="s">
        <v>600</v>
      </c>
      <c r="AP123" s="15" t="s">
        <v>601</v>
      </c>
    </row>
    <row r="124" spans="1:42" ht="47.25" x14ac:dyDescent="0.25">
      <c r="A124">
        <v>121</v>
      </c>
      <c r="B124">
        <v>121</v>
      </c>
      <c r="C124" s="36">
        <v>120</v>
      </c>
      <c r="D124" s="3" t="s">
        <v>23</v>
      </c>
      <c r="E124" s="4">
        <v>381474</v>
      </c>
      <c r="F124" s="5" t="s">
        <v>602</v>
      </c>
      <c r="G124" s="5" t="s">
        <v>603</v>
      </c>
      <c r="H124" s="37">
        <v>35009</v>
      </c>
      <c r="I124" s="6" t="s">
        <v>604</v>
      </c>
      <c r="J124" s="7" t="s">
        <v>27</v>
      </c>
      <c r="K124" s="8" t="s">
        <v>28</v>
      </c>
      <c r="L124" s="9">
        <v>40</v>
      </c>
      <c r="M124" s="10">
        <v>592</v>
      </c>
      <c r="N124" s="10">
        <v>1050</v>
      </c>
      <c r="O124" s="11">
        <f t="shared" si="11"/>
        <v>11.276190476190477</v>
      </c>
      <c r="P124" s="10">
        <v>616</v>
      </c>
      <c r="Q124" s="10">
        <v>1100</v>
      </c>
      <c r="R124" s="11">
        <f t="shared" si="12"/>
        <v>11.2</v>
      </c>
      <c r="S124" s="10">
        <v>286</v>
      </c>
      <c r="T124" s="10">
        <v>550</v>
      </c>
      <c r="U124" s="11">
        <f>S124*20/T124</f>
        <v>10.4</v>
      </c>
      <c r="V124" s="10" t="s">
        <v>29</v>
      </c>
      <c r="W124" s="10" t="s">
        <v>29</v>
      </c>
      <c r="X124" s="11">
        <v>0</v>
      </c>
      <c r="Y124" s="10">
        <v>2.6</v>
      </c>
      <c r="Z124" s="10">
        <v>4</v>
      </c>
      <c r="AA124" s="12"/>
      <c r="AB124" s="10" t="s">
        <v>29</v>
      </c>
      <c r="AC124" s="10" t="s">
        <v>29</v>
      </c>
      <c r="AD124" s="11">
        <v>0</v>
      </c>
      <c r="AE124" s="10" t="s">
        <v>29</v>
      </c>
      <c r="AF124" s="10" t="s">
        <v>29</v>
      </c>
      <c r="AG124" s="13">
        <v>0</v>
      </c>
      <c r="AH124" s="10" t="s">
        <v>29</v>
      </c>
      <c r="AI124" s="10" t="s">
        <v>29</v>
      </c>
      <c r="AJ124" s="13">
        <v>0</v>
      </c>
      <c r="AK124" s="10" t="s">
        <v>29</v>
      </c>
      <c r="AL124" s="10" t="s">
        <v>29</v>
      </c>
      <c r="AM124" s="13">
        <v>0</v>
      </c>
      <c r="AN124" s="38">
        <f t="shared" si="13"/>
        <v>72.876190476190487</v>
      </c>
      <c r="AO124" s="14" t="s">
        <v>605</v>
      </c>
      <c r="AP124" s="15" t="s">
        <v>606</v>
      </c>
    </row>
    <row r="125" spans="1:42" ht="47.25" x14ac:dyDescent="0.25">
      <c r="A125">
        <v>122</v>
      </c>
      <c r="B125">
        <v>122</v>
      </c>
      <c r="C125" s="36">
        <v>121</v>
      </c>
      <c r="D125" s="3" t="s">
        <v>23</v>
      </c>
      <c r="E125" s="4">
        <v>357317</v>
      </c>
      <c r="F125" s="5" t="s">
        <v>607</v>
      </c>
      <c r="G125" s="5" t="s">
        <v>608</v>
      </c>
      <c r="H125" s="37">
        <v>35065</v>
      </c>
      <c r="I125" s="6" t="s">
        <v>609</v>
      </c>
      <c r="J125" s="7" t="s">
        <v>27</v>
      </c>
      <c r="K125" s="8" t="s">
        <v>28</v>
      </c>
      <c r="L125" s="9">
        <v>44</v>
      </c>
      <c r="M125" s="10">
        <v>809</v>
      </c>
      <c r="N125" s="10">
        <v>1050</v>
      </c>
      <c r="O125" s="11">
        <f t="shared" si="11"/>
        <v>15.40952380952381</v>
      </c>
      <c r="P125" s="10">
        <v>735</v>
      </c>
      <c r="Q125" s="10">
        <v>1100</v>
      </c>
      <c r="R125" s="11">
        <f t="shared" si="12"/>
        <v>13.363636363636363</v>
      </c>
      <c r="S125" s="10" t="s">
        <v>29</v>
      </c>
      <c r="T125" s="10" t="s">
        <v>29</v>
      </c>
      <c r="U125" s="11">
        <v>0</v>
      </c>
      <c r="V125" s="10">
        <v>2.9</v>
      </c>
      <c r="W125" s="10">
        <v>4</v>
      </c>
      <c r="X125" s="11"/>
      <c r="Y125" s="10" t="s">
        <v>29</v>
      </c>
      <c r="Z125" s="10" t="s">
        <v>29</v>
      </c>
      <c r="AA125" s="12">
        <v>0</v>
      </c>
      <c r="AB125" s="10" t="s">
        <v>29</v>
      </c>
      <c r="AC125" s="10" t="s">
        <v>29</v>
      </c>
      <c r="AD125" s="11">
        <v>0</v>
      </c>
      <c r="AE125" s="10" t="s">
        <v>29</v>
      </c>
      <c r="AF125" s="10" t="s">
        <v>29</v>
      </c>
      <c r="AG125" s="13">
        <v>0</v>
      </c>
      <c r="AH125" s="10" t="s">
        <v>29</v>
      </c>
      <c r="AI125" s="10" t="s">
        <v>29</v>
      </c>
      <c r="AJ125" s="13">
        <v>0</v>
      </c>
      <c r="AK125" s="10" t="s">
        <v>29</v>
      </c>
      <c r="AL125" s="10" t="s">
        <v>29</v>
      </c>
      <c r="AM125" s="13">
        <v>0</v>
      </c>
      <c r="AN125" s="38">
        <f t="shared" si="13"/>
        <v>72.773160173160178</v>
      </c>
      <c r="AO125" s="14" t="s">
        <v>610</v>
      </c>
      <c r="AP125" s="15" t="s">
        <v>611</v>
      </c>
    </row>
    <row r="126" spans="1:42" ht="47.25" x14ac:dyDescent="0.25">
      <c r="A126">
        <v>123</v>
      </c>
      <c r="B126">
        <v>123</v>
      </c>
      <c r="C126" s="36">
        <v>122</v>
      </c>
      <c r="D126" s="3" t="s">
        <v>23</v>
      </c>
      <c r="E126" s="4">
        <v>383183</v>
      </c>
      <c r="F126" s="5" t="s">
        <v>612</v>
      </c>
      <c r="G126" s="5" t="s">
        <v>613</v>
      </c>
      <c r="H126" s="37">
        <v>35888</v>
      </c>
      <c r="I126" s="6" t="s">
        <v>614</v>
      </c>
      <c r="J126" s="7" t="s">
        <v>27</v>
      </c>
      <c r="K126" s="8" t="s">
        <v>28</v>
      </c>
      <c r="L126" s="9">
        <v>41</v>
      </c>
      <c r="M126" s="10">
        <v>935</v>
      </c>
      <c r="N126" s="10">
        <v>1100</v>
      </c>
      <c r="O126" s="11">
        <f t="shared" si="11"/>
        <v>17</v>
      </c>
      <c r="P126" s="10">
        <v>792</v>
      </c>
      <c r="Q126" s="10">
        <v>1100</v>
      </c>
      <c r="R126" s="11">
        <f t="shared" si="12"/>
        <v>14.4</v>
      </c>
      <c r="S126" s="10" t="s">
        <v>29</v>
      </c>
      <c r="T126" s="10" t="s">
        <v>29</v>
      </c>
      <c r="U126" s="11">
        <v>0</v>
      </c>
      <c r="V126" s="10">
        <v>2.33</v>
      </c>
      <c r="W126" s="10">
        <v>4</v>
      </c>
      <c r="X126" s="11"/>
      <c r="Y126" s="10" t="s">
        <v>29</v>
      </c>
      <c r="Z126" s="10" t="s">
        <v>29</v>
      </c>
      <c r="AA126" s="12">
        <v>0</v>
      </c>
      <c r="AB126" s="10" t="s">
        <v>29</v>
      </c>
      <c r="AC126" s="10" t="s">
        <v>29</v>
      </c>
      <c r="AD126" s="11">
        <v>0</v>
      </c>
      <c r="AE126" s="10" t="s">
        <v>29</v>
      </c>
      <c r="AF126" s="10" t="s">
        <v>29</v>
      </c>
      <c r="AG126" s="13">
        <v>0</v>
      </c>
      <c r="AH126" s="10" t="s">
        <v>29</v>
      </c>
      <c r="AI126" s="10" t="s">
        <v>29</v>
      </c>
      <c r="AJ126" s="13">
        <v>0</v>
      </c>
      <c r="AK126" s="10" t="s">
        <v>29</v>
      </c>
      <c r="AL126" s="10" t="s">
        <v>29</v>
      </c>
      <c r="AM126" s="13">
        <v>0</v>
      </c>
      <c r="AN126" s="38">
        <f t="shared" si="13"/>
        <v>72.400000000000006</v>
      </c>
      <c r="AO126" s="14" t="s">
        <v>615</v>
      </c>
      <c r="AP126" s="15" t="s">
        <v>616</v>
      </c>
    </row>
    <row r="127" spans="1:42" ht="47.25" x14ac:dyDescent="0.25">
      <c r="A127">
        <v>124</v>
      </c>
      <c r="B127">
        <v>124</v>
      </c>
      <c r="C127" s="36">
        <v>123</v>
      </c>
      <c r="D127" s="3" t="s">
        <v>23</v>
      </c>
      <c r="E127" s="4">
        <v>381218</v>
      </c>
      <c r="F127" s="5" t="s">
        <v>617</v>
      </c>
      <c r="G127" s="5" t="s">
        <v>618</v>
      </c>
      <c r="H127" s="37">
        <v>34288</v>
      </c>
      <c r="I127" s="6" t="s">
        <v>619</v>
      </c>
      <c r="J127" s="7" t="s">
        <v>27</v>
      </c>
      <c r="K127" s="8" t="s">
        <v>28</v>
      </c>
      <c r="L127" s="9">
        <v>45</v>
      </c>
      <c r="M127" s="10">
        <v>720</v>
      </c>
      <c r="N127" s="10">
        <v>1050</v>
      </c>
      <c r="O127" s="11">
        <f t="shared" si="11"/>
        <v>13.714285714285714</v>
      </c>
      <c r="P127" s="10">
        <v>752</v>
      </c>
      <c r="Q127" s="10">
        <v>1100</v>
      </c>
      <c r="R127" s="11">
        <f t="shared" si="12"/>
        <v>13.672727272727272</v>
      </c>
      <c r="S127" s="10" t="s">
        <v>29</v>
      </c>
      <c r="T127" s="10" t="s">
        <v>29</v>
      </c>
      <c r="U127" s="11">
        <v>0</v>
      </c>
      <c r="V127" s="10">
        <v>2.2999999999999998</v>
      </c>
      <c r="W127" s="10">
        <v>4</v>
      </c>
      <c r="X127" s="11"/>
      <c r="Y127" s="10" t="s">
        <v>29</v>
      </c>
      <c r="Z127" s="10" t="s">
        <v>29</v>
      </c>
      <c r="AA127" s="12">
        <v>0</v>
      </c>
      <c r="AB127" s="10" t="s">
        <v>29</v>
      </c>
      <c r="AC127" s="10" t="s">
        <v>29</v>
      </c>
      <c r="AD127" s="11">
        <v>0</v>
      </c>
      <c r="AE127" s="10" t="s">
        <v>29</v>
      </c>
      <c r="AF127" s="10" t="s">
        <v>29</v>
      </c>
      <c r="AG127" s="13">
        <v>0</v>
      </c>
      <c r="AH127" s="10" t="s">
        <v>29</v>
      </c>
      <c r="AI127" s="10" t="s">
        <v>29</v>
      </c>
      <c r="AJ127" s="13">
        <v>0</v>
      </c>
      <c r="AK127" s="10" t="s">
        <v>29</v>
      </c>
      <c r="AL127" s="10" t="s">
        <v>29</v>
      </c>
      <c r="AM127" s="13">
        <v>0</v>
      </c>
      <c r="AN127" s="38">
        <f t="shared" si="13"/>
        <v>72.38701298701298</v>
      </c>
      <c r="AO127" s="14" t="s">
        <v>620</v>
      </c>
      <c r="AP127" s="15" t="s">
        <v>621</v>
      </c>
    </row>
    <row r="128" spans="1:42" ht="78.75" x14ac:dyDescent="0.25">
      <c r="A128">
        <v>125</v>
      </c>
      <c r="B128">
        <v>125</v>
      </c>
      <c r="C128" s="36">
        <v>124</v>
      </c>
      <c r="D128" s="3" t="s">
        <v>23</v>
      </c>
      <c r="E128" s="4">
        <v>383250</v>
      </c>
      <c r="F128" s="5" t="s">
        <v>622</v>
      </c>
      <c r="G128" s="5" t="s">
        <v>623</v>
      </c>
      <c r="H128" s="37">
        <v>34744</v>
      </c>
      <c r="I128" s="6" t="s">
        <v>624</v>
      </c>
      <c r="J128" s="7" t="s">
        <v>27</v>
      </c>
      <c r="K128" s="8" t="s">
        <v>28</v>
      </c>
      <c r="L128" s="9">
        <v>41</v>
      </c>
      <c r="M128" s="10">
        <v>780</v>
      </c>
      <c r="N128" s="10">
        <v>1050</v>
      </c>
      <c r="O128" s="11">
        <f t="shared" si="11"/>
        <v>14.857142857142858</v>
      </c>
      <c r="P128" s="10">
        <v>882</v>
      </c>
      <c r="Q128" s="10">
        <v>1100</v>
      </c>
      <c r="R128" s="11">
        <f t="shared" si="12"/>
        <v>16.036363636363635</v>
      </c>
      <c r="S128" s="10" t="s">
        <v>29</v>
      </c>
      <c r="T128" s="10" t="s">
        <v>29</v>
      </c>
      <c r="U128" s="11">
        <v>0</v>
      </c>
      <c r="V128" s="10">
        <v>3.7</v>
      </c>
      <c r="W128" s="10">
        <v>4</v>
      </c>
      <c r="X128" s="11"/>
      <c r="Y128" s="10" t="s">
        <v>29</v>
      </c>
      <c r="Z128" s="10" t="s">
        <v>29</v>
      </c>
      <c r="AA128" s="12">
        <v>0</v>
      </c>
      <c r="AB128" s="10" t="s">
        <v>29</v>
      </c>
      <c r="AC128" s="10" t="s">
        <v>29</v>
      </c>
      <c r="AD128" s="11">
        <v>0</v>
      </c>
      <c r="AE128" s="10" t="s">
        <v>29</v>
      </c>
      <c r="AF128" s="10" t="s">
        <v>29</v>
      </c>
      <c r="AG128" s="13">
        <v>0</v>
      </c>
      <c r="AH128" s="10" t="s">
        <v>29</v>
      </c>
      <c r="AI128" s="10" t="s">
        <v>29</v>
      </c>
      <c r="AJ128" s="13">
        <v>0</v>
      </c>
      <c r="AK128" s="10" t="s">
        <v>29</v>
      </c>
      <c r="AL128" s="10" t="s">
        <v>29</v>
      </c>
      <c r="AM128" s="13">
        <v>0</v>
      </c>
      <c r="AN128" s="38">
        <f t="shared" si="13"/>
        <v>71.893506493506493</v>
      </c>
      <c r="AO128" s="14" t="s">
        <v>625</v>
      </c>
      <c r="AP128" s="15" t="s">
        <v>626</v>
      </c>
    </row>
    <row r="129" spans="1:42" ht="47.25" x14ac:dyDescent="0.25">
      <c r="A129">
        <v>126</v>
      </c>
      <c r="B129">
        <v>126</v>
      </c>
      <c r="C129" s="36">
        <v>125</v>
      </c>
      <c r="D129" s="3" t="s">
        <v>23</v>
      </c>
      <c r="E129" s="4">
        <v>381487</v>
      </c>
      <c r="F129" s="5" t="s">
        <v>627</v>
      </c>
      <c r="G129" s="5" t="s">
        <v>628</v>
      </c>
      <c r="H129" s="37">
        <v>35369</v>
      </c>
      <c r="I129" s="6" t="s">
        <v>629</v>
      </c>
      <c r="J129" s="7" t="s">
        <v>27</v>
      </c>
      <c r="K129" s="8" t="s">
        <v>28</v>
      </c>
      <c r="L129" s="9">
        <v>43</v>
      </c>
      <c r="M129" s="10">
        <v>781</v>
      </c>
      <c r="N129" s="10">
        <v>1050</v>
      </c>
      <c r="O129" s="11">
        <f t="shared" si="11"/>
        <v>14.876190476190477</v>
      </c>
      <c r="P129" s="10">
        <v>760</v>
      </c>
      <c r="Q129" s="10">
        <v>1100</v>
      </c>
      <c r="R129" s="11">
        <f t="shared" si="12"/>
        <v>13.818181818181818</v>
      </c>
      <c r="S129" s="10" t="s">
        <v>29</v>
      </c>
      <c r="T129" s="10" t="s">
        <v>29</v>
      </c>
      <c r="U129" s="11">
        <v>0</v>
      </c>
      <c r="V129" s="10">
        <v>2.6</v>
      </c>
      <c r="W129" s="10">
        <v>4</v>
      </c>
      <c r="X129" s="11"/>
      <c r="Y129" s="10" t="s">
        <v>29</v>
      </c>
      <c r="Z129" s="10" t="s">
        <v>29</v>
      </c>
      <c r="AA129" s="12">
        <v>0</v>
      </c>
      <c r="AB129" s="10" t="s">
        <v>29</v>
      </c>
      <c r="AC129" s="10" t="s">
        <v>29</v>
      </c>
      <c r="AD129" s="11">
        <v>0</v>
      </c>
      <c r="AE129" s="10" t="s">
        <v>29</v>
      </c>
      <c r="AF129" s="10" t="s">
        <v>29</v>
      </c>
      <c r="AG129" s="13">
        <v>0</v>
      </c>
      <c r="AH129" s="10" t="s">
        <v>29</v>
      </c>
      <c r="AI129" s="10" t="s">
        <v>29</v>
      </c>
      <c r="AJ129" s="13">
        <v>0</v>
      </c>
      <c r="AK129" s="10" t="s">
        <v>29</v>
      </c>
      <c r="AL129" s="10" t="s">
        <v>29</v>
      </c>
      <c r="AM129" s="13">
        <v>0</v>
      </c>
      <c r="AN129" s="38">
        <f t="shared" si="13"/>
        <v>71.694372294372286</v>
      </c>
      <c r="AO129" s="14" t="s">
        <v>630</v>
      </c>
      <c r="AP129" s="15" t="s">
        <v>631</v>
      </c>
    </row>
    <row r="130" spans="1:42" ht="47.25" x14ac:dyDescent="0.25">
      <c r="A130">
        <v>127</v>
      </c>
      <c r="B130">
        <v>127</v>
      </c>
      <c r="C130" s="36">
        <v>127</v>
      </c>
      <c r="D130" s="3" t="s">
        <v>23</v>
      </c>
      <c r="E130" s="4">
        <v>381225</v>
      </c>
      <c r="F130" s="5" t="s">
        <v>637</v>
      </c>
      <c r="G130" s="5" t="s">
        <v>638</v>
      </c>
      <c r="H130" s="37">
        <v>34425</v>
      </c>
      <c r="I130" s="6" t="s">
        <v>639</v>
      </c>
      <c r="J130" s="7" t="s">
        <v>27</v>
      </c>
      <c r="K130" s="8" t="s">
        <v>28</v>
      </c>
      <c r="L130" s="9">
        <v>44</v>
      </c>
      <c r="M130" s="10">
        <v>709</v>
      </c>
      <c r="N130" s="10">
        <v>1050</v>
      </c>
      <c r="O130" s="11">
        <f t="shared" si="11"/>
        <v>13.504761904761905</v>
      </c>
      <c r="P130" s="10">
        <v>734</v>
      </c>
      <c r="Q130" s="10">
        <v>1100</v>
      </c>
      <c r="R130" s="11">
        <f t="shared" si="12"/>
        <v>13.345454545454546</v>
      </c>
      <c r="S130" s="10" t="s">
        <v>29</v>
      </c>
      <c r="T130" s="10" t="s">
        <v>29</v>
      </c>
      <c r="U130" s="11">
        <v>0</v>
      </c>
      <c r="V130" s="10">
        <v>2.1</v>
      </c>
      <c r="W130" s="10">
        <v>4</v>
      </c>
      <c r="X130" s="11"/>
      <c r="Y130" s="10" t="s">
        <v>29</v>
      </c>
      <c r="Z130" s="10" t="s">
        <v>29</v>
      </c>
      <c r="AA130" s="12">
        <v>0</v>
      </c>
      <c r="AB130" s="10" t="s">
        <v>29</v>
      </c>
      <c r="AC130" s="10" t="s">
        <v>29</v>
      </c>
      <c r="AD130" s="11">
        <v>0</v>
      </c>
      <c r="AE130" s="10" t="s">
        <v>29</v>
      </c>
      <c r="AF130" s="10" t="s">
        <v>29</v>
      </c>
      <c r="AG130" s="13">
        <v>0</v>
      </c>
      <c r="AH130" s="10">
        <v>2.95</v>
      </c>
      <c r="AI130" s="10">
        <v>4</v>
      </c>
      <c r="AJ130" s="13"/>
      <c r="AK130" s="10" t="s">
        <v>29</v>
      </c>
      <c r="AL130" s="10" t="s">
        <v>29</v>
      </c>
      <c r="AM130" s="13">
        <v>0</v>
      </c>
      <c r="AN130" s="38">
        <f t="shared" si="13"/>
        <v>70.85021645021645</v>
      </c>
      <c r="AO130" s="14" t="s">
        <v>640</v>
      </c>
      <c r="AP130" s="15" t="s">
        <v>641</v>
      </c>
    </row>
    <row r="131" spans="1:42" ht="47.25" x14ac:dyDescent="0.25">
      <c r="A131">
        <v>128</v>
      </c>
      <c r="B131">
        <v>128</v>
      </c>
      <c r="C131" s="36">
        <v>128</v>
      </c>
      <c r="D131" s="3" t="s">
        <v>23</v>
      </c>
      <c r="E131" s="4">
        <v>367357</v>
      </c>
      <c r="F131" s="5" t="s">
        <v>642</v>
      </c>
      <c r="G131" s="5" t="s">
        <v>643</v>
      </c>
      <c r="H131" s="37">
        <v>34759</v>
      </c>
      <c r="I131" s="6" t="s">
        <v>644</v>
      </c>
      <c r="J131" s="7" t="s">
        <v>27</v>
      </c>
      <c r="K131" s="8" t="s">
        <v>28</v>
      </c>
      <c r="L131" s="9">
        <v>45</v>
      </c>
      <c r="M131" s="10">
        <v>704</v>
      </c>
      <c r="N131" s="10">
        <v>1050</v>
      </c>
      <c r="O131" s="11">
        <f t="shared" si="11"/>
        <v>13.40952380952381</v>
      </c>
      <c r="P131" s="10">
        <v>682</v>
      </c>
      <c r="Q131" s="10">
        <v>1100</v>
      </c>
      <c r="R131" s="11">
        <f t="shared" si="12"/>
        <v>12.4</v>
      </c>
      <c r="S131" s="10" t="s">
        <v>29</v>
      </c>
      <c r="T131" s="10" t="s">
        <v>29</v>
      </c>
      <c r="U131" s="11">
        <v>0</v>
      </c>
      <c r="V131" s="10">
        <v>2.9</v>
      </c>
      <c r="W131" s="10">
        <v>4</v>
      </c>
      <c r="X131" s="11"/>
      <c r="Y131" s="10" t="s">
        <v>29</v>
      </c>
      <c r="Z131" s="10" t="s">
        <v>29</v>
      </c>
      <c r="AA131" s="12">
        <v>0</v>
      </c>
      <c r="AB131" s="10" t="s">
        <v>29</v>
      </c>
      <c r="AC131" s="10" t="s">
        <v>29</v>
      </c>
      <c r="AD131" s="11">
        <v>0</v>
      </c>
      <c r="AE131" s="10" t="s">
        <v>29</v>
      </c>
      <c r="AF131" s="10" t="s">
        <v>29</v>
      </c>
      <c r="AG131" s="13">
        <v>0</v>
      </c>
      <c r="AH131" s="10" t="s">
        <v>29</v>
      </c>
      <c r="AI131" s="10" t="s">
        <v>29</v>
      </c>
      <c r="AJ131" s="13">
        <v>0</v>
      </c>
      <c r="AK131" s="10" t="s">
        <v>29</v>
      </c>
      <c r="AL131" s="10" t="s">
        <v>29</v>
      </c>
      <c r="AM131" s="13">
        <v>0</v>
      </c>
      <c r="AN131" s="38">
        <f t="shared" si="13"/>
        <v>70.80952380952381</v>
      </c>
      <c r="AO131" s="14" t="s">
        <v>645</v>
      </c>
      <c r="AP131" s="15" t="s">
        <v>646</v>
      </c>
    </row>
    <row r="132" spans="1:42" ht="47.25" x14ac:dyDescent="0.25">
      <c r="A132">
        <v>129</v>
      </c>
      <c r="B132">
        <v>129</v>
      </c>
      <c r="C132" s="36">
        <v>129</v>
      </c>
      <c r="D132" s="3" t="s">
        <v>23</v>
      </c>
      <c r="E132" s="4">
        <v>367227</v>
      </c>
      <c r="F132" s="5" t="s">
        <v>647</v>
      </c>
      <c r="G132" s="5" t="s">
        <v>38</v>
      </c>
      <c r="H132" s="37">
        <v>30640</v>
      </c>
      <c r="I132" s="6" t="s">
        <v>648</v>
      </c>
      <c r="J132" s="7" t="s">
        <v>27</v>
      </c>
      <c r="K132" s="8" t="s">
        <v>28</v>
      </c>
      <c r="L132" s="9">
        <v>40</v>
      </c>
      <c r="M132" s="10">
        <v>678</v>
      </c>
      <c r="N132" s="10">
        <v>850</v>
      </c>
      <c r="O132" s="11">
        <f t="shared" ref="O132:O138" si="14">M132*20/N132</f>
        <v>15.952941176470588</v>
      </c>
      <c r="P132" s="10">
        <v>782</v>
      </c>
      <c r="Q132" s="10">
        <v>1100</v>
      </c>
      <c r="R132" s="11">
        <f t="shared" ref="R132:R138" si="15">P132*20/Q132</f>
        <v>14.218181818181819</v>
      </c>
      <c r="S132" s="10" t="s">
        <v>29</v>
      </c>
      <c r="T132" s="10" t="s">
        <v>29</v>
      </c>
      <c r="U132" s="11">
        <v>0</v>
      </c>
      <c r="V132" s="10">
        <v>2.4900000000000002</v>
      </c>
      <c r="W132" s="10">
        <v>4</v>
      </c>
      <c r="X132" s="11"/>
      <c r="Y132" s="10" t="s">
        <v>29</v>
      </c>
      <c r="Z132" s="10" t="s">
        <v>29</v>
      </c>
      <c r="AA132" s="12">
        <v>0</v>
      </c>
      <c r="AB132" s="10" t="s">
        <v>29</v>
      </c>
      <c r="AC132" s="10" t="s">
        <v>29</v>
      </c>
      <c r="AD132" s="11">
        <v>0</v>
      </c>
      <c r="AE132" s="10" t="s">
        <v>29</v>
      </c>
      <c r="AF132" s="10" t="s">
        <v>29</v>
      </c>
      <c r="AG132" s="13">
        <v>0</v>
      </c>
      <c r="AH132" s="10" t="s">
        <v>29</v>
      </c>
      <c r="AI132" s="10" t="s">
        <v>29</v>
      </c>
      <c r="AJ132" s="13">
        <v>0</v>
      </c>
      <c r="AK132" s="10" t="s">
        <v>29</v>
      </c>
      <c r="AL132" s="10" t="s">
        <v>29</v>
      </c>
      <c r="AM132" s="13">
        <v>0</v>
      </c>
      <c r="AN132" s="38">
        <f t="shared" ref="AN132:AN141" si="16">L132+O132+R132+U132+X132+AA132+AD132+AG132+AJ132+AM132</f>
        <v>70.171122994652407</v>
      </c>
      <c r="AO132" s="14" t="s">
        <v>649</v>
      </c>
      <c r="AP132" s="15" t="s">
        <v>650</v>
      </c>
    </row>
    <row r="133" spans="1:42" ht="63" x14ac:dyDescent="0.25">
      <c r="A133">
        <v>130</v>
      </c>
      <c r="B133">
        <v>130</v>
      </c>
      <c r="C133" s="36">
        <v>130</v>
      </c>
      <c r="D133" s="3" t="s">
        <v>23</v>
      </c>
      <c r="E133" s="4">
        <v>365266</v>
      </c>
      <c r="F133" s="5" t="s">
        <v>651</v>
      </c>
      <c r="G133" s="5" t="s">
        <v>652</v>
      </c>
      <c r="H133" s="37">
        <v>34434</v>
      </c>
      <c r="I133" s="6" t="s">
        <v>653</v>
      </c>
      <c r="J133" s="7" t="s">
        <v>27</v>
      </c>
      <c r="K133" s="8" t="s">
        <v>28</v>
      </c>
      <c r="L133" s="9">
        <v>40</v>
      </c>
      <c r="M133" s="10">
        <v>797</v>
      </c>
      <c r="N133" s="10">
        <v>1050</v>
      </c>
      <c r="O133" s="11">
        <f t="shared" si="14"/>
        <v>15.18095238095238</v>
      </c>
      <c r="P133" s="10">
        <v>801</v>
      </c>
      <c r="Q133" s="10">
        <v>1100</v>
      </c>
      <c r="R133" s="11">
        <f t="shared" si="15"/>
        <v>14.563636363636364</v>
      </c>
      <c r="S133" s="10" t="s">
        <v>29</v>
      </c>
      <c r="T133" s="10" t="s">
        <v>29</v>
      </c>
      <c r="U133" s="11">
        <v>0</v>
      </c>
      <c r="V133" s="10">
        <v>2.7</v>
      </c>
      <c r="W133" s="10">
        <v>4</v>
      </c>
      <c r="X133" s="11"/>
      <c r="Y133" s="10" t="s">
        <v>29</v>
      </c>
      <c r="Z133" s="10" t="s">
        <v>29</v>
      </c>
      <c r="AA133" s="12">
        <v>0</v>
      </c>
      <c r="AB133" s="10" t="s">
        <v>29</v>
      </c>
      <c r="AC133" s="10" t="s">
        <v>29</v>
      </c>
      <c r="AD133" s="11">
        <v>0</v>
      </c>
      <c r="AE133" s="10" t="s">
        <v>29</v>
      </c>
      <c r="AF133" s="10" t="s">
        <v>29</v>
      </c>
      <c r="AG133" s="13">
        <v>0</v>
      </c>
      <c r="AH133" s="10" t="s">
        <v>29</v>
      </c>
      <c r="AI133" s="10" t="s">
        <v>29</v>
      </c>
      <c r="AJ133" s="13">
        <v>0</v>
      </c>
      <c r="AK133" s="10" t="s">
        <v>29</v>
      </c>
      <c r="AL133" s="10" t="s">
        <v>29</v>
      </c>
      <c r="AM133" s="13">
        <v>0</v>
      </c>
      <c r="AN133" s="38">
        <f t="shared" si="16"/>
        <v>69.744588744588739</v>
      </c>
      <c r="AO133" s="14" t="s">
        <v>654</v>
      </c>
      <c r="AP133" s="15" t="s">
        <v>655</v>
      </c>
    </row>
    <row r="134" spans="1:42" ht="47.25" x14ac:dyDescent="0.25">
      <c r="A134">
        <v>131</v>
      </c>
      <c r="B134">
        <v>131</v>
      </c>
      <c r="C134" s="36">
        <v>131</v>
      </c>
      <c r="D134" s="3" t="s">
        <v>23</v>
      </c>
      <c r="E134" s="4">
        <v>381614</v>
      </c>
      <c r="F134" s="5" t="s">
        <v>656</v>
      </c>
      <c r="G134" s="5" t="s">
        <v>657</v>
      </c>
      <c r="H134" s="37">
        <v>35857</v>
      </c>
      <c r="I134" s="6" t="s">
        <v>658</v>
      </c>
      <c r="J134" s="7" t="s">
        <v>27</v>
      </c>
      <c r="K134" s="8" t="s">
        <v>28</v>
      </c>
      <c r="L134" s="9">
        <v>42</v>
      </c>
      <c r="M134" s="10">
        <v>753</v>
      </c>
      <c r="N134" s="10">
        <v>1050</v>
      </c>
      <c r="O134" s="11">
        <f t="shared" si="14"/>
        <v>14.342857142857143</v>
      </c>
      <c r="P134" s="10">
        <v>627</v>
      </c>
      <c r="Q134" s="10">
        <v>1100</v>
      </c>
      <c r="R134" s="11">
        <f t="shared" si="15"/>
        <v>11.4</v>
      </c>
      <c r="S134" s="10" t="s">
        <v>29</v>
      </c>
      <c r="T134" s="10" t="s">
        <v>29</v>
      </c>
      <c r="U134" s="11">
        <v>0</v>
      </c>
      <c r="V134" s="10">
        <v>3</v>
      </c>
      <c r="W134" s="10">
        <v>4</v>
      </c>
      <c r="X134" s="11"/>
      <c r="Y134" s="10" t="s">
        <v>29</v>
      </c>
      <c r="Z134" s="10" t="s">
        <v>29</v>
      </c>
      <c r="AA134" s="12">
        <v>0</v>
      </c>
      <c r="AB134" s="10" t="s">
        <v>29</v>
      </c>
      <c r="AC134" s="10" t="s">
        <v>29</v>
      </c>
      <c r="AD134" s="11">
        <v>0</v>
      </c>
      <c r="AE134" s="10" t="s">
        <v>29</v>
      </c>
      <c r="AF134" s="10" t="s">
        <v>29</v>
      </c>
      <c r="AG134" s="13">
        <v>0</v>
      </c>
      <c r="AH134" s="10" t="s">
        <v>29</v>
      </c>
      <c r="AI134" s="10" t="s">
        <v>29</v>
      </c>
      <c r="AJ134" s="13">
        <v>0</v>
      </c>
      <c r="AK134" s="10" t="s">
        <v>29</v>
      </c>
      <c r="AL134" s="10" t="s">
        <v>29</v>
      </c>
      <c r="AM134" s="13">
        <v>0</v>
      </c>
      <c r="AN134" s="38">
        <f t="shared" si="16"/>
        <v>67.742857142857147</v>
      </c>
      <c r="AO134" s="14" t="s">
        <v>435</v>
      </c>
      <c r="AP134" s="15" t="s">
        <v>659</v>
      </c>
    </row>
    <row r="135" spans="1:42" ht="47.25" x14ac:dyDescent="0.25">
      <c r="A135">
        <v>132</v>
      </c>
      <c r="B135">
        <v>132</v>
      </c>
      <c r="C135" s="36">
        <v>132</v>
      </c>
      <c r="D135" s="3" t="s">
        <v>23</v>
      </c>
      <c r="E135" s="4">
        <v>381430</v>
      </c>
      <c r="F135" s="5" t="s">
        <v>660</v>
      </c>
      <c r="G135" s="5" t="s">
        <v>661</v>
      </c>
      <c r="H135" s="37">
        <v>35149</v>
      </c>
      <c r="I135" s="6" t="s">
        <v>662</v>
      </c>
      <c r="J135" s="7" t="s">
        <v>27</v>
      </c>
      <c r="K135" s="8" t="s">
        <v>28</v>
      </c>
      <c r="L135" s="9">
        <v>42</v>
      </c>
      <c r="M135" s="10">
        <v>649</v>
      </c>
      <c r="N135" s="10">
        <v>1050</v>
      </c>
      <c r="O135" s="11">
        <f t="shared" si="14"/>
        <v>12.361904761904762</v>
      </c>
      <c r="P135" s="10">
        <v>675</v>
      </c>
      <c r="Q135" s="10">
        <v>1100</v>
      </c>
      <c r="R135" s="11">
        <f t="shared" si="15"/>
        <v>12.272727272727273</v>
      </c>
      <c r="S135" s="10">
        <v>296</v>
      </c>
      <c r="T135" s="10">
        <v>5500</v>
      </c>
      <c r="U135" s="11">
        <f>S135*20/T135</f>
        <v>1.0763636363636364</v>
      </c>
      <c r="V135" s="10" t="s">
        <v>29</v>
      </c>
      <c r="W135" s="10" t="s">
        <v>29</v>
      </c>
      <c r="X135" s="11">
        <v>0</v>
      </c>
      <c r="Y135" s="10">
        <v>3.11</v>
      </c>
      <c r="Z135" s="10">
        <v>4</v>
      </c>
      <c r="AA135" s="12"/>
      <c r="AB135" s="10" t="s">
        <v>29</v>
      </c>
      <c r="AC135" s="10" t="s">
        <v>29</v>
      </c>
      <c r="AD135" s="11">
        <v>0</v>
      </c>
      <c r="AE135" s="10" t="s">
        <v>29</v>
      </c>
      <c r="AF135" s="10" t="s">
        <v>29</v>
      </c>
      <c r="AG135" s="13">
        <v>0</v>
      </c>
      <c r="AH135" s="10" t="s">
        <v>29</v>
      </c>
      <c r="AI135" s="10" t="s">
        <v>29</v>
      </c>
      <c r="AJ135" s="13">
        <v>0</v>
      </c>
      <c r="AK135" s="10" t="s">
        <v>29</v>
      </c>
      <c r="AL135" s="10" t="s">
        <v>29</v>
      </c>
      <c r="AM135" s="13">
        <v>0</v>
      </c>
      <c r="AN135" s="38">
        <f t="shared" si="16"/>
        <v>67.710995670995672</v>
      </c>
      <c r="AO135" s="14" t="s">
        <v>663</v>
      </c>
      <c r="AP135" s="15" t="s">
        <v>664</v>
      </c>
    </row>
    <row r="136" spans="1:42" ht="47.25" x14ac:dyDescent="0.25">
      <c r="A136">
        <v>133</v>
      </c>
      <c r="B136">
        <v>133</v>
      </c>
      <c r="C136" s="36">
        <v>133</v>
      </c>
      <c r="D136" s="3" t="s">
        <v>23</v>
      </c>
      <c r="E136" s="4">
        <v>381710</v>
      </c>
      <c r="F136" s="5" t="s">
        <v>665</v>
      </c>
      <c r="G136" s="5" t="s">
        <v>666</v>
      </c>
      <c r="H136" s="37">
        <v>36075</v>
      </c>
      <c r="I136" s="6" t="s">
        <v>667</v>
      </c>
      <c r="J136" s="7" t="s">
        <v>27</v>
      </c>
      <c r="K136" s="8" t="s">
        <v>28</v>
      </c>
      <c r="L136" s="9">
        <v>40</v>
      </c>
      <c r="M136" s="10">
        <v>838</v>
      </c>
      <c r="N136" s="10">
        <v>1100</v>
      </c>
      <c r="O136" s="11">
        <f t="shared" si="14"/>
        <v>15.236363636363636</v>
      </c>
      <c r="P136" s="10">
        <v>686</v>
      </c>
      <c r="Q136" s="10">
        <v>1100</v>
      </c>
      <c r="R136" s="11">
        <f t="shared" si="15"/>
        <v>12.472727272727273</v>
      </c>
      <c r="S136" s="10" t="s">
        <v>29</v>
      </c>
      <c r="T136" s="10" t="s">
        <v>29</v>
      </c>
      <c r="U136" s="11">
        <v>0</v>
      </c>
      <c r="V136" s="10">
        <v>3.1</v>
      </c>
      <c r="W136" s="10">
        <v>4</v>
      </c>
      <c r="X136" s="11"/>
      <c r="Y136" s="10" t="s">
        <v>29</v>
      </c>
      <c r="Z136" s="10" t="s">
        <v>29</v>
      </c>
      <c r="AA136" s="12">
        <v>0</v>
      </c>
      <c r="AB136" s="10" t="s">
        <v>29</v>
      </c>
      <c r="AC136" s="10" t="s">
        <v>29</v>
      </c>
      <c r="AD136" s="11">
        <v>0</v>
      </c>
      <c r="AE136" s="10" t="s">
        <v>29</v>
      </c>
      <c r="AF136" s="10" t="s">
        <v>29</v>
      </c>
      <c r="AG136" s="13">
        <v>0</v>
      </c>
      <c r="AH136" s="10" t="s">
        <v>29</v>
      </c>
      <c r="AI136" s="10" t="s">
        <v>29</v>
      </c>
      <c r="AJ136" s="13">
        <v>0</v>
      </c>
      <c r="AK136" s="10" t="s">
        <v>29</v>
      </c>
      <c r="AL136" s="10" t="s">
        <v>29</v>
      </c>
      <c r="AM136" s="13">
        <v>0</v>
      </c>
      <c r="AN136" s="38">
        <f t="shared" si="16"/>
        <v>67.709090909090904</v>
      </c>
      <c r="AO136" s="14" t="s">
        <v>435</v>
      </c>
      <c r="AP136" s="15" t="s">
        <v>668</v>
      </c>
    </row>
    <row r="137" spans="1:42" ht="47.25" x14ac:dyDescent="0.25">
      <c r="A137">
        <v>134</v>
      </c>
      <c r="B137">
        <v>134</v>
      </c>
      <c r="C137" s="36">
        <v>134</v>
      </c>
      <c r="D137" s="3" t="s">
        <v>23</v>
      </c>
      <c r="E137" s="4">
        <v>381109</v>
      </c>
      <c r="F137" s="5" t="s">
        <v>669</v>
      </c>
      <c r="G137" s="5" t="s">
        <v>670</v>
      </c>
      <c r="H137" s="37">
        <v>35431</v>
      </c>
      <c r="I137" s="6" t="s">
        <v>671</v>
      </c>
      <c r="J137" s="7" t="s">
        <v>27</v>
      </c>
      <c r="K137" s="8" t="s">
        <v>28</v>
      </c>
      <c r="L137" s="9">
        <v>40</v>
      </c>
      <c r="M137" s="10">
        <v>715</v>
      </c>
      <c r="N137" s="10">
        <v>1050</v>
      </c>
      <c r="O137" s="11">
        <f t="shared" si="14"/>
        <v>13.619047619047619</v>
      </c>
      <c r="P137" s="10">
        <v>695</v>
      </c>
      <c r="Q137" s="10">
        <v>1100</v>
      </c>
      <c r="R137" s="11">
        <f t="shared" si="15"/>
        <v>12.636363636363637</v>
      </c>
      <c r="S137" s="10" t="s">
        <v>29</v>
      </c>
      <c r="T137" s="10" t="s">
        <v>29</v>
      </c>
      <c r="U137" s="11">
        <v>0</v>
      </c>
      <c r="V137" s="10">
        <v>2.66</v>
      </c>
      <c r="W137" s="10">
        <v>4</v>
      </c>
      <c r="X137" s="11"/>
      <c r="Y137" s="10" t="s">
        <v>29</v>
      </c>
      <c r="Z137" s="10" t="s">
        <v>29</v>
      </c>
      <c r="AA137" s="12">
        <v>0</v>
      </c>
      <c r="AB137" s="10" t="s">
        <v>29</v>
      </c>
      <c r="AC137" s="10" t="s">
        <v>29</v>
      </c>
      <c r="AD137" s="11">
        <v>0</v>
      </c>
      <c r="AE137" s="10" t="s">
        <v>29</v>
      </c>
      <c r="AF137" s="10" t="s">
        <v>29</v>
      </c>
      <c r="AG137" s="13">
        <v>0</v>
      </c>
      <c r="AH137" s="10" t="s">
        <v>29</v>
      </c>
      <c r="AI137" s="10" t="s">
        <v>29</v>
      </c>
      <c r="AJ137" s="13">
        <v>0</v>
      </c>
      <c r="AK137" s="10" t="s">
        <v>29</v>
      </c>
      <c r="AL137" s="10" t="s">
        <v>29</v>
      </c>
      <c r="AM137" s="13">
        <v>0</v>
      </c>
      <c r="AN137" s="38">
        <f t="shared" si="16"/>
        <v>66.255411255411261</v>
      </c>
      <c r="AO137" s="14" t="s">
        <v>672</v>
      </c>
      <c r="AP137" s="15" t="s">
        <v>673</v>
      </c>
    </row>
    <row r="138" spans="1:42" ht="63" x14ac:dyDescent="0.25">
      <c r="A138">
        <v>135</v>
      </c>
      <c r="B138">
        <v>135</v>
      </c>
      <c r="C138" s="36">
        <v>135</v>
      </c>
      <c r="D138" s="3" t="s">
        <v>23</v>
      </c>
      <c r="E138" s="4">
        <v>366801</v>
      </c>
      <c r="F138" s="5" t="s">
        <v>674</v>
      </c>
      <c r="G138" s="5" t="s">
        <v>675</v>
      </c>
      <c r="H138" s="37">
        <v>31846</v>
      </c>
      <c r="I138" s="6" t="s">
        <v>676</v>
      </c>
      <c r="J138" s="7" t="s">
        <v>27</v>
      </c>
      <c r="K138" s="8" t="s">
        <v>28</v>
      </c>
      <c r="L138" s="9">
        <v>43</v>
      </c>
      <c r="M138" s="10">
        <v>472</v>
      </c>
      <c r="N138" s="10">
        <v>850</v>
      </c>
      <c r="O138" s="11">
        <f t="shared" si="14"/>
        <v>11.105882352941176</v>
      </c>
      <c r="P138" s="10">
        <v>480</v>
      </c>
      <c r="Q138" s="10">
        <v>1100</v>
      </c>
      <c r="R138" s="11">
        <f t="shared" si="15"/>
        <v>8.7272727272727266</v>
      </c>
      <c r="S138" s="10">
        <v>2.8</v>
      </c>
      <c r="T138" s="10">
        <v>4</v>
      </c>
      <c r="U138" s="11"/>
      <c r="V138" s="10" t="s">
        <v>29</v>
      </c>
      <c r="W138" s="10" t="s">
        <v>29</v>
      </c>
      <c r="X138" s="11">
        <v>0</v>
      </c>
      <c r="Y138" s="10">
        <v>3.4</v>
      </c>
      <c r="Z138" s="10">
        <v>4</v>
      </c>
      <c r="AA138" s="12"/>
      <c r="AB138" s="10" t="s">
        <v>29</v>
      </c>
      <c r="AC138" s="10" t="s">
        <v>29</v>
      </c>
      <c r="AD138" s="11">
        <v>0</v>
      </c>
      <c r="AE138" s="10" t="s">
        <v>29</v>
      </c>
      <c r="AF138" s="10" t="s">
        <v>29</v>
      </c>
      <c r="AG138" s="13">
        <v>0</v>
      </c>
      <c r="AH138" s="10" t="s">
        <v>29</v>
      </c>
      <c r="AI138" s="10" t="s">
        <v>29</v>
      </c>
      <c r="AJ138" s="13">
        <v>0</v>
      </c>
      <c r="AK138" s="10" t="s">
        <v>29</v>
      </c>
      <c r="AL138" s="10" t="s">
        <v>29</v>
      </c>
      <c r="AM138" s="13">
        <v>0</v>
      </c>
      <c r="AN138" s="38">
        <f t="shared" si="16"/>
        <v>62.833155080213906</v>
      </c>
      <c r="AO138" s="14" t="s">
        <v>677</v>
      </c>
      <c r="AP138" s="15" t="s">
        <v>678</v>
      </c>
    </row>
    <row r="139" spans="1:42" ht="47.25" x14ac:dyDescent="0.25">
      <c r="A139">
        <v>136</v>
      </c>
      <c r="B139">
        <v>136</v>
      </c>
      <c r="C139" s="36">
        <v>136</v>
      </c>
      <c r="D139" s="3" t="s">
        <v>23</v>
      </c>
      <c r="E139" s="4">
        <v>366633</v>
      </c>
      <c r="F139" s="5" t="s">
        <v>679</v>
      </c>
      <c r="G139" s="5" t="s">
        <v>680</v>
      </c>
      <c r="H139" s="37">
        <v>36161</v>
      </c>
      <c r="I139" s="6" t="s">
        <v>681</v>
      </c>
      <c r="J139" s="7" t="s">
        <v>27</v>
      </c>
      <c r="K139" s="8" t="s">
        <v>28</v>
      </c>
      <c r="L139" s="9">
        <v>41</v>
      </c>
      <c r="M139" s="10" t="s">
        <v>29</v>
      </c>
      <c r="N139" s="10" t="s">
        <v>29</v>
      </c>
      <c r="O139" s="11">
        <v>0</v>
      </c>
      <c r="P139" s="10" t="s">
        <v>29</v>
      </c>
      <c r="Q139" s="10" t="s">
        <v>29</v>
      </c>
      <c r="R139" s="11">
        <v>0</v>
      </c>
      <c r="S139" s="10">
        <v>337</v>
      </c>
      <c r="T139" s="10">
        <v>550</v>
      </c>
      <c r="U139" s="11">
        <f>S139*20/T139</f>
        <v>12.254545454545454</v>
      </c>
      <c r="V139" s="10" t="s">
        <v>29</v>
      </c>
      <c r="W139" s="10" t="s">
        <v>29</v>
      </c>
      <c r="X139" s="11">
        <v>0</v>
      </c>
      <c r="Y139" s="10" t="s">
        <v>29</v>
      </c>
      <c r="Z139" s="10" t="s">
        <v>29</v>
      </c>
      <c r="AA139" s="12">
        <v>0</v>
      </c>
      <c r="AB139" s="10" t="s">
        <v>29</v>
      </c>
      <c r="AC139" s="10" t="s">
        <v>29</v>
      </c>
      <c r="AD139" s="11">
        <v>0</v>
      </c>
      <c r="AE139" s="10" t="s">
        <v>29</v>
      </c>
      <c r="AF139" s="10" t="s">
        <v>29</v>
      </c>
      <c r="AG139" s="13">
        <v>0</v>
      </c>
      <c r="AH139" s="10" t="s">
        <v>29</v>
      </c>
      <c r="AI139" s="10" t="s">
        <v>29</v>
      </c>
      <c r="AJ139" s="13">
        <v>0</v>
      </c>
      <c r="AK139" s="10" t="s">
        <v>29</v>
      </c>
      <c r="AL139" s="10" t="s">
        <v>29</v>
      </c>
      <c r="AM139" s="13">
        <v>0</v>
      </c>
      <c r="AN139" s="38">
        <f t="shared" si="16"/>
        <v>53.25454545454545</v>
      </c>
      <c r="AO139" s="14" t="s">
        <v>682</v>
      </c>
      <c r="AP139" s="15" t="s">
        <v>683</v>
      </c>
    </row>
    <row r="140" spans="1:42" ht="47.25" x14ac:dyDescent="0.25">
      <c r="A140">
        <v>137</v>
      </c>
      <c r="B140">
        <v>137</v>
      </c>
      <c r="C140" s="36">
        <v>137</v>
      </c>
      <c r="D140" s="3" t="s">
        <v>23</v>
      </c>
      <c r="E140" s="4">
        <v>357539</v>
      </c>
      <c r="F140" s="5" t="s">
        <v>684</v>
      </c>
      <c r="G140" s="5" t="s">
        <v>685</v>
      </c>
      <c r="H140" s="37">
        <v>35504</v>
      </c>
      <c r="I140" s="6" t="s">
        <v>686</v>
      </c>
      <c r="J140" s="7" t="s">
        <v>27</v>
      </c>
      <c r="K140" s="8" t="s">
        <v>28</v>
      </c>
      <c r="L140" s="9">
        <v>47</v>
      </c>
      <c r="M140" s="10" t="s">
        <v>29</v>
      </c>
      <c r="N140" s="10" t="s">
        <v>29</v>
      </c>
      <c r="O140" s="11">
        <v>0</v>
      </c>
      <c r="P140" s="10" t="s">
        <v>29</v>
      </c>
      <c r="Q140" s="10" t="s">
        <v>29</v>
      </c>
      <c r="R140" s="11">
        <v>0</v>
      </c>
      <c r="S140" s="10" t="s">
        <v>29</v>
      </c>
      <c r="T140" s="10" t="s">
        <v>29</v>
      </c>
      <c r="U140" s="11">
        <v>0</v>
      </c>
      <c r="V140" s="10" t="s">
        <v>29</v>
      </c>
      <c r="W140" s="10" t="s">
        <v>29</v>
      </c>
      <c r="X140" s="11">
        <v>0</v>
      </c>
      <c r="Y140" s="10">
        <v>3.3</v>
      </c>
      <c r="Z140" s="10">
        <v>4</v>
      </c>
      <c r="AA140" s="12"/>
      <c r="AB140" s="10" t="s">
        <v>29</v>
      </c>
      <c r="AC140" s="10" t="s">
        <v>29</v>
      </c>
      <c r="AD140" s="11">
        <v>0</v>
      </c>
      <c r="AE140" s="10" t="s">
        <v>29</v>
      </c>
      <c r="AF140" s="10" t="s">
        <v>29</v>
      </c>
      <c r="AG140" s="13">
        <v>0</v>
      </c>
      <c r="AH140" s="10" t="s">
        <v>29</v>
      </c>
      <c r="AI140" s="10" t="s">
        <v>29</v>
      </c>
      <c r="AJ140" s="13">
        <v>0</v>
      </c>
      <c r="AK140" s="10" t="s">
        <v>29</v>
      </c>
      <c r="AL140" s="10" t="s">
        <v>29</v>
      </c>
      <c r="AM140" s="13">
        <v>0</v>
      </c>
      <c r="AN140" s="38">
        <f t="shared" si="16"/>
        <v>47</v>
      </c>
      <c r="AO140" s="14" t="s">
        <v>687</v>
      </c>
      <c r="AP140" s="15" t="s">
        <v>688</v>
      </c>
    </row>
    <row r="141" spans="1:42" ht="47.25" x14ac:dyDescent="0.25">
      <c r="A141">
        <v>138</v>
      </c>
      <c r="B141">
        <v>138</v>
      </c>
      <c r="C141" s="36">
        <v>138</v>
      </c>
      <c r="D141" s="3" t="s">
        <v>23</v>
      </c>
      <c r="E141" s="4">
        <v>367417</v>
      </c>
      <c r="F141" s="5" t="s">
        <v>689</v>
      </c>
      <c r="G141" s="5" t="s">
        <v>482</v>
      </c>
      <c r="H141" s="37">
        <v>34427</v>
      </c>
      <c r="I141" s="6" t="s">
        <v>690</v>
      </c>
      <c r="J141" s="7" t="s">
        <v>27</v>
      </c>
      <c r="K141" s="8" t="s">
        <v>28</v>
      </c>
      <c r="L141" s="9">
        <v>45</v>
      </c>
      <c r="M141" s="10" t="s">
        <v>29</v>
      </c>
      <c r="N141" s="10" t="s">
        <v>29</v>
      </c>
      <c r="O141" s="11">
        <v>0</v>
      </c>
      <c r="P141" s="10" t="s">
        <v>29</v>
      </c>
      <c r="Q141" s="10" t="s">
        <v>29</v>
      </c>
      <c r="R141" s="11">
        <v>0</v>
      </c>
      <c r="S141" s="10" t="s">
        <v>29</v>
      </c>
      <c r="T141" s="10" t="s">
        <v>29</v>
      </c>
      <c r="U141" s="11">
        <v>0</v>
      </c>
      <c r="V141" s="10">
        <v>2.8</v>
      </c>
      <c r="W141" s="10">
        <v>4</v>
      </c>
      <c r="X141" s="11"/>
      <c r="Y141" s="10" t="s">
        <v>29</v>
      </c>
      <c r="Z141" s="10" t="s">
        <v>29</v>
      </c>
      <c r="AA141" s="12">
        <v>0</v>
      </c>
      <c r="AB141" s="10" t="s">
        <v>29</v>
      </c>
      <c r="AC141" s="10" t="s">
        <v>29</v>
      </c>
      <c r="AD141" s="11">
        <v>0</v>
      </c>
      <c r="AE141" s="10" t="s">
        <v>29</v>
      </c>
      <c r="AF141" s="10" t="s">
        <v>29</v>
      </c>
      <c r="AG141" s="13">
        <v>0</v>
      </c>
      <c r="AH141" s="10" t="s">
        <v>29</v>
      </c>
      <c r="AI141" s="10" t="s">
        <v>29</v>
      </c>
      <c r="AJ141" s="13">
        <v>0</v>
      </c>
      <c r="AK141" s="10" t="s">
        <v>29</v>
      </c>
      <c r="AL141" s="10" t="s">
        <v>29</v>
      </c>
      <c r="AM141" s="13">
        <v>0</v>
      </c>
      <c r="AN141" s="38">
        <f t="shared" si="16"/>
        <v>45</v>
      </c>
      <c r="AO141" s="14" t="s">
        <v>691</v>
      </c>
      <c r="AP141" s="15" t="s">
        <v>692</v>
      </c>
    </row>
    <row r="142" spans="1:42" x14ac:dyDescent="0.25">
      <c r="D142" s="16"/>
      <c r="E142" s="17"/>
      <c r="F142" s="18"/>
      <c r="G142" s="18"/>
      <c r="H142" s="18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</row>
    <row r="143" spans="1:42" x14ac:dyDescent="0.25">
      <c r="D143" s="16"/>
      <c r="E143" s="17"/>
      <c r="F143" s="18"/>
      <c r="G143" s="18"/>
      <c r="H143" s="18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</row>
    <row r="144" spans="1:42" x14ac:dyDescent="0.25">
      <c r="D144" s="16"/>
      <c r="E144" s="17"/>
      <c r="F144" s="18"/>
      <c r="G144" s="18"/>
      <c r="H144" s="18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</row>
    <row r="145" spans="4:42" x14ac:dyDescent="0.25">
      <c r="D145" s="16"/>
      <c r="E145" s="17"/>
      <c r="F145" s="18"/>
      <c r="G145" s="18"/>
      <c r="H145" s="18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</row>
    <row r="146" spans="4:42" x14ac:dyDescent="0.25">
      <c r="D146" s="16"/>
      <c r="E146" s="17"/>
      <c r="F146" s="18"/>
      <c r="G146" s="18"/>
      <c r="H146" s="18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</row>
    <row r="147" spans="4:42" x14ac:dyDescent="0.25">
      <c r="D147" s="16"/>
      <c r="E147" s="17"/>
      <c r="F147" s="18"/>
      <c r="G147" s="18"/>
      <c r="H147" s="18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</row>
    <row r="148" spans="4:42" x14ac:dyDescent="0.25">
      <c r="D148" s="16"/>
      <c r="E148" s="17"/>
      <c r="F148" s="18"/>
      <c r="G148" s="18"/>
      <c r="H148" s="18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</row>
    <row r="149" spans="4:42" x14ac:dyDescent="0.25">
      <c r="D149" s="16"/>
      <c r="E149" s="17"/>
      <c r="F149" s="18"/>
      <c r="G149" s="18"/>
      <c r="H149" s="18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</row>
    <row r="150" spans="4:42" x14ac:dyDescent="0.25">
      <c r="D150" s="16"/>
      <c r="E150" s="17"/>
      <c r="F150" s="18"/>
      <c r="G150" s="18"/>
      <c r="H150" s="18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</row>
    <row r="151" spans="4:42" x14ac:dyDescent="0.25">
      <c r="D151" s="16"/>
      <c r="E151" s="17"/>
      <c r="F151" s="18"/>
      <c r="G151" s="18"/>
      <c r="H151" s="18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</row>
    <row r="152" spans="4:42" x14ac:dyDescent="0.25">
      <c r="D152" s="16"/>
      <c r="E152" s="17"/>
      <c r="F152" s="18"/>
      <c r="G152" s="18"/>
      <c r="H152" s="18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22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29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18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4:42" s="27" customFormat="1" x14ac:dyDescent="0.25">
      <c r="D4391" s="16"/>
      <c r="E4391" s="17"/>
      <c r="F4391" s="18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4:42" s="27" customFormat="1" x14ac:dyDescent="0.25">
      <c r="D4392" s="16"/>
      <c r="E4392" s="17"/>
      <c r="F4392" s="18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  <row r="4393" spans="4:42" s="27" customFormat="1" x14ac:dyDescent="0.25">
      <c r="D4393" s="16"/>
      <c r="E4393" s="17"/>
      <c r="F4393" s="18"/>
      <c r="G4393" s="18"/>
      <c r="H4393" s="18"/>
      <c r="I4393" s="19"/>
      <c r="J4393" s="20"/>
      <c r="K4393" s="21"/>
      <c r="L4393" s="22"/>
      <c r="M4393" s="22"/>
      <c r="N4393" s="22"/>
      <c r="O4393" s="23"/>
      <c r="P4393" s="22"/>
      <c r="Q4393" s="22"/>
      <c r="R4393" s="23"/>
      <c r="S4393" s="22"/>
      <c r="T4393" s="22"/>
      <c r="U4393" s="23"/>
      <c r="V4393" s="22"/>
      <c r="W4393" s="22"/>
      <c r="X4393" s="23"/>
      <c r="Y4393" s="22"/>
      <c r="Z4393" s="22"/>
      <c r="AA4393" s="24"/>
      <c r="AB4393" s="22"/>
      <c r="AC4393" s="22"/>
      <c r="AD4393" s="23"/>
      <c r="AE4393" s="22"/>
      <c r="AF4393" s="22"/>
      <c r="AG4393" s="25"/>
      <c r="AH4393" s="22"/>
      <c r="AI4393" s="22"/>
      <c r="AJ4393" s="25"/>
      <c r="AK4393" s="22"/>
      <c r="AL4393" s="22"/>
      <c r="AM4393" s="25"/>
      <c r="AN4393" s="26"/>
      <c r="AP4393" s="28"/>
    </row>
    <row r="4394" spans="4:42" s="27" customFormat="1" x14ac:dyDescent="0.25">
      <c r="D4394" s="16"/>
      <c r="E4394" s="17"/>
      <c r="F4394" s="18"/>
      <c r="G4394" s="18"/>
      <c r="H4394" s="18"/>
      <c r="I4394" s="19"/>
      <c r="J4394" s="20"/>
      <c r="K4394" s="21"/>
      <c r="L4394" s="22"/>
      <c r="M4394" s="22"/>
      <c r="N4394" s="22"/>
      <c r="O4394" s="23"/>
      <c r="P4394" s="22"/>
      <c r="Q4394" s="22"/>
      <c r="R4394" s="23"/>
      <c r="S4394" s="22"/>
      <c r="T4394" s="22"/>
      <c r="U4394" s="23"/>
      <c r="V4394" s="22"/>
      <c r="W4394" s="22"/>
      <c r="X4394" s="23"/>
      <c r="Y4394" s="22"/>
      <c r="Z4394" s="22"/>
      <c r="AA4394" s="24"/>
      <c r="AB4394" s="22"/>
      <c r="AC4394" s="22"/>
      <c r="AD4394" s="23"/>
      <c r="AE4394" s="22"/>
      <c r="AF4394" s="22"/>
      <c r="AG4394" s="25"/>
      <c r="AH4394" s="22"/>
      <c r="AI4394" s="22"/>
      <c r="AJ4394" s="25"/>
      <c r="AK4394" s="22"/>
      <c r="AL4394" s="22"/>
      <c r="AM4394" s="25"/>
      <c r="AN4394" s="26"/>
      <c r="AP4394" s="28"/>
    </row>
    <row r="4395" spans="4:42" s="27" customFormat="1" x14ac:dyDescent="0.25">
      <c r="D4395" s="16"/>
      <c r="E4395" s="17"/>
      <c r="F4395" s="18"/>
      <c r="G4395" s="18"/>
      <c r="H4395" s="18"/>
      <c r="I4395" s="19"/>
      <c r="J4395" s="20"/>
      <c r="K4395" s="21"/>
      <c r="L4395" s="22"/>
      <c r="M4395" s="22"/>
      <c r="N4395" s="22"/>
      <c r="O4395" s="23"/>
      <c r="P4395" s="22"/>
      <c r="Q4395" s="22"/>
      <c r="R4395" s="23"/>
      <c r="S4395" s="22"/>
      <c r="T4395" s="22"/>
      <c r="U4395" s="23"/>
      <c r="V4395" s="22"/>
      <c r="W4395" s="22"/>
      <c r="X4395" s="23"/>
      <c r="Y4395" s="22"/>
      <c r="Z4395" s="22"/>
      <c r="AA4395" s="24"/>
      <c r="AB4395" s="22"/>
      <c r="AC4395" s="22"/>
      <c r="AD4395" s="23"/>
      <c r="AE4395" s="22"/>
      <c r="AF4395" s="22"/>
      <c r="AG4395" s="25"/>
      <c r="AH4395" s="22"/>
      <c r="AI4395" s="22"/>
      <c r="AJ4395" s="25"/>
      <c r="AK4395" s="22"/>
      <c r="AL4395" s="22"/>
      <c r="AM4395" s="25"/>
      <c r="AN4395" s="26"/>
      <c r="AP4395" s="28"/>
    </row>
    <row r="4396" spans="4:42" s="27" customFormat="1" x14ac:dyDescent="0.25">
      <c r="D4396" s="16"/>
      <c r="E4396" s="17"/>
      <c r="F4396" s="18"/>
      <c r="G4396" s="18"/>
      <c r="H4396" s="18"/>
      <c r="I4396" s="19"/>
      <c r="J4396" s="20"/>
      <c r="K4396" s="21"/>
      <c r="L4396" s="22"/>
      <c r="M4396" s="22"/>
      <c r="N4396" s="22"/>
      <c r="O4396" s="23"/>
      <c r="P4396" s="22"/>
      <c r="Q4396" s="22"/>
      <c r="R4396" s="23"/>
      <c r="S4396" s="22"/>
      <c r="T4396" s="22"/>
      <c r="U4396" s="23"/>
      <c r="V4396" s="22"/>
      <c r="W4396" s="22"/>
      <c r="X4396" s="23"/>
      <c r="Y4396" s="22"/>
      <c r="Z4396" s="22"/>
      <c r="AA4396" s="24"/>
      <c r="AB4396" s="22"/>
      <c r="AC4396" s="22"/>
      <c r="AD4396" s="23"/>
      <c r="AE4396" s="22"/>
      <c r="AF4396" s="22"/>
      <c r="AG4396" s="25"/>
      <c r="AH4396" s="22"/>
      <c r="AI4396" s="22"/>
      <c r="AJ4396" s="25"/>
      <c r="AK4396" s="22"/>
      <c r="AL4396" s="22"/>
      <c r="AM4396" s="25"/>
      <c r="AN4396" s="26"/>
      <c r="AP4396" s="28"/>
    </row>
    <row r="4397" spans="4:42" s="27" customFormat="1" x14ac:dyDescent="0.25">
      <c r="D4397" s="16"/>
      <c r="E4397" s="17"/>
      <c r="F4397" s="18"/>
      <c r="G4397" s="18"/>
      <c r="H4397" s="18"/>
      <c r="I4397" s="19"/>
      <c r="J4397" s="20"/>
      <c r="K4397" s="21"/>
      <c r="L4397" s="22"/>
      <c r="M4397" s="22"/>
      <c r="N4397" s="22"/>
      <c r="O4397" s="23"/>
      <c r="P4397" s="22"/>
      <c r="Q4397" s="22"/>
      <c r="R4397" s="23"/>
      <c r="S4397" s="22"/>
      <c r="T4397" s="22"/>
      <c r="U4397" s="23"/>
      <c r="V4397" s="22"/>
      <c r="W4397" s="22"/>
      <c r="X4397" s="23"/>
      <c r="Y4397" s="22"/>
      <c r="Z4397" s="22"/>
      <c r="AA4397" s="24"/>
      <c r="AB4397" s="22"/>
      <c r="AC4397" s="22"/>
      <c r="AD4397" s="23"/>
      <c r="AE4397" s="22"/>
      <c r="AF4397" s="22"/>
      <c r="AG4397" s="25"/>
      <c r="AH4397" s="22"/>
      <c r="AI4397" s="22"/>
      <c r="AJ4397" s="25"/>
      <c r="AK4397" s="22"/>
      <c r="AL4397" s="22"/>
      <c r="AM4397" s="25"/>
      <c r="AN4397" s="26"/>
      <c r="AP4397" s="28"/>
    </row>
    <row r="4398" spans="4:42" s="27" customFormat="1" x14ac:dyDescent="0.25">
      <c r="D4398" s="16"/>
      <c r="E4398" s="17"/>
      <c r="F4398" s="18"/>
      <c r="G4398" s="18"/>
      <c r="H4398" s="18"/>
      <c r="I4398" s="19"/>
      <c r="J4398" s="20"/>
      <c r="K4398" s="21"/>
      <c r="L4398" s="22"/>
      <c r="M4398" s="22"/>
      <c r="N4398" s="22"/>
      <c r="O4398" s="23"/>
      <c r="P4398" s="22"/>
      <c r="Q4398" s="22"/>
      <c r="R4398" s="23"/>
      <c r="S4398" s="22"/>
      <c r="T4398" s="22"/>
      <c r="U4398" s="23"/>
      <c r="V4398" s="22"/>
      <c r="W4398" s="22"/>
      <c r="X4398" s="23"/>
      <c r="Y4398" s="22"/>
      <c r="Z4398" s="22"/>
      <c r="AA4398" s="24"/>
      <c r="AB4398" s="22"/>
      <c r="AC4398" s="22"/>
      <c r="AD4398" s="23"/>
      <c r="AE4398" s="22"/>
      <c r="AF4398" s="22"/>
      <c r="AG4398" s="25"/>
      <c r="AH4398" s="22"/>
      <c r="AI4398" s="22"/>
      <c r="AJ4398" s="25"/>
      <c r="AK4398" s="22"/>
      <c r="AL4398" s="22"/>
      <c r="AM4398" s="25"/>
      <c r="AN4398" s="26"/>
      <c r="AP4398" s="28"/>
    </row>
    <row r="4399" spans="4:42" s="27" customFormat="1" x14ac:dyDescent="0.25">
      <c r="D4399" s="16"/>
      <c r="E4399" s="17"/>
      <c r="F4399" s="18"/>
      <c r="G4399" s="18"/>
      <c r="H4399" s="18"/>
      <c r="I4399" s="19"/>
      <c r="J4399" s="20"/>
      <c r="K4399" s="21"/>
      <c r="L4399" s="22"/>
      <c r="M4399" s="22"/>
      <c r="N4399" s="22"/>
      <c r="O4399" s="23"/>
      <c r="P4399" s="22"/>
      <c r="Q4399" s="22"/>
      <c r="R4399" s="23"/>
      <c r="S4399" s="22"/>
      <c r="T4399" s="22"/>
      <c r="U4399" s="23"/>
      <c r="V4399" s="22"/>
      <c r="W4399" s="22"/>
      <c r="X4399" s="23"/>
      <c r="Y4399" s="22"/>
      <c r="Z4399" s="22"/>
      <c r="AA4399" s="24"/>
      <c r="AB4399" s="22"/>
      <c r="AC4399" s="22"/>
      <c r="AD4399" s="23"/>
      <c r="AE4399" s="22"/>
      <c r="AF4399" s="22"/>
      <c r="AG4399" s="25"/>
      <c r="AH4399" s="22"/>
      <c r="AI4399" s="22"/>
      <c r="AJ4399" s="25"/>
      <c r="AK4399" s="22"/>
      <c r="AL4399" s="22"/>
      <c r="AM4399" s="25"/>
      <c r="AN4399" s="26"/>
      <c r="AP4399" s="28"/>
    </row>
    <row r="4400" spans="4:42" s="27" customFormat="1" x14ac:dyDescent="0.25">
      <c r="D4400" s="16"/>
      <c r="E4400" s="17"/>
      <c r="F4400" s="18"/>
      <c r="G4400" s="18"/>
      <c r="H4400" s="18"/>
      <c r="I4400" s="19"/>
      <c r="J4400" s="20"/>
      <c r="K4400" s="21"/>
      <c r="L4400" s="22"/>
      <c r="M4400" s="22"/>
      <c r="N4400" s="22"/>
      <c r="O4400" s="23"/>
      <c r="P4400" s="22"/>
      <c r="Q4400" s="22"/>
      <c r="R4400" s="23"/>
      <c r="S4400" s="22"/>
      <c r="T4400" s="22"/>
      <c r="U4400" s="23"/>
      <c r="V4400" s="22"/>
      <c r="W4400" s="22"/>
      <c r="X4400" s="23"/>
      <c r="Y4400" s="22"/>
      <c r="Z4400" s="22"/>
      <c r="AA4400" s="24"/>
      <c r="AB4400" s="22"/>
      <c r="AC4400" s="22"/>
      <c r="AD4400" s="23"/>
      <c r="AE4400" s="22"/>
      <c r="AF4400" s="22"/>
      <c r="AG4400" s="25"/>
      <c r="AH4400" s="22"/>
      <c r="AI4400" s="22"/>
      <c r="AJ4400" s="25"/>
      <c r="AK4400" s="22"/>
      <c r="AL4400" s="22"/>
      <c r="AM4400" s="25"/>
      <c r="AN4400" s="26"/>
      <c r="AP4400" s="28"/>
    </row>
    <row r="4401" spans="4:42" s="27" customFormat="1" x14ac:dyDescent="0.25">
      <c r="D4401" s="16"/>
      <c r="E4401" s="17"/>
      <c r="F4401" s="18"/>
      <c r="G4401" s="18"/>
      <c r="H4401" s="18"/>
      <c r="I4401" s="19"/>
      <c r="J4401" s="20"/>
      <c r="K4401" s="21"/>
      <c r="L4401" s="22"/>
      <c r="M4401" s="22"/>
      <c r="N4401" s="22"/>
      <c r="O4401" s="23"/>
      <c r="P4401" s="22"/>
      <c r="Q4401" s="22"/>
      <c r="R4401" s="23"/>
      <c r="S4401" s="22"/>
      <c r="T4401" s="22"/>
      <c r="U4401" s="23"/>
      <c r="V4401" s="22"/>
      <c r="W4401" s="22"/>
      <c r="X4401" s="23"/>
      <c r="Y4401" s="22"/>
      <c r="Z4401" s="22"/>
      <c r="AA4401" s="24"/>
      <c r="AB4401" s="22"/>
      <c r="AC4401" s="22"/>
      <c r="AD4401" s="23"/>
      <c r="AE4401" s="22"/>
      <c r="AF4401" s="22"/>
      <c r="AG4401" s="25"/>
      <c r="AH4401" s="22"/>
      <c r="AI4401" s="22"/>
      <c r="AJ4401" s="25"/>
      <c r="AK4401" s="22"/>
      <c r="AL4401" s="22"/>
      <c r="AM4401" s="25"/>
      <c r="AN4401" s="26"/>
      <c r="AP4401" s="28"/>
    </row>
    <row r="4402" spans="4:42" s="27" customFormat="1" x14ac:dyDescent="0.25">
      <c r="D4402" s="16"/>
      <c r="E4402" s="17"/>
      <c r="F4402" s="18"/>
      <c r="G4402" s="18"/>
      <c r="H4402" s="18"/>
      <c r="I4402" s="19"/>
      <c r="J4402" s="20"/>
      <c r="K4402" s="21"/>
      <c r="L4402" s="22"/>
      <c r="M4402" s="22"/>
      <c r="N4402" s="22"/>
      <c r="O4402" s="23"/>
      <c r="P4402" s="22"/>
      <c r="Q4402" s="22"/>
      <c r="R4402" s="23"/>
      <c r="S4402" s="22"/>
      <c r="T4402" s="22"/>
      <c r="U4402" s="23"/>
      <c r="V4402" s="22"/>
      <c r="W4402" s="22"/>
      <c r="X4402" s="23"/>
      <c r="Y4402" s="22"/>
      <c r="Z4402" s="22"/>
      <c r="AA4402" s="24"/>
      <c r="AB4402" s="22"/>
      <c r="AC4402" s="22"/>
      <c r="AD4402" s="23"/>
      <c r="AE4402" s="22"/>
      <c r="AF4402" s="22"/>
      <c r="AG4402" s="25"/>
      <c r="AH4402" s="22"/>
      <c r="AI4402" s="22"/>
      <c r="AJ4402" s="25"/>
      <c r="AK4402" s="22"/>
      <c r="AL4402" s="22"/>
      <c r="AM4402" s="25"/>
      <c r="AN4402" s="26"/>
      <c r="AP4402" s="28"/>
    </row>
    <row r="4403" spans="4:42" s="27" customFormat="1" x14ac:dyDescent="0.25">
      <c r="D4403" s="16"/>
      <c r="E4403" s="17"/>
      <c r="F4403" s="18"/>
      <c r="G4403" s="18"/>
      <c r="H4403" s="18"/>
      <c r="I4403" s="19"/>
      <c r="J4403" s="20"/>
      <c r="K4403" s="21"/>
      <c r="L4403" s="22"/>
      <c r="M4403" s="22"/>
      <c r="N4403" s="22"/>
      <c r="O4403" s="23"/>
      <c r="P4403" s="22"/>
      <c r="Q4403" s="22"/>
      <c r="R4403" s="23"/>
      <c r="S4403" s="22"/>
      <c r="T4403" s="22"/>
      <c r="U4403" s="23"/>
      <c r="V4403" s="22"/>
      <c r="W4403" s="22"/>
      <c r="X4403" s="23"/>
      <c r="Y4403" s="22"/>
      <c r="Z4403" s="22"/>
      <c r="AA4403" s="24"/>
      <c r="AB4403" s="22"/>
      <c r="AC4403" s="22"/>
      <c r="AD4403" s="23"/>
      <c r="AE4403" s="22"/>
      <c r="AF4403" s="22"/>
      <c r="AG4403" s="25"/>
      <c r="AH4403" s="22"/>
      <c r="AI4403" s="22"/>
      <c r="AJ4403" s="25"/>
      <c r="AK4403" s="22"/>
      <c r="AL4403" s="22"/>
      <c r="AM4403" s="25"/>
      <c r="AN4403" s="26"/>
      <c r="AP4403" s="28"/>
    </row>
    <row r="4404" spans="4:42" s="27" customFormat="1" x14ac:dyDescent="0.25">
      <c r="D4404" s="16"/>
      <c r="E4404" s="17"/>
      <c r="F4404" s="18"/>
      <c r="G4404" s="18"/>
      <c r="H4404" s="18"/>
      <c r="I4404" s="19"/>
      <c r="J4404" s="20"/>
      <c r="K4404" s="21"/>
      <c r="L4404" s="22"/>
      <c r="M4404" s="22"/>
      <c r="N4404" s="22"/>
      <c r="O4404" s="23"/>
      <c r="P4404" s="22"/>
      <c r="Q4404" s="22"/>
      <c r="R4404" s="23"/>
      <c r="S4404" s="22"/>
      <c r="T4404" s="22"/>
      <c r="U4404" s="23"/>
      <c r="V4404" s="22"/>
      <c r="W4404" s="22"/>
      <c r="X4404" s="23"/>
      <c r="Y4404" s="22"/>
      <c r="Z4404" s="22"/>
      <c r="AA4404" s="24"/>
      <c r="AB4404" s="22"/>
      <c r="AC4404" s="22"/>
      <c r="AD4404" s="23"/>
      <c r="AE4404" s="22"/>
      <c r="AF4404" s="22"/>
      <c r="AG4404" s="25"/>
      <c r="AH4404" s="22"/>
      <c r="AI4404" s="22"/>
      <c r="AJ4404" s="25"/>
      <c r="AK4404" s="22"/>
      <c r="AL4404" s="22"/>
      <c r="AM4404" s="25"/>
      <c r="AN4404" s="26"/>
      <c r="AP4404" s="28"/>
    </row>
    <row r="4405" spans="4:42" s="27" customFormat="1" x14ac:dyDescent="0.25">
      <c r="D4405" s="16"/>
      <c r="E4405" s="17"/>
      <c r="F4405" s="18"/>
      <c r="G4405" s="18"/>
      <c r="H4405" s="18"/>
      <c r="I4405" s="19"/>
      <c r="J4405" s="20"/>
      <c r="K4405" s="21"/>
      <c r="L4405" s="22"/>
      <c r="M4405" s="22"/>
      <c r="N4405" s="22"/>
      <c r="O4405" s="23"/>
      <c r="P4405" s="22"/>
      <c r="Q4405" s="22"/>
      <c r="R4405" s="23"/>
      <c r="S4405" s="22"/>
      <c r="T4405" s="22"/>
      <c r="U4405" s="23"/>
      <c r="V4405" s="22"/>
      <c r="W4405" s="22"/>
      <c r="X4405" s="23"/>
      <c r="Y4405" s="22"/>
      <c r="Z4405" s="22"/>
      <c r="AA4405" s="24"/>
      <c r="AB4405" s="22"/>
      <c r="AC4405" s="22"/>
      <c r="AD4405" s="23"/>
      <c r="AE4405" s="22"/>
      <c r="AF4405" s="22"/>
      <c r="AG4405" s="25"/>
      <c r="AH4405" s="22"/>
      <c r="AI4405" s="22"/>
      <c r="AJ4405" s="25"/>
      <c r="AK4405" s="22"/>
      <c r="AL4405" s="22"/>
      <c r="AM4405" s="25"/>
      <c r="AN4405" s="26"/>
      <c r="AP4405" s="28"/>
    </row>
    <row r="4406" spans="4:42" s="27" customFormat="1" x14ac:dyDescent="0.25">
      <c r="D4406" s="16"/>
      <c r="E4406" s="17"/>
      <c r="F4406" s="18"/>
      <c r="G4406" s="18"/>
      <c r="H4406" s="18"/>
      <c r="I4406" s="19"/>
      <c r="J4406" s="20"/>
      <c r="K4406" s="21"/>
      <c r="L4406" s="22"/>
      <c r="M4406" s="22"/>
      <c r="N4406" s="22"/>
      <c r="O4406" s="23"/>
      <c r="P4406" s="22"/>
      <c r="Q4406" s="22"/>
      <c r="R4406" s="23"/>
      <c r="S4406" s="22"/>
      <c r="T4406" s="22"/>
      <c r="U4406" s="23"/>
      <c r="V4406" s="22"/>
      <c r="W4406" s="22"/>
      <c r="X4406" s="23"/>
      <c r="Y4406" s="22"/>
      <c r="Z4406" s="22"/>
      <c r="AA4406" s="24"/>
      <c r="AB4406" s="22"/>
      <c r="AC4406" s="22"/>
      <c r="AD4406" s="23"/>
      <c r="AE4406" s="22"/>
      <c r="AF4406" s="22"/>
      <c r="AG4406" s="25"/>
      <c r="AH4406" s="22"/>
      <c r="AI4406" s="22"/>
      <c r="AJ4406" s="25"/>
      <c r="AK4406" s="22"/>
      <c r="AL4406" s="22"/>
      <c r="AM4406" s="25"/>
      <c r="AN4406" s="26"/>
      <c r="AP4406" s="28"/>
    </row>
    <row r="4407" spans="4:42" s="27" customFormat="1" x14ac:dyDescent="0.25">
      <c r="D4407" s="16"/>
      <c r="E4407" s="17"/>
      <c r="F4407" s="18"/>
      <c r="G4407" s="18"/>
      <c r="H4407" s="18"/>
      <c r="I4407" s="19"/>
      <c r="J4407" s="20"/>
      <c r="K4407" s="21"/>
      <c r="L4407" s="22"/>
      <c r="M4407" s="22"/>
      <c r="N4407" s="22"/>
      <c r="O4407" s="23"/>
      <c r="P4407" s="22"/>
      <c r="Q4407" s="22"/>
      <c r="R4407" s="23"/>
      <c r="S4407" s="22"/>
      <c r="T4407" s="22"/>
      <c r="U4407" s="23"/>
      <c r="V4407" s="22"/>
      <c r="W4407" s="22"/>
      <c r="X4407" s="23"/>
      <c r="Y4407" s="22"/>
      <c r="Z4407" s="22"/>
      <c r="AA4407" s="24"/>
      <c r="AB4407" s="22"/>
      <c r="AC4407" s="22"/>
      <c r="AD4407" s="23"/>
      <c r="AE4407" s="22"/>
      <c r="AF4407" s="22"/>
      <c r="AG4407" s="25"/>
      <c r="AH4407" s="22"/>
      <c r="AI4407" s="22"/>
      <c r="AJ4407" s="25"/>
      <c r="AK4407" s="22"/>
      <c r="AL4407" s="22"/>
      <c r="AM4407" s="25"/>
      <c r="AN4407" s="26"/>
      <c r="AP4407" s="28"/>
    </row>
    <row r="4408" spans="4:42" s="27" customFormat="1" x14ac:dyDescent="0.25">
      <c r="D4408" s="16"/>
      <c r="E4408" s="17"/>
      <c r="F4408" s="18"/>
      <c r="G4408" s="18"/>
      <c r="H4408" s="18"/>
      <c r="I4408" s="19"/>
      <c r="J4408" s="20"/>
      <c r="K4408" s="21"/>
      <c r="L4408" s="22"/>
      <c r="M4408" s="22"/>
      <c r="N4408" s="22"/>
      <c r="O4408" s="23"/>
      <c r="P4408" s="22"/>
      <c r="Q4408" s="22"/>
      <c r="R4408" s="23"/>
      <c r="S4408" s="22"/>
      <c r="T4408" s="22"/>
      <c r="U4408" s="23"/>
      <c r="V4408" s="22"/>
      <c r="W4408" s="22"/>
      <c r="X4408" s="23"/>
      <c r="Y4408" s="22"/>
      <c r="Z4408" s="22"/>
      <c r="AA4408" s="24"/>
      <c r="AB4408" s="22"/>
      <c r="AC4408" s="22"/>
      <c r="AD4408" s="23"/>
      <c r="AE4408" s="22"/>
      <c r="AF4408" s="22"/>
      <c r="AG4408" s="25"/>
      <c r="AH4408" s="22"/>
      <c r="AI4408" s="22"/>
      <c r="AJ4408" s="25"/>
      <c r="AK4408" s="22"/>
      <c r="AL4408" s="22"/>
      <c r="AM4408" s="25"/>
      <c r="AN4408" s="26"/>
      <c r="AP4408" s="28"/>
    </row>
    <row r="4409" spans="4:42" s="27" customFormat="1" x14ac:dyDescent="0.25">
      <c r="D4409" s="16"/>
      <c r="E4409" s="17"/>
      <c r="F4409" s="18"/>
      <c r="G4409" s="18"/>
      <c r="H4409" s="18"/>
      <c r="I4409" s="19"/>
      <c r="J4409" s="20"/>
      <c r="K4409" s="21"/>
      <c r="L4409" s="22"/>
      <c r="M4409" s="22"/>
      <c r="N4409" s="22"/>
      <c r="O4409" s="23"/>
      <c r="P4409" s="22"/>
      <c r="Q4409" s="22"/>
      <c r="R4409" s="23"/>
      <c r="S4409" s="22"/>
      <c r="T4409" s="22"/>
      <c r="U4409" s="23"/>
      <c r="V4409" s="22"/>
      <c r="W4409" s="22"/>
      <c r="X4409" s="23"/>
      <c r="Y4409" s="22"/>
      <c r="Z4409" s="22"/>
      <c r="AA4409" s="24"/>
      <c r="AB4409" s="22"/>
      <c r="AC4409" s="22"/>
      <c r="AD4409" s="23"/>
      <c r="AE4409" s="22"/>
      <c r="AF4409" s="22"/>
      <c r="AG4409" s="25"/>
      <c r="AH4409" s="22"/>
      <c r="AI4409" s="22"/>
      <c r="AJ4409" s="25"/>
      <c r="AK4409" s="22"/>
      <c r="AL4409" s="22"/>
      <c r="AM4409" s="25"/>
      <c r="AN4409" s="26"/>
      <c r="AP4409" s="28"/>
    </row>
    <row r="4410" spans="4:42" s="27" customFormat="1" x14ac:dyDescent="0.25">
      <c r="D4410" s="16"/>
      <c r="E4410" s="17"/>
      <c r="F4410" s="18"/>
      <c r="G4410" s="18"/>
      <c r="H4410" s="18"/>
      <c r="I4410" s="19"/>
      <c r="J4410" s="20"/>
      <c r="K4410" s="21"/>
      <c r="L4410" s="22"/>
      <c r="M4410" s="22"/>
      <c r="N4410" s="22"/>
      <c r="O4410" s="23"/>
      <c r="P4410" s="22"/>
      <c r="Q4410" s="22"/>
      <c r="R4410" s="23"/>
      <c r="S4410" s="22"/>
      <c r="T4410" s="22"/>
      <c r="U4410" s="23"/>
      <c r="V4410" s="22"/>
      <c r="W4410" s="22"/>
      <c r="X4410" s="23"/>
      <c r="Y4410" s="22"/>
      <c r="Z4410" s="22"/>
      <c r="AA4410" s="24"/>
      <c r="AB4410" s="22"/>
      <c r="AC4410" s="22"/>
      <c r="AD4410" s="23"/>
      <c r="AE4410" s="22"/>
      <c r="AF4410" s="22"/>
      <c r="AG4410" s="25"/>
      <c r="AH4410" s="22"/>
      <c r="AI4410" s="22"/>
      <c r="AJ4410" s="25"/>
      <c r="AK4410" s="22"/>
      <c r="AL4410" s="22"/>
      <c r="AM4410" s="25"/>
      <c r="AN4410" s="26"/>
      <c r="AP4410" s="28"/>
    </row>
    <row r="4411" spans="4:42" s="27" customFormat="1" x14ac:dyDescent="0.25">
      <c r="D4411" s="16"/>
      <c r="E4411" s="17"/>
      <c r="F4411" s="18"/>
      <c r="G4411" s="18"/>
      <c r="H4411" s="18"/>
      <c r="I4411" s="19"/>
      <c r="J4411" s="20"/>
      <c r="K4411" s="21"/>
      <c r="L4411" s="22"/>
      <c r="M4411" s="22"/>
      <c r="N4411" s="22"/>
      <c r="O4411" s="23"/>
      <c r="P4411" s="22"/>
      <c r="Q4411" s="22"/>
      <c r="R4411" s="23"/>
      <c r="S4411" s="22"/>
      <c r="T4411" s="22"/>
      <c r="U4411" s="23"/>
      <c r="V4411" s="22"/>
      <c r="W4411" s="22"/>
      <c r="X4411" s="23"/>
      <c r="Y4411" s="22"/>
      <c r="Z4411" s="22"/>
      <c r="AA4411" s="24"/>
      <c r="AB4411" s="22"/>
      <c r="AC4411" s="22"/>
      <c r="AD4411" s="23"/>
      <c r="AE4411" s="22"/>
      <c r="AF4411" s="22"/>
      <c r="AG4411" s="25"/>
      <c r="AH4411" s="22"/>
      <c r="AI4411" s="22"/>
      <c r="AJ4411" s="25"/>
      <c r="AK4411" s="22"/>
      <c r="AL4411" s="22"/>
      <c r="AM4411" s="25"/>
      <c r="AN4411" s="26"/>
      <c r="AP4411" s="28"/>
    </row>
    <row r="4412" spans="4:42" s="27" customFormat="1" x14ac:dyDescent="0.25">
      <c r="D4412" s="16"/>
      <c r="E4412" s="17"/>
      <c r="F4412" s="18"/>
      <c r="G4412" s="18"/>
      <c r="H4412" s="18"/>
      <c r="I4412" s="19"/>
      <c r="J4412" s="20"/>
      <c r="K4412" s="21"/>
      <c r="L4412" s="22"/>
      <c r="M4412" s="22"/>
      <c r="N4412" s="22"/>
      <c r="O4412" s="23"/>
      <c r="P4412" s="22"/>
      <c r="Q4412" s="22"/>
      <c r="R4412" s="23"/>
      <c r="S4412" s="22"/>
      <c r="T4412" s="22"/>
      <c r="U4412" s="23"/>
      <c r="V4412" s="22"/>
      <c r="W4412" s="22"/>
      <c r="X4412" s="23"/>
      <c r="Y4412" s="22"/>
      <c r="Z4412" s="22"/>
      <c r="AA4412" s="24"/>
      <c r="AB4412" s="22"/>
      <c r="AC4412" s="22"/>
      <c r="AD4412" s="23"/>
      <c r="AE4412" s="22"/>
      <c r="AF4412" s="22"/>
      <c r="AG4412" s="25"/>
      <c r="AH4412" s="22"/>
      <c r="AI4412" s="22"/>
      <c r="AJ4412" s="25"/>
      <c r="AK4412" s="22"/>
      <c r="AL4412" s="22"/>
      <c r="AM4412" s="25"/>
      <c r="AN4412" s="26"/>
      <c r="AP4412" s="28"/>
    </row>
    <row r="4413" spans="4:42" s="27" customFormat="1" x14ac:dyDescent="0.25">
      <c r="D4413" s="16"/>
      <c r="E4413" s="17"/>
      <c r="F4413" s="18"/>
      <c r="G4413" s="18"/>
      <c r="H4413" s="18"/>
      <c r="I4413" s="19"/>
      <c r="J4413" s="20"/>
      <c r="K4413" s="21"/>
      <c r="L4413" s="22"/>
      <c r="M4413" s="22"/>
      <c r="N4413" s="22"/>
      <c r="O4413" s="23"/>
      <c r="P4413" s="22"/>
      <c r="Q4413" s="22"/>
      <c r="R4413" s="23"/>
      <c r="S4413" s="22"/>
      <c r="T4413" s="22"/>
      <c r="U4413" s="23"/>
      <c r="V4413" s="22"/>
      <c r="W4413" s="22"/>
      <c r="X4413" s="23"/>
      <c r="Y4413" s="22"/>
      <c r="Z4413" s="22"/>
      <c r="AA4413" s="24"/>
      <c r="AB4413" s="22"/>
      <c r="AC4413" s="22"/>
      <c r="AD4413" s="23"/>
      <c r="AE4413" s="22"/>
      <c r="AF4413" s="22"/>
      <c r="AG4413" s="25"/>
      <c r="AH4413" s="22"/>
      <c r="AI4413" s="22"/>
      <c r="AJ4413" s="25"/>
      <c r="AK4413" s="22"/>
      <c r="AL4413" s="22"/>
      <c r="AM4413" s="25"/>
      <c r="AN4413" s="26"/>
      <c r="AP4413" s="28"/>
    </row>
    <row r="4414" spans="4:42" s="27" customFormat="1" x14ac:dyDescent="0.25">
      <c r="D4414" s="16"/>
      <c r="E4414" s="17"/>
      <c r="F4414" s="18"/>
      <c r="G4414" s="18"/>
      <c r="H4414" s="18"/>
      <c r="I4414" s="19"/>
      <c r="J4414" s="20"/>
      <c r="K4414" s="21"/>
      <c r="L4414" s="22"/>
      <c r="M4414" s="22"/>
      <c r="N4414" s="22"/>
      <c r="O4414" s="23"/>
      <c r="P4414" s="22"/>
      <c r="Q4414" s="22"/>
      <c r="R4414" s="23"/>
      <c r="S4414" s="22"/>
      <c r="T4414" s="22"/>
      <c r="U4414" s="23"/>
      <c r="V4414" s="22"/>
      <c r="W4414" s="22"/>
      <c r="X4414" s="23"/>
      <c r="Y4414" s="22"/>
      <c r="Z4414" s="22"/>
      <c r="AA4414" s="24"/>
      <c r="AB4414" s="22"/>
      <c r="AC4414" s="22"/>
      <c r="AD4414" s="23"/>
      <c r="AE4414" s="22"/>
      <c r="AF4414" s="22"/>
      <c r="AG4414" s="25"/>
      <c r="AH4414" s="22"/>
      <c r="AI4414" s="22"/>
      <c r="AJ4414" s="25"/>
      <c r="AK4414" s="22"/>
      <c r="AL4414" s="22"/>
      <c r="AM4414" s="25"/>
      <c r="AN4414" s="26"/>
      <c r="AP4414" s="28"/>
    </row>
    <row r="4415" spans="4:42" s="27" customFormat="1" x14ac:dyDescent="0.25">
      <c r="D4415" s="16"/>
      <c r="E4415" s="17"/>
      <c r="F4415" s="18"/>
      <c r="G4415" s="18"/>
      <c r="H4415" s="18"/>
      <c r="I4415" s="19"/>
      <c r="J4415" s="20"/>
      <c r="K4415" s="21"/>
      <c r="L4415" s="22"/>
      <c r="M4415" s="22"/>
      <c r="N4415" s="22"/>
      <c r="O4415" s="23"/>
      <c r="P4415" s="22"/>
      <c r="Q4415" s="22"/>
      <c r="R4415" s="23"/>
      <c r="S4415" s="22"/>
      <c r="T4415" s="22"/>
      <c r="U4415" s="23"/>
      <c r="V4415" s="22"/>
      <c r="W4415" s="22"/>
      <c r="X4415" s="23"/>
      <c r="Y4415" s="22"/>
      <c r="Z4415" s="22"/>
      <c r="AA4415" s="24"/>
      <c r="AB4415" s="22"/>
      <c r="AC4415" s="22"/>
      <c r="AD4415" s="23"/>
      <c r="AE4415" s="22"/>
      <c r="AF4415" s="22"/>
      <c r="AG4415" s="25"/>
      <c r="AH4415" s="22"/>
      <c r="AI4415" s="22"/>
      <c r="AJ4415" s="25"/>
      <c r="AK4415" s="22"/>
      <c r="AL4415" s="22"/>
      <c r="AM4415" s="25"/>
      <c r="AN4415" s="26"/>
      <c r="AP4415" s="28"/>
    </row>
    <row r="4416" spans="4:42" s="27" customFormat="1" x14ac:dyDescent="0.25">
      <c r="D4416" s="16"/>
      <c r="E4416" s="17"/>
      <c r="F4416" s="18"/>
      <c r="G4416" s="18"/>
      <c r="H4416" s="18"/>
      <c r="I4416" s="19"/>
      <c r="J4416" s="20"/>
      <c r="K4416" s="21"/>
      <c r="L4416" s="22"/>
      <c r="M4416" s="22"/>
      <c r="N4416" s="22"/>
      <c r="O4416" s="23"/>
      <c r="P4416" s="22"/>
      <c r="Q4416" s="22"/>
      <c r="R4416" s="23"/>
      <c r="S4416" s="22"/>
      <c r="T4416" s="22"/>
      <c r="U4416" s="23"/>
      <c r="V4416" s="22"/>
      <c r="W4416" s="22"/>
      <c r="X4416" s="23"/>
      <c r="Y4416" s="22"/>
      <c r="Z4416" s="22"/>
      <c r="AA4416" s="24"/>
      <c r="AB4416" s="22"/>
      <c r="AC4416" s="22"/>
      <c r="AD4416" s="23"/>
      <c r="AE4416" s="22"/>
      <c r="AF4416" s="22"/>
      <c r="AG4416" s="25"/>
      <c r="AH4416" s="22"/>
      <c r="AI4416" s="22"/>
      <c r="AJ4416" s="25"/>
      <c r="AK4416" s="22"/>
      <c r="AL4416" s="22"/>
      <c r="AM4416" s="25"/>
      <c r="AN4416" s="26"/>
      <c r="AP4416" s="28"/>
    </row>
    <row r="4417" spans="4:42" s="27" customFormat="1" x14ac:dyDescent="0.25">
      <c r="D4417" s="16"/>
      <c r="E4417" s="17"/>
      <c r="F4417" s="18"/>
      <c r="G4417" s="18"/>
      <c r="H4417" s="18"/>
      <c r="I4417" s="19"/>
      <c r="J4417" s="20"/>
      <c r="K4417" s="21"/>
      <c r="L4417" s="22"/>
      <c r="M4417" s="22"/>
      <c r="N4417" s="22"/>
      <c r="O4417" s="23"/>
      <c r="P4417" s="22"/>
      <c r="Q4417" s="22"/>
      <c r="R4417" s="23"/>
      <c r="S4417" s="22"/>
      <c r="T4417" s="22"/>
      <c r="U4417" s="23"/>
      <c r="V4417" s="22"/>
      <c r="W4417" s="22"/>
      <c r="X4417" s="23"/>
      <c r="Y4417" s="22"/>
      <c r="Z4417" s="22"/>
      <c r="AA4417" s="24"/>
      <c r="AB4417" s="22"/>
      <c r="AC4417" s="22"/>
      <c r="AD4417" s="23"/>
      <c r="AE4417" s="22"/>
      <c r="AF4417" s="22"/>
      <c r="AG4417" s="25"/>
      <c r="AH4417" s="22"/>
      <c r="AI4417" s="22"/>
      <c r="AJ4417" s="25"/>
      <c r="AK4417" s="22"/>
      <c r="AL4417" s="22"/>
      <c r="AM4417" s="25"/>
      <c r="AN4417" s="26"/>
      <c r="AP4417" s="28"/>
    </row>
    <row r="4418" spans="4:42" s="27" customFormat="1" x14ac:dyDescent="0.25">
      <c r="D4418" s="16"/>
      <c r="E4418" s="17"/>
      <c r="F4418" s="18"/>
      <c r="G4418" s="18"/>
      <c r="H4418" s="18"/>
      <c r="I4418" s="19"/>
      <c r="J4418" s="20"/>
      <c r="K4418" s="21"/>
      <c r="L4418" s="22"/>
      <c r="M4418" s="22"/>
      <c r="N4418" s="22"/>
      <c r="O4418" s="23"/>
      <c r="P4418" s="22"/>
      <c r="Q4418" s="22"/>
      <c r="R4418" s="23"/>
      <c r="S4418" s="22"/>
      <c r="T4418" s="22"/>
      <c r="U4418" s="23"/>
      <c r="V4418" s="22"/>
      <c r="W4418" s="22"/>
      <c r="X4418" s="23"/>
      <c r="Y4418" s="22"/>
      <c r="Z4418" s="22"/>
      <c r="AA4418" s="24"/>
      <c r="AB4418" s="22"/>
      <c r="AC4418" s="22"/>
      <c r="AD4418" s="23"/>
      <c r="AE4418" s="22"/>
      <c r="AF4418" s="22"/>
      <c r="AG4418" s="25"/>
      <c r="AH4418" s="22"/>
      <c r="AI4418" s="22"/>
      <c r="AJ4418" s="25"/>
      <c r="AK4418" s="22"/>
      <c r="AL4418" s="22"/>
      <c r="AM4418" s="25"/>
      <c r="AN4418" s="26"/>
      <c r="AP4418" s="28"/>
    </row>
    <row r="4419" spans="4:42" s="27" customFormat="1" x14ac:dyDescent="0.25">
      <c r="D4419" s="16"/>
      <c r="E4419" s="17"/>
      <c r="F4419" s="18"/>
      <c r="G4419" s="18"/>
      <c r="H4419" s="18"/>
      <c r="I4419" s="19"/>
      <c r="J4419" s="20"/>
      <c r="K4419" s="21"/>
      <c r="L4419" s="22"/>
      <c r="M4419" s="22"/>
      <c r="N4419" s="22"/>
      <c r="O4419" s="23"/>
      <c r="P4419" s="22"/>
      <c r="Q4419" s="22"/>
      <c r="R4419" s="23"/>
      <c r="S4419" s="22"/>
      <c r="T4419" s="22"/>
      <c r="U4419" s="23"/>
      <c r="V4419" s="22"/>
      <c r="W4419" s="22"/>
      <c r="X4419" s="23"/>
      <c r="Y4419" s="22"/>
      <c r="Z4419" s="22"/>
      <c r="AA4419" s="24"/>
      <c r="AB4419" s="22"/>
      <c r="AC4419" s="22"/>
      <c r="AD4419" s="23"/>
      <c r="AE4419" s="22"/>
      <c r="AF4419" s="22"/>
      <c r="AG4419" s="25"/>
      <c r="AH4419" s="22"/>
      <c r="AI4419" s="22"/>
      <c r="AJ4419" s="25"/>
      <c r="AK4419" s="22"/>
      <c r="AL4419" s="22"/>
      <c r="AM4419" s="25"/>
      <c r="AN4419" s="26"/>
      <c r="AP4419" s="28"/>
    </row>
    <row r="4420" spans="4:42" s="27" customFormat="1" x14ac:dyDescent="0.25">
      <c r="D4420" s="16"/>
      <c r="E4420" s="17"/>
      <c r="F4420" s="18"/>
      <c r="G4420" s="18"/>
      <c r="H4420" s="18"/>
      <c r="I4420" s="19"/>
      <c r="J4420" s="20"/>
      <c r="K4420" s="21"/>
      <c r="L4420" s="22"/>
      <c r="M4420" s="22"/>
      <c r="N4420" s="22"/>
      <c r="O4420" s="23"/>
      <c r="P4420" s="22"/>
      <c r="Q4420" s="22"/>
      <c r="R4420" s="23"/>
      <c r="S4420" s="22"/>
      <c r="T4420" s="22"/>
      <c r="U4420" s="23"/>
      <c r="V4420" s="22"/>
      <c r="W4420" s="22"/>
      <c r="X4420" s="23"/>
      <c r="Y4420" s="22"/>
      <c r="Z4420" s="22"/>
      <c r="AA4420" s="24"/>
      <c r="AB4420" s="22"/>
      <c r="AC4420" s="22"/>
      <c r="AD4420" s="23"/>
      <c r="AE4420" s="22"/>
      <c r="AF4420" s="22"/>
      <c r="AG4420" s="25"/>
      <c r="AH4420" s="22"/>
      <c r="AI4420" s="22"/>
      <c r="AJ4420" s="25"/>
      <c r="AK4420" s="22"/>
      <c r="AL4420" s="22"/>
      <c r="AM4420" s="25"/>
      <c r="AN4420" s="26"/>
      <c r="AP4420" s="28"/>
    </row>
    <row r="4421" spans="4:42" s="27" customFormat="1" x14ac:dyDescent="0.25">
      <c r="D4421" s="16"/>
      <c r="E4421" s="17"/>
      <c r="F4421" s="18"/>
      <c r="G4421" s="18"/>
      <c r="H4421" s="18"/>
      <c r="I4421" s="19"/>
      <c r="J4421" s="20"/>
      <c r="K4421" s="21"/>
      <c r="L4421" s="22"/>
      <c r="M4421" s="22"/>
      <c r="N4421" s="22"/>
      <c r="O4421" s="23"/>
      <c r="P4421" s="22"/>
      <c r="Q4421" s="22"/>
      <c r="R4421" s="23"/>
      <c r="S4421" s="22"/>
      <c r="T4421" s="22"/>
      <c r="U4421" s="23"/>
      <c r="V4421" s="22"/>
      <c r="W4421" s="22"/>
      <c r="X4421" s="23"/>
      <c r="Y4421" s="22"/>
      <c r="Z4421" s="22"/>
      <c r="AA4421" s="24"/>
      <c r="AB4421" s="22"/>
      <c r="AC4421" s="22"/>
      <c r="AD4421" s="23"/>
      <c r="AE4421" s="22"/>
      <c r="AF4421" s="22"/>
      <c r="AG4421" s="25"/>
      <c r="AH4421" s="22"/>
      <c r="AI4421" s="22"/>
      <c r="AJ4421" s="25"/>
      <c r="AK4421" s="22"/>
      <c r="AL4421" s="22"/>
      <c r="AM4421" s="25"/>
      <c r="AN4421" s="26"/>
      <c r="AP4421" s="28"/>
    </row>
    <row r="4422" spans="4:42" s="27" customFormat="1" x14ac:dyDescent="0.25">
      <c r="D4422" s="16"/>
      <c r="E4422" s="17"/>
      <c r="F4422" s="18"/>
      <c r="G4422" s="18"/>
      <c r="H4422" s="18"/>
      <c r="I4422" s="19"/>
      <c r="J4422" s="20"/>
      <c r="K4422" s="21"/>
      <c r="L4422" s="22"/>
      <c r="M4422" s="22"/>
      <c r="N4422" s="22"/>
      <c r="O4422" s="23"/>
      <c r="P4422" s="22"/>
      <c r="Q4422" s="22"/>
      <c r="R4422" s="23"/>
      <c r="S4422" s="22"/>
      <c r="T4422" s="22"/>
      <c r="U4422" s="23"/>
      <c r="V4422" s="22"/>
      <c r="W4422" s="22"/>
      <c r="X4422" s="23"/>
      <c r="Y4422" s="22"/>
      <c r="Z4422" s="22"/>
      <c r="AA4422" s="24"/>
      <c r="AB4422" s="22"/>
      <c r="AC4422" s="22"/>
      <c r="AD4422" s="23"/>
      <c r="AE4422" s="22"/>
      <c r="AF4422" s="22"/>
      <c r="AG4422" s="25"/>
      <c r="AH4422" s="22"/>
      <c r="AI4422" s="22"/>
      <c r="AJ4422" s="25"/>
      <c r="AK4422" s="22"/>
      <c r="AL4422" s="22"/>
      <c r="AM4422" s="25"/>
      <c r="AN4422" s="26"/>
      <c r="AP4422" s="28"/>
    </row>
    <row r="4423" spans="4:42" s="27" customFormat="1" x14ac:dyDescent="0.25">
      <c r="D4423" s="16"/>
      <c r="E4423" s="17"/>
      <c r="F4423" s="18"/>
      <c r="G4423" s="18"/>
      <c r="H4423" s="18"/>
      <c r="I4423" s="19"/>
      <c r="J4423" s="20"/>
      <c r="K4423" s="21"/>
      <c r="L4423" s="22"/>
      <c r="M4423" s="22"/>
      <c r="N4423" s="22"/>
      <c r="O4423" s="23"/>
      <c r="P4423" s="22"/>
      <c r="Q4423" s="22"/>
      <c r="R4423" s="23"/>
      <c r="S4423" s="22"/>
      <c r="T4423" s="22"/>
      <c r="U4423" s="23"/>
      <c r="V4423" s="22"/>
      <c r="W4423" s="22"/>
      <c r="X4423" s="23"/>
      <c r="Y4423" s="22"/>
      <c r="Z4423" s="22"/>
      <c r="AA4423" s="24"/>
      <c r="AB4423" s="22"/>
      <c r="AC4423" s="22"/>
      <c r="AD4423" s="23"/>
      <c r="AE4423" s="22"/>
      <c r="AF4423" s="22"/>
      <c r="AG4423" s="25"/>
      <c r="AH4423" s="22"/>
      <c r="AI4423" s="22"/>
      <c r="AJ4423" s="25"/>
      <c r="AK4423" s="22"/>
      <c r="AL4423" s="22"/>
      <c r="AM4423" s="25"/>
      <c r="AN4423" s="26"/>
      <c r="AP4423" s="28"/>
    </row>
    <row r="4424" spans="4:42" s="27" customFormat="1" x14ac:dyDescent="0.25">
      <c r="D4424" s="16"/>
      <c r="E4424" s="17"/>
      <c r="F4424" s="18"/>
      <c r="G4424" s="18"/>
      <c r="H4424" s="18"/>
      <c r="I4424" s="19"/>
      <c r="J4424" s="20"/>
      <c r="K4424" s="21"/>
      <c r="L4424" s="22"/>
      <c r="M4424" s="22"/>
      <c r="N4424" s="22"/>
      <c r="O4424" s="23"/>
      <c r="P4424" s="22"/>
      <c r="Q4424" s="22"/>
      <c r="R4424" s="23"/>
      <c r="S4424" s="22"/>
      <c r="T4424" s="22"/>
      <c r="U4424" s="23"/>
      <c r="V4424" s="22"/>
      <c r="W4424" s="22"/>
      <c r="X4424" s="23"/>
      <c r="Y4424" s="22"/>
      <c r="Z4424" s="22"/>
      <c r="AA4424" s="24"/>
      <c r="AB4424" s="22"/>
      <c r="AC4424" s="22"/>
      <c r="AD4424" s="23"/>
      <c r="AE4424" s="22"/>
      <c r="AF4424" s="22"/>
      <c r="AG4424" s="25"/>
      <c r="AH4424" s="22"/>
      <c r="AI4424" s="22"/>
      <c r="AJ4424" s="25"/>
      <c r="AK4424" s="22"/>
      <c r="AL4424" s="22"/>
      <c r="AM4424" s="25"/>
      <c r="AN4424" s="26"/>
      <c r="AP4424" s="28"/>
    </row>
    <row r="4425" spans="4:42" s="27" customFormat="1" x14ac:dyDescent="0.25">
      <c r="D4425" s="16"/>
      <c r="E4425" s="17"/>
      <c r="F4425" s="18"/>
      <c r="G4425" s="18"/>
      <c r="H4425" s="18"/>
      <c r="I4425" s="19"/>
      <c r="J4425" s="20"/>
      <c r="K4425" s="21"/>
      <c r="L4425" s="22"/>
      <c r="M4425" s="22"/>
      <c r="N4425" s="22"/>
      <c r="O4425" s="23"/>
      <c r="P4425" s="22"/>
      <c r="Q4425" s="22"/>
      <c r="R4425" s="23"/>
      <c r="S4425" s="22"/>
      <c r="T4425" s="22"/>
      <c r="U4425" s="23"/>
      <c r="V4425" s="22"/>
      <c r="W4425" s="22"/>
      <c r="X4425" s="23"/>
      <c r="Y4425" s="22"/>
      <c r="Z4425" s="22"/>
      <c r="AA4425" s="24"/>
      <c r="AB4425" s="22"/>
      <c r="AC4425" s="22"/>
      <c r="AD4425" s="23"/>
      <c r="AE4425" s="22"/>
      <c r="AF4425" s="22"/>
      <c r="AG4425" s="25"/>
      <c r="AH4425" s="22"/>
      <c r="AI4425" s="22"/>
      <c r="AJ4425" s="25"/>
      <c r="AK4425" s="22"/>
      <c r="AL4425" s="22"/>
      <c r="AM4425" s="25"/>
      <c r="AN4425" s="26"/>
      <c r="AP4425" s="28"/>
    </row>
    <row r="4426" spans="4:42" s="27" customFormat="1" x14ac:dyDescent="0.25">
      <c r="D4426" s="16"/>
      <c r="E4426" s="17"/>
      <c r="F4426" s="18"/>
      <c r="G4426" s="18"/>
      <c r="H4426" s="18"/>
      <c r="I4426" s="19"/>
      <c r="J4426" s="20"/>
      <c r="K4426" s="21"/>
      <c r="L4426" s="22"/>
      <c r="M4426" s="22"/>
      <c r="N4426" s="22"/>
      <c r="O4426" s="23"/>
      <c r="P4426" s="22"/>
      <c r="Q4426" s="22"/>
      <c r="R4426" s="23"/>
      <c r="S4426" s="22"/>
      <c r="T4426" s="22"/>
      <c r="U4426" s="23"/>
      <c r="V4426" s="22"/>
      <c r="W4426" s="22"/>
      <c r="X4426" s="23"/>
      <c r="Y4426" s="22"/>
      <c r="Z4426" s="22"/>
      <c r="AA4426" s="24"/>
      <c r="AB4426" s="22"/>
      <c r="AC4426" s="22"/>
      <c r="AD4426" s="23"/>
      <c r="AE4426" s="22"/>
      <c r="AF4426" s="22"/>
      <c r="AG4426" s="25"/>
      <c r="AH4426" s="22"/>
      <c r="AI4426" s="22"/>
      <c r="AJ4426" s="25"/>
      <c r="AK4426" s="22"/>
      <c r="AL4426" s="22"/>
      <c r="AM4426" s="25"/>
      <c r="AN4426" s="26"/>
      <c r="AP4426" s="28"/>
    </row>
    <row r="4427" spans="4:42" s="27" customFormat="1" x14ac:dyDescent="0.25">
      <c r="D4427" s="16"/>
      <c r="E4427" s="17"/>
      <c r="F4427" s="18"/>
      <c r="G4427" s="18"/>
      <c r="H4427" s="18"/>
      <c r="I4427" s="19"/>
      <c r="J4427" s="20"/>
      <c r="K4427" s="21"/>
      <c r="L4427" s="22"/>
      <c r="M4427" s="22"/>
      <c r="N4427" s="22"/>
      <c r="O4427" s="23"/>
      <c r="P4427" s="22"/>
      <c r="Q4427" s="22"/>
      <c r="R4427" s="23"/>
      <c r="S4427" s="22"/>
      <c r="T4427" s="22"/>
      <c r="U4427" s="23"/>
      <c r="V4427" s="22"/>
      <c r="W4427" s="22"/>
      <c r="X4427" s="23"/>
      <c r="Y4427" s="22"/>
      <c r="Z4427" s="22"/>
      <c r="AA4427" s="24"/>
      <c r="AB4427" s="22"/>
      <c r="AC4427" s="22"/>
      <c r="AD4427" s="23"/>
      <c r="AE4427" s="22"/>
      <c r="AF4427" s="22"/>
      <c r="AG4427" s="25"/>
      <c r="AH4427" s="22"/>
      <c r="AI4427" s="22"/>
      <c r="AJ4427" s="25"/>
      <c r="AK4427" s="22"/>
      <c r="AL4427" s="22"/>
      <c r="AM4427" s="25"/>
      <c r="AN4427" s="26"/>
      <c r="AP4427" s="28"/>
    </row>
    <row r="4428" spans="4:42" s="27" customFormat="1" x14ac:dyDescent="0.25">
      <c r="D4428" s="16"/>
      <c r="E4428" s="17"/>
      <c r="F4428" s="18"/>
      <c r="G4428" s="18"/>
      <c r="H4428" s="18"/>
      <c r="I4428" s="19"/>
      <c r="J4428" s="20"/>
      <c r="K4428" s="21"/>
      <c r="L4428" s="22"/>
      <c r="M4428" s="22"/>
      <c r="N4428" s="22"/>
      <c r="O4428" s="23"/>
      <c r="P4428" s="22"/>
      <c r="Q4428" s="22"/>
      <c r="R4428" s="23"/>
      <c r="S4428" s="22"/>
      <c r="T4428" s="22"/>
      <c r="U4428" s="23"/>
      <c r="V4428" s="22"/>
      <c r="W4428" s="22"/>
      <c r="X4428" s="23"/>
      <c r="Y4428" s="22"/>
      <c r="Z4428" s="22"/>
      <c r="AA4428" s="24"/>
      <c r="AB4428" s="22"/>
      <c r="AC4428" s="22"/>
      <c r="AD4428" s="23"/>
      <c r="AE4428" s="22"/>
      <c r="AF4428" s="22"/>
      <c r="AG4428" s="25"/>
      <c r="AH4428" s="22"/>
      <c r="AI4428" s="22"/>
      <c r="AJ4428" s="25"/>
      <c r="AK4428" s="22"/>
      <c r="AL4428" s="22"/>
      <c r="AM4428" s="25"/>
      <c r="AN4428" s="26"/>
      <c r="AP4428" s="28"/>
    </row>
    <row r="4429" spans="4:42" s="27" customFormat="1" x14ac:dyDescent="0.25">
      <c r="D4429" s="16"/>
      <c r="E4429" s="17"/>
      <c r="F4429" s="18"/>
      <c r="G4429" s="18"/>
      <c r="H4429" s="18"/>
      <c r="I4429" s="19"/>
      <c r="J4429" s="20"/>
      <c r="K4429" s="21"/>
      <c r="L4429" s="22"/>
      <c r="M4429" s="22"/>
      <c r="N4429" s="22"/>
      <c r="O4429" s="23"/>
      <c r="P4429" s="22"/>
      <c r="Q4429" s="22"/>
      <c r="R4429" s="23"/>
      <c r="S4429" s="22"/>
      <c r="T4429" s="22"/>
      <c r="U4429" s="23"/>
      <c r="V4429" s="22"/>
      <c r="W4429" s="22"/>
      <c r="X4429" s="23"/>
      <c r="Y4429" s="22"/>
      <c r="Z4429" s="22"/>
      <c r="AA4429" s="24"/>
      <c r="AB4429" s="22"/>
      <c r="AC4429" s="22"/>
      <c r="AD4429" s="23"/>
      <c r="AE4429" s="22"/>
      <c r="AF4429" s="22"/>
      <c r="AG4429" s="25"/>
      <c r="AH4429" s="22"/>
      <c r="AI4429" s="22"/>
      <c r="AJ4429" s="25"/>
      <c r="AK4429" s="22"/>
      <c r="AL4429" s="22"/>
      <c r="AM4429" s="25"/>
      <c r="AN4429" s="26"/>
      <c r="AP4429" s="28"/>
    </row>
    <row r="4430" spans="4:42" s="27" customFormat="1" x14ac:dyDescent="0.25">
      <c r="D4430" s="16"/>
      <c r="E4430" s="17"/>
      <c r="F4430" s="18"/>
      <c r="G4430" s="18"/>
      <c r="H4430" s="18"/>
      <c r="I4430" s="19"/>
      <c r="J4430" s="20"/>
      <c r="K4430" s="21"/>
      <c r="L4430" s="22"/>
      <c r="M4430" s="22"/>
      <c r="N4430" s="22"/>
      <c r="O4430" s="23"/>
      <c r="P4430" s="22"/>
      <c r="Q4430" s="22"/>
      <c r="R4430" s="23"/>
      <c r="S4430" s="22"/>
      <c r="T4430" s="22"/>
      <c r="U4430" s="23"/>
      <c r="V4430" s="22"/>
      <c r="W4430" s="22"/>
      <c r="X4430" s="23"/>
      <c r="Y4430" s="22"/>
      <c r="Z4430" s="22"/>
      <c r="AA4430" s="24"/>
      <c r="AB4430" s="22"/>
      <c r="AC4430" s="22"/>
      <c r="AD4430" s="23"/>
      <c r="AE4430" s="22"/>
      <c r="AF4430" s="22"/>
      <c r="AG4430" s="25"/>
      <c r="AH4430" s="22"/>
      <c r="AI4430" s="22"/>
      <c r="AJ4430" s="25"/>
      <c r="AK4430" s="22"/>
      <c r="AL4430" s="22"/>
      <c r="AM4430" s="25"/>
      <c r="AN4430" s="26"/>
      <c r="AP4430" s="28"/>
    </row>
    <row r="4431" spans="4:42" s="27" customFormat="1" x14ac:dyDescent="0.25">
      <c r="D4431" s="16"/>
      <c r="E4431" s="17"/>
      <c r="F4431" s="18"/>
      <c r="G4431" s="18"/>
      <c r="H4431" s="18"/>
      <c r="I4431" s="19"/>
      <c r="J4431" s="20"/>
      <c r="K4431" s="21"/>
      <c r="L4431" s="22"/>
      <c r="M4431" s="22"/>
      <c r="N4431" s="22"/>
      <c r="O4431" s="23"/>
      <c r="P4431" s="22"/>
      <c r="Q4431" s="22"/>
      <c r="R4431" s="23"/>
      <c r="S4431" s="22"/>
      <c r="T4431" s="22"/>
      <c r="U4431" s="23"/>
      <c r="V4431" s="22"/>
      <c r="W4431" s="22"/>
      <c r="X4431" s="23"/>
      <c r="Y4431" s="22"/>
      <c r="Z4431" s="22"/>
      <c r="AA4431" s="24"/>
      <c r="AB4431" s="22"/>
      <c r="AC4431" s="22"/>
      <c r="AD4431" s="23"/>
      <c r="AE4431" s="22"/>
      <c r="AF4431" s="22"/>
      <c r="AG4431" s="25"/>
      <c r="AH4431" s="22"/>
      <c r="AI4431" s="22"/>
      <c r="AJ4431" s="25"/>
      <c r="AK4431" s="22"/>
      <c r="AL4431" s="22"/>
      <c r="AM4431" s="25"/>
      <c r="AN4431" s="26"/>
      <c r="AP4431" s="28"/>
    </row>
    <row r="4432" spans="4:42" s="27" customFormat="1" x14ac:dyDescent="0.25">
      <c r="D4432" s="16"/>
      <c r="E4432" s="17"/>
      <c r="F4432" s="18"/>
      <c r="G4432" s="18"/>
      <c r="H4432" s="18"/>
      <c r="I4432" s="19"/>
      <c r="J4432" s="20"/>
      <c r="K4432" s="21"/>
      <c r="L4432" s="22"/>
      <c r="M4432" s="22"/>
      <c r="N4432" s="22"/>
      <c r="O4432" s="23"/>
      <c r="P4432" s="22"/>
      <c r="Q4432" s="22"/>
      <c r="R4432" s="23"/>
      <c r="S4432" s="22"/>
      <c r="T4432" s="22"/>
      <c r="U4432" s="23"/>
      <c r="V4432" s="22"/>
      <c r="W4432" s="22"/>
      <c r="X4432" s="23"/>
      <c r="Y4432" s="22"/>
      <c r="Z4432" s="22"/>
      <c r="AA4432" s="24"/>
      <c r="AB4432" s="22"/>
      <c r="AC4432" s="22"/>
      <c r="AD4432" s="23"/>
      <c r="AE4432" s="22"/>
      <c r="AF4432" s="22"/>
      <c r="AG4432" s="25"/>
      <c r="AH4432" s="22"/>
      <c r="AI4432" s="22"/>
      <c r="AJ4432" s="25"/>
      <c r="AK4432" s="22"/>
      <c r="AL4432" s="22"/>
      <c r="AM4432" s="25"/>
      <c r="AN4432" s="26"/>
      <c r="AP4432" s="28"/>
    </row>
    <row r="4433" spans="4:42" s="27" customFormat="1" x14ac:dyDescent="0.25">
      <c r="D4433" s="16"/>
      <c r="E4433" s="17"/>
      <c r="F4433" s="18"/>
      <c r="G4433" s="18"/>
      <c r="H4433" s="18"/>
      <c r="I4433" s="19"/>
      <c r="J4433" s="20"/>
      <c r="K4433" s="21"/>
      <c r="L4433" s="22"/>
      <c r="M4433" s="22"/>
      <c r="N4433" s="22"/>
      <c r="O4433" s="23"/>
      <c r="P4433" s="22"/>
      <c r="Q4433" s="22"/>
      <c r="R4433" s="23"/>
      <c r="S4433" s="22"/>
      <c r="T4433" s="22"/>
      <c r="U4433" s="23"/>
      <c r="V4433" s="22"/>
      <c r="W4433" s="22"/>
      <c r="X4433" s="23"/>
      <c r="Y4433" s="22"/>
      <c r="Z4433" s="22"/>
      <c r="AA4433" s="24"/>
      <c r="AB4433" s="22"/>
      <c r="AC4433" s="22"/>
      <c r="AD4433" s="23"/>
      <c r="AE4433" s="22"/>
      <c r="AF4433" s="22"/>
      <c r="AG4433" s="25"/>
      <c r="AH4433" s="22"/>
      <c r="AI4433" s="22"/>
      <c r="AJ4433" s="25"/>
      <c r="AK4433" s="22"/>
      <c r="AL4433" s="22"/>
      <c r="AM4433" s="25"/>
      <c r="AN4433" s="26"/>
      <c r="AP4433" s="28"/>
    </row>
    <row r="4434" spans="4:42" s="27" customFormat="1" x14ac:dyDescent="0.25">
      <c r="D4434" s="16"/>
      <c r="E4434" s="17"/>
      <c r="F4434" s="18"/>
      <c r="G4434" s="18"/>
      <c r="H4434" s="18"/>
      <c r="I4434" s="19"/>
      <c r="J4434" s="20"/>
      <c r="K4434" s="21"/>
      <c r="L4434" s="22"/>
      <c r="M4434" s="22"/>
      <c r="N4434" s="22"/>
      <c r="O4434" s="23"/>
      <c r="P4434" s="22"/>
      <c r="Q4434" s="22"/>
      <c r="R4434" s="23"/>
      <c r="S4434" s="22"/>
      <c r="T4434" s="22"/>
      <c r="U4434" s="23"/>
      <c r="V4434" s="22"/>
      <c r="W4434" s="22"/>
      <c r="X4434" s="23"/>
      <c r="Y4434" s="22"/>
      <c r="Z4434" s="22"/>
      <c r="AA4434" s="24"/>
      <c r="AB4434" s="22"/>
      <c r="AC4434" s="22"/>
      <c r="AD4434" s="23"/>
      <c r="AE4434" s="22"/>
      <c r="AF4434" s="22"/>
      <c r="AG4434" s="25"/>
      <c r="AH4434" s="22"/>
      <c r="AI4434" s="22"/>
      <c r="AJ4434" s="25"/>
      <c r="AK4434" s="22"/>
      <c r="AL4434" s="22"/>
      <c r="AM4434" s="25"/>
      <c r="AN4434" s="26"/>
      <c r="AP4434" s="28"/>
    </row>
    <row r="4435" spans="4:42" s="27" customFormat="1" x14ac:dyDescent="0.25">
      <c r="D4435" s="16"/>
      <c r="E4435" s="17"/>
      <c r="F4435" s="18"/>
      <c r="G4435" s="18"/>
      <c r="H4435" s="18"/>
      <c r="I4435" s="19"/>
      <c r="J4435" s="20"/>
      <c r="K4435" s="21"/>
      <c r="L4435" s="22"/>
      <c r="M4435" s="22"/>
      <c r="N4435" s="22"/>
      <c r="O4435" s="23"/>
      <c r="P4435" s="22"/>
      <c r="Q4435" s="22"/>
      <c r="R4435" s="23"/>
      <c r="S4435" s="22"/>
      <c r="T4435" s="22"/>
      <c r="U4435" s="23"/>
      <c r="V4435" s="22"/>
      <c r="W4435" s="22"/>
      <c r="X4435" s="23"/>
      <c r="Y4435" s="22"/>
      <c r="Z4435" s="22"/>
      <c r="AA4435" s="24"/>
      <c r="AB4435" s="22"/>
      <c r="AC4435" s="22"/>
      <c r="AD4435" s="23"/>
      <c r="AE4435" s="22"/>
      <c r="AF4435" s="22"/>
      <c r="AG4435" s="25"/>
      <c r="AH4435" s="22"/>
      <c r="AI4435" s="22"/>
      <c r="AJ4435" s="25"/>
      <c r="AK4435" s="22"/>
      <c r="AL4435" s="22"/>
      <c r="AM4435" s="25"/>
      <c r="AN4435" s="26"/>
      <c r="AP4435" s="28"/>
    </row>
    <row r="4436" spans="4:42" s="27" customFormat="1" x14ac:dyDescent="0.25">
      <c r="D4436" s="16"/>
      <c r="E4436" s="17"/>
      <c r="F4436" s="18"/>
      <c r="G4436" s="18"/>
      <c r="H4436" s="18"/>
      <c r="I4436" s="19"/>
      <c r="J4436" s="20"/>
      <c r="K4436" s="21"/>
      <c r="L4436" s="22"/>
      <c r="M4436" s="22"/>
      <c r="N4436" s="22"/>
      <c r="O4436" s="23"/>
      <c r="P4436" s="22"/>
      <c r="Q4436" s="22"/>
      <c r="R4436" s="23"/>
      <c r="S4436" s="22"/>
      <c r="T4436" s="22"/>
      <c r="U4436" s="23"/>
      <c r="V4436" s="22"/>
      <c r="W4436" s="22"/>
      <c r="X4436" s="23"/>
      <c r="Y4436" s="22"/>
      <c r="Z4436" s="22"/>
      <c r="AA4436" s="24"/>
      <c r="AB4436" s="22"/>
      <c r="AC4436" s="22"/>
      <c r="AD4436" s="23"/>
      <c r="AE4436" s="22"/>
      <c r="AF4436" s="22"/>
      <c r="AG4436" s="25"/>
      <c r="AH4436" s="22"/>
      <c r="AI4436" s="22"/>
      <c r="AJ4436" s="25"/>
      <c r="AK4436" s="22"/>
      <c r="AL4436" s="22"/>
      <c r="AM4436" s="25"/>
      <c r="AN4436" s="26"/>
      <c r="AP4436" s="28"/>
    </row>
    <row r="4437" spans="4:42" s="27" customFormat="1" x14ac:dyDescent="0.25">
      <c r="D4437" s="16"/>
      <c r="E4437" s="17"/>
      <c r="F4437" s="18"/>
      <c r="G4437" s="18"/>
      <c r="H4437" s="18"/>
      <c r="I4437" s="19"/>
      <c r="J4437" s="20"/>
      <c r="K4437" s="21"/>
      <c r="L4437" s="22"/>
      <c r="M4437" s="22"/>
      <c r="N4437" s="22"/>
      <c r="O4437" s="23"/>
      <c r="P4437" s="22"/>
      <c r="Q4437" s="22"/>
      <c r="R4437" s="23"/>
      <c r="S4437" s="22"/>
      <c r="T4437" s="22"/>
      <c r="U4437" s="23"/>
      <c r="V4437" s="22"/>
      <c r="W4437" s="22"/>
      <c r="X4437" s="23"/>
      <c r="Y4437" s="22"/>
      <c r="Z4437" s="22"/>
      <c r="AA4437" s="24"/>
      <c r="AB4437" s="22"/>
      <c r="AC4437" s="22"/>
      <c r="AD4437" s="23"/>
      <c r="AE4437" s="22"/>
      <c r="AF4437" s="22"/>
      <c r="AG4437" s="25"/>
      <c r="AH4437" s="22"/>
      <c r="AI4437" s="22"/>
      <c r="AJ4437" s="25"/>
      <c r="AK4437" s="22"/>
      <c r="AL4437" s="22"/>
      <c r="AM4437" s="25"/>
      <c r="AN4437" s="26"/>
      <c r="AP4437" s="28"/>
    </row>
    <row r="4438" spans="4:42" s="27" customFormat="1" x14ac:dyDescent="0.25">
      <c r="D4438" s="16"/>
      <c r="E4438" s="17"/>
      <c r="F4438" s="18"/>
      <c r="G4438" s="18"/>
      <c r="H4438" s="18"/>
      <c r="I4438" s="19"/>
      <c r="J4438" s="20"/>
      <c r="K4438" s="21"/>
      <c r="L4438" s="22"/>
      <c r="M4438" s="22"/>
      <c r="N4438" s="22"/>
      <c r="O4438" s="23"/>
      <c r="P4438" s="22"/>
      <c r="Q4438" s="22"/>
      <c r="R4438" s="23"/>
      <c r="S4438" s="22"/>
      <c r="T4438" s="22"/>
      <c r="U4438" s="23"/>
      <c r="V4438" s="22"/>
      <c r="W4438" s="22"/>
      <c r="X4438" s="23"/>
      <c r="Y4438" s="22"/>
      <c r="Z4438" s="22"/>
      <c r="AA4438" s="24"/>
      <c r="AB4438" s="22"/>
      <c r="AC4438" s="22"/>
      <c r="AD4438" s="23"/>
      <c r="AE4438" s="22"/>
      <c r="AF4438" s="22"/>
      <c r="AG4438" s="25"/>
      <c r="AH4438" s="22"/>
      <c r="AI4438" s="22"/>
      <c r="AJ4438" s="25"/>
      <c r="AK4438" s="22"/>
      <c r="AL4438" s="22"/>
      <c r="AM4438" s="25"/>
      <c r="AN4438" s="26"/>
      <c r="AP4438" s="28"/>
    </row>
    <row r="4439" spans="4:42" s="27" customFormat="1" x14ac:dyDescent="0.25">
      <c r="D4439" s="16"/>
      <c r="E4439" s="17"/>
      <c r="F4439" s="18"/>
      <c r="G4439" s="18"/>
      <c r="H4439" s="18"/>
      <c r="I4439" s="19"/>
      <c r="J4439" s="20"/>
      <c r="K4439" s="21"/>
      <c r="L4439" s="22"/>
      <c r="M4439" s="22"/>
      <c r="N4439" s="22"/>
      <c r="O4439" s="23"/>
      <c r="P4439" s="22"/>
      <c r="Q4439" s="22"/>
      <c r="R4439" s="23"/>
      <c r="S4439" s="22"/>
      <c r="T4439" s="22"/>
      <c r="U4439" s="23"/>
      <c r="V4439" s="22"/>
      <c r="W4439" s="22"/>
      <c r="X4439" s="23"/>
      <c r="Y4439" s="22"/>
      <c r="Z4439" s="22"/>
      <c r="AA4439" s="24"/>
      <c r="AB4439" s="22"/>
      <c r="AC4439" s="22"/>
      <c r="AD4439" s="23"/>
      <c r="AE4439" s="22"/>
      <c r="AF4439" s="22"/>
      <c r="AG4439" s="25"/>
      <c r="AH4439" s="22"/>
      <c r="AI4439" s="22"/>
      <c r="AJ4439" s="25"/>
      <c r="AK4439" s="22"/>
      <c r="AL4439" s="22"/>
      <c r="AM4439" s="25"/>
      <c r="AN4439" s="26"/>
      <c r="AP4439" s="28"/>
    </row>
    <row r="4440" spans="4:42" s="27" customFormat="1" x14ac:dyDescent="0.25">
      <c r="D4440" s="16"/>
      <c r="E4440" s="17"/>
      <c r="F4440" s="18"/>
      <c r="G4440" s="18"/>
      <c r="H4440" s="18"/>
      <c r="I4440" s="19"/>
      <c r="J4440" s="20"/>
      <c r="K4440" s="21"/>
      <c r="L4440" s="22"/>
      <c r="M4440" s="22"/>
      <c r="N4440" s="22"/>
      <c r="O4440" s="23"/>
      <c r="P4440" s="22"/>
      <c r="Q4440" s="22"/>
      <c r="R4440" s="23"/>
      <c r="S4440" s="22"/>
      <c r="T4440" s="22"/>
      <c r="U4440" s="23"/>
      <c r="V4440" s="22"/>
      <c r="W4440" s="22"/>
      <c r="X4440" s="23"/>
      <c r="Y4440" s="22"/>
      <c r="Z4440" s="22"/>
      <c r="AA4440" s="24"/>
      <c r="AB4440" s="22"/>
      <c r="AC4440" s="22"/>
      <c r="AD4440" s="23"/>
      <c r="AE4440" s="22"/>
      <c r="AF4440" s="22"/>
      <c r="AG4440" s="25"/>
      <c r="AH4440" s="22"/>
      <c r="AI4440" s="22"/>
      <c r="AJ4440" s="25"/>
      <c r="AK4440" s="22"/>
      <c r="AL4440" s="22"/>
      <c r="AM4440" s="25"/>
      <c r="AN4440" s="26"/>
      <c r="AP4440" s="28"/>
    </row>
    <row r="4441" spans="4:42" s="27" customFormat="1" x14ac:dyDescent="0.25">
      <c r="D4441" s="16"/>
      <c r="E4441" s="17"/>
      <c r="F4441" s="18"/>
      <c r="G4441" s="18"/>
      <c r="H4441" s="18"/>
      <c r="I4441" s="19"/>
      <c r="J4441" s="20"/>
      <c r="K4441" s="21"/>
      <c r="L4441" s="22"/>
      <c r="M4441" s="22"/>
      <c r="N4441" s="22"/>
      <c r="O4441" s="23"/>
      <c r="P4441" s="22"/>
      <c r="Q4441" s="22"/>
      <c r="R4441" s="23"/>
      <c r="S4441" s="22"/>
      <c r="T4441" s="22"/>
      <c r="U4441" s="23"/>
      <c r="V4441" s="22"/>
      <c r="W4441" s="22"/>
      <c r="X4441" s="23"/>
      <c r="Y4441" s="22"/>
      <c r="Z4441" s="22"/>
      <c r="AA4441" s="24"/>
      <c r="AB4441" s="22"/>
      <c r="AC4441" s="22"/>
      <c r="AD4441" s="23"/>
      <c r="AE4441" s="22"/>
      <c r="AF4441" s="22"/>
      <c r="AG4441" s="25"/>
      <c r="AH4441" s="22"/>
      <c r="AI4441" s="22"/>
      <c r="AJ4441" s="25"/>
      <c r="AK4441" s="22"/>
      <c r="AL4441" s="22"/>
      <c r="AM4441" s="25"/>
      <c r="AN4441" s="26"/>
      <c r="AP4441" s="28"/>
    </row>
    <row r="4442" spans="4:42" s="27" customFormat="1" x14ac:dyDescent="0.25">
      <c r="D4442" s="16"/>
      <c r="E4442" s="17"/>
      <c r="F4442" s="18"/>
      <c r="G4442" s="18"/>
      <c r="H4442" s="18"/>
      <c r="I4442" s="19"/>
      <c r="J4442" s="20"/>
      <c r="K4442" s="21"/>
      <c r="L4442" s="22"/>
      <c r="M4442" s="22"/>
      <c r="N4442" s="22"/>
      <c r="O4442" s="23"/>
      <c r="P4442" s="22"/>
      <c r="Q4442" s="22"/>
      <c r="R4442" s="23"/>
      <c r="S4442" s="22"/>
      <c r="T4442" s="22"/>
      <c r="U4442" s="23"/>
      <c r="V4442" s="22"/>
      <c r="W4442" s="22"/>
      <c r="X4442" s="23"/>
      <c r="Y4442" s="22"/>
      <c r="Z4442" s="22"/>
      <c r="AA4442" s="24"/>
      <c r="AB4442" s="22"/>
      <c r="AC4442" s="22"/>
      <c r="AD4442" s="23"/>
      <c r="AE4442" s="22"/>
      <c r="AF4442" s="22"/>
      <c r="AG4442" s="25"/>
      <c r="AH4442" s="22"/>
      <c r="AI4442" s="22"/>
      <c r="AJ4442" s="25"/>
      <c r="AK4442" s="22"/>
      <c r="AL4442" s="22"/>
      <c r="AM4442" s="25"/>
      <c r="AN4442" s="26"/>
      <c r="AP4442" s="28"/>
    </row>
    <row r="4443" spans="4:42" s="27" customFormat="1" x14ac:dyDescent="0.25">
      <c r="D4443" s="16"/>
      <c r="E4443" s="17"/>
      <c r="F4443" s="18"/>
      <c r="G4443" s="18"/>
      <c r="H4443" s="18"/>
      <c r="I4443" s="19"/>
      <c r="J4443" s="20"/>
      <c r="K4443" s="21"/>
      <c r="L4443" s="22"/>
      <c r="M4443" s="22"/>
      <c r="N4443" s="22"/>
      <c r="O4443" s="23"/>
      <c r="P4443" s="22"/>
      <c r="Q4443" s="22"/>
      <c r="R4443" s="23"/>
      <c r="S4443" s="22"/>
      <c r="T4443" s="22"/>
      <c r="U4443" s="23"/>
      <c r="V4443" s="22"/>
      <c r="W4443" s="22"/>
      <c r="X4443" s="23"/>
      <c r="Y4443" s="22"/>
      <c r="Z4443" s="22"/>
      <c r="AA4443" s="24"/>
      <c r="AB4443" s="22"/>
      <c r="AC4443" s="22"/>
      <c r="AD4443" s="23"/>
      <c r="AE4443" s="22"/>
      <c r="AF4443" s="22"/>
      <c r="AG4443" s="25"/>
      <c r="AH4443" s="22"/>
      <c r="AI4443" s="22"/>
      <c r="AJ4443" s="25"/>
      <c r="AK4443" s="22"/>
      <c r="AL4443" s="22"/>
      <c r="AM4443" s="25"/>
      <c r="AN4443" s="26"/>
      <c r="AP4443" s="28"/>
    </row>
    <row r="4444" spans="4:42" s="27" customFormat="1" x14ac:dyDescent="0.25">
      <c r="D4444" s="16"/>
      <c r="E4444" s="17"/>
      <c r="F4444" s="18"/>
      <c r="G4444" s="18"/>
      <c r="H4444" s="18"/>
      <c r="I4444" s="19"/>
      <c r="J4444" s="20"/>
      <c r="K4444" s="21"/>
      <c r="L4444" s="22"/>
      <c r="M4444" s="22"/>
      <c r="N4444" s="22"/>
      <c r="O4444" s="23"/>
      <c r="P4444" s="22"/>
      <c r="Q4444" s="22"/>
      <c r="R4444" s="23"/>
      <c r="S4444" s="22"/>
      <c r="T4444" s="22"/>
      <c r="U4444" s="23"/>
      <c r="V4444" s="22"/>
      <c r="W4444" s="22"/>
      <c r="X4444" s="23"/>
      <c r="Y4444" s="22"/>
      <c r="Z4444" s="22"/>
      <c r="AA4444" s="24"/>
      <c r="AB4444" s="22"/>
      <c r="AC4444" s="22"/>
      <c r="AD4444" s="23"/>
      <c r="AE4444" s="22"/>
      <c r="AF4444" s="22"/>
      <c r="AG4444" s="25"/>
      <c r="AH4444" s="22"/>
      <c r="AI4444" s="22"/>
      <c r="AJ4444" s="25"/>
      <c r="AK4444" s="22"/>
      <c r="AL4444" s="22"/>
      <c r="AM4444" s="25"/>
      <c r="AN4444" s="26"/>
      <c r="AP4444" s="28"/>
    </row>
    <row r="4445" spans="4:42" s="27" customFormat="1" x14ac:dyDescent="0.25">
      <c r="D4445" s="16"/>
      <c r="E4445" s="17"/>
      <c r="F4445" s="18"/>
      <c r="G4445" s="18"/>
      <c r="H4445" s="18"/>
      <c r="I4445" s="19"/>
      <c r="J4445" s="20"/>
      <c r="K4445" s="21"/>
      <c r="L4445" s="22"/>
      <c r="M4445" s="22"/>
      <c r="N4445" s="22"/>
      <c r="O4445" s="23"/>
      <c r="P4445" s="22"/>
      <c r="Q4445" s="22"/>
      <c r="R4445" s="23"/>
      <c r="S4445" s="22"/>
      <c r="T4445" s="22"/>
      <c r="U4445" s="23"/>
      <c r="V4445" s="22"/>
      <c r="W4445" s="22"/>
      <c r="X4445" s="23"/>
      <c r="Y4445" s="22"/>
      <c r="Z4445" s="22"/>
      <c r="AA4445" s="24"/>
      <c r="AB4445" s="22"/>
      <c r="AC4445" s="22"/>
      <c r="AD4445" s="23"/>
      <c r="AE4445" s="22"/>
      <c r="AF4445" s="22"/>
      <c r="AG4445" s="25"/>
      <c r="AH4445" s="22"/>
      <c r="AI4445" s="22"/>
      <c r="AJ4445" s="25"/>
      <c r="AK4445" s="22"/>
      <c r="AL4445" s="22"/>
      <c r="AM4445" s="25"/>
      <c r="AN4445" s="26"/>
      <c r="AP4445" s="28"/>
    </row>
    <row r="4446" spans="4:42" s="27" customFormat="1" x14ac:dyDescent="0.25">
      <c r="D4446" s="16"/>
      <c r="E4446" s="17"/>
      <c r="F4446" s="18"/>
      <c r="G4446" s="18"/>
      <c r="H4446" s="18"/>
      <c r="I4446" s="19"/>
      <c r="J4446" s="20"/>
      <c r="K4446" s="21"/>
      <c r="L4446" s="22"/>
      <c r="M4446" s="22"/>
      <c r="N4446" s="22"/>
      <c r="O4446" s="23"/>
      <c r="P4446" s="22"/>
      <c r="Q4446" s="22"/>
      <c r="R4446" s="23"/>
      <c r="S4446" s="22"/>
      <c r="T4446" s="22"/>
      <c r="U4446" s="23"/>
      <c r="V4446" s="22"/>
      <c r="W4446" s="22"/>
      <c r="X4446" s="23"/>
      <c r="Y4446" s="22"/>
      <c r="Z4446" s="22"/>
      <c r="AA4446" s="24"/>
      <c r="AB4446" s="22"/>
      <c r="AC4446" s="22"/>
      <c r="AD4446" s="23"/>
      <c r="AE4446" s="22"/>
      <c r="AF4446" s="22"/>
      <c r="AG4446" s="25"/>
      <c r="AH4446" s="22"/>
      <c r="AI4446" s="22"/>
      <c r="AJ4446" s="25"/>
      <c r="AK4446" s="22"/>
      <c r="AL4446" s="22"/>
      <c r="AM4446" s="25"/>
      <c r="AN4446" s="26"/>
      <c r="AP4446" s="28"/>
    </row>
    <row r="4447" spans="4:42" s="27" customFormat="1" x14ac:dyDescent="0.25">
      <c r="D4447" s="16"/>
      <c r="E4447" s="17"/>
      <c r="F4447" s="18"/>
      <c r="G4447" s="18"/>
      <c r="H4447" s="18"/>
      <c r="I4447" s="19"/>
      <c r="J4447" s="20"/>
      <c r="K4447" s="21"/>
      <c r="L4447" s="22"/>
      <c r="M4447" s="22"/>
      <c r="N4447" s="22"/>
      <c r="O4447" s="23"/>
      <c r="P4447" s="22"/>
      <c r="Q4447" s="22"/>
      <c r="R4447" s="23"/>
      <c r="S4447" s="22"/>
      <c r="T4447" s="22"/>
      <c r="U4447" s="23"/>
      <c r="V4447" s="22"/>
      <c r="W4447" s="22"/>
      <c r="X4447" s="23"/>
      <c r="Y4447" s="22"/>
      <c r="Z4447" s="22"/>
      <c r="AA4447" s="24"/>
      <c r="AB4447" s="22"/>
      <c r="AC4447" s="22"/>
      <c r="AD4447" s="23"/>
      <c r="AE4447" s="22"/>
      <c r="AF4447" s="22"/>
      <c r="AG4447" s="25"/>
      <c r="AH4447" s="22"/>
      <c r="AI4447" s="22"/>
      <c r="AJ4447" s="25"/>
      <c r="AK4447" s="22"/>
      <c r="AL4447" s="22"/>
      <c r="AM4447" s="25"/>
      <c r="AN4447" s="26"/>
      <c r="AP4447" s="28"/>
    </row>
    <row r="4448" spans="4:42" s="27" customFormat="1" x14ac:dyDescent="0.25">
      <c r="D4448" s="16"/>
      <c r="E4448" s="17"/>
      <c r="F4448" s="18"/>
      <c r="G4448" s="18"/>
      <c r="H4448" s="18"/>
      <c r="I4448" s="19"/>
      <c r="J4448" s="20"/>
      <c r="K4448" s="21"/>
      <c r="L4448" s="22"/>
      <c r="M4448" s="22"/>
      <c r="N4448" s="22"/>
      <c r="O4448" s="23"/>
      <c r="P4448" s="22"/>
      <c r="Q4448" s="22"/>
      <c r="R4448" s="23"/>
      <c r="S4448" s="22"/>
      <c r="T4448" s="22"/>
      <c r="U4448" s="23"/>
      <c r="V4448" s="22"/>
      <c r="W4448" s="22"/>
      <c r="X4448" s="23"/>
      <c r="Y4448" s="22"/>
      <c r="Z4448" s="22"/>
      <c r="AA4448" s="24"/>
      <c r="AB4448" s="22"/>
      <c r="AC4448" s="22"/>
      <c r="AD4448" s="23"/>
      <c r="AE4448" s="22"/>
      <c r="AF4448" s="22"/>
      <c r="AG4448" s="25"/>
      <c r="AH4448" s="22"/>
      <c r="AI4448" s="22"/>
      <c r="AJ4448" s="25"/>
      <c r="AK4448" s="22"/>
      <c r="AL4448" s="22"/>
      <c r="AM4448" s="25"/>
      <c r="AN4448" s="26"/>
      <c r="AP4448" s="28"/>
    </row>
    <row r="4449" spans="4:42" s="27" customFormat="1" x14ac:dyDescent="0.25">
      <c r="D4449" s="16"/>
      <c r="E4449" s="17"/>
      <c r="F4449" s="18"/>
      <c r="G4449" s="18"/>
      <c r="H4449" s="18"/>
      <c r="I4449" s="19"/>
      <c r="J4449" s="20"/>
      <c r="K4449" s="21"/>
      <c r="L4449" s="22"/>
      <c r="M4449" s="22"/>
      <c r="N4449" s="22"/>
      <c r="O4449" s="23"/>
      <c r="P4449" s="22"/>
      <c r="Q4449" s="22"/>
      <c r="R4449" s="23"/>
      <c r="S4449" s="22"/>
      <c r="T4449" s="22"/>
      <c r="U4449" s="23"/>
      <c r="V4449" s="22"/>
      <c r="W4449" s="22"/>
      <c r="X4449" s="23"/>
      <c r="Y4449" s="22"/>
      <c r="Z4449" s="22"/>
      <c r="AA4449" s="24"/>
      <c r="AB4449" s="22"/>
      <c r="AC4449" s="22"/>
      <c r="AD4449" s="23"/>
      <c r="AE4449" s="22"/>
      <c r="AF4449" s="22"/>
      <c r="AG4449" s="25"/>
      <c r="AH4449" s="22"/>
      <c r="AI4449" s="22"/>
      <c r="AJ4449" s="25"/>
      <c r="AK4449" s="22"/>
      <c r="AL4449" s="22"/>
      <c r="AM4449" s="25"/>
      <c r="AN4449" s="26"/>
      <c r="AP4449" s="28"/>
    </row>
    <row r="4450" spans="4:42" s="27" customFormat="1" x14ac:dyDescent="0.25">
      <c r="D4450" s="16"/>
      <c r="E4450" s="17"/>
      <c r="F4450" s="18"/>
      <c r="G4450" s="18"/>
      <c r="H4450" s="18"/>
      <c r="I4450" s="19"/>
      <c r="J4450" s="20"/>
      <c r="K4450" s="21"/>
      <c r="L4450" s="22"/>
      <c r="M4450" s="22"/>
      <c r="N4450" s="22"/>
      <c r="O4450" s="23"/>
      <c r="P4450" s="22"/>
      <c r="Q4450" s="22"/>
      <c r="R4450" s="23"/>
      <c r="S4450" s="22"/>
      <c r="T4450" s="22"/>
      <c r="U4450" s="23"/>
      <c r="V4450" s="22"/>
      <c r="W4450" s="22"/>
      <c r="X4450" s="23"/>
      <c r="Y4450" s="22"/>
      <c r="Z4450" s="22"/>
      <c r="AA4450" s="24"/>
      <c r="AB4450" s="22"/>
      <c r="AC4450" s="22"/>
      <c r="AD4450" s="23"/>
      <c r="AE4450" s="22"/>
      <c r="AF4450" s="22"/>
      <c r="AG4450" s="25"/>
      <c r="AH4450" s="22"/>
      <c r="AI4450" s="22"/>
      <c r="AJ4450" s="25"/>
      <c r="AK4450" s="22"/>
      <c r="AL4450" s="22"/>
      <c r="AM4450" s="25"/>
      <c r="AN4450" s="26"/>
      <c r="AP4450" s="28"/>
    </row>
    <row r="4451" spans="4:42" s="27" customFormat="1" x14ac:dyDescent="0.25">
      <c r="D4451" s="16"/>
      <c r="E4451" s="17"/>
      <c r="F4451" s="18"/>
      <c r="G4451" s="18"/>
      <c r="H4451" s="18"/>
      <c r="I4451" s="19"/>
      <c r="J4451" s="20"/>
      <c r="K4451" s="21"/>
      <c r="L4451" s="22"/>
      <c r="M4451" s="22"/>
      <c r="N4451" s="22"/>
      <c r="O4451" s="23"/>
      <c r="P4451" s="22"/>
      <c r="Q4451" s="22"/>
      <c r="R4451" s="23"/>
      <c r="S4451" s="22"/>
      <c r="T4451" s="22"/>
      <c r="U4451" s="23"/>
      <c r="V4451" s="22"/>
      <c r="W4451" s="22"/>
      <c r="X4451" s="23"/>
      <c r="Y4451" s="22"/>
      <c r="Z4451" s="22"/>
      <c r="AA4451" s="24"/>
      <c r="AB4451" s="22"/>
      <c r="AC4451" s="22"/>
      <c r="AD4451" s="23"/>
      <c r="AE4451" s="22"/>
      <c r="AF4451" s="22"/>
      <c r="AG4451" s="25"/>
      <c r="AH4451" s="22"/>
      <c r="AI4451" s="22"/>
      <c r="AJ4451" s="25"/>
      <c r="AK4451" s="22"/>
      <c r="AL4451" s="22"/>
      <c r="AM4451" s="25"/>
      <c r="AN4451" s="26"/>
      <c r="AP4451" s="28"/>
    </row>
    <row r="4452" spans="4:42" s="27" customFormat="1" x14ac:dyDescent="0.25">
      <c r="D4452" s="16"/>
      <c r="E4452" s="17"/>
      <c r="F4452" s="18"/>
      <c r="G4452" s="18"/>
      <c r="H4452" s="18"/>
      <c r="I4452" s="19"/>
      <c r="J4452" s="20"/>
      <c r="K4452" s="21"/>
      <c r="L4452" s="22"/>
      <c r="M4452" s="22"/>
      <c r="N4452" s="22"/>
      <c r="O4452" s="23"/>
      <c r="P4452" s="22"/>
      <c r="Q4452" s="22"/>
      <c r="R4452" s="23"/>
      <c r="S4452" s="22"/>
      <c r="T4452" s="22"/>
      <c r="U4452" s="23"/>
      <c r="V4452" s="22"/>
      <c r="W4452" s="22"/>
      <c r="X4452" s="23"/>
      <c r="Y4452" s="22"/>
      <c r="Z4452" s="22"/>
      <c r="AA4452" s="24"/>
      <c r="AB4452" s="22"/>
      <c r="AC4452" s="22"/>
      <c r="AD4452" s="23"/>
      <c r="AE4452" s="22"/>
      <c r="AF4452" s="22"/>
      <c r="AG4452" s="25"/>
      <c r="AH4452" s="22"/>
      <c r="AI4452" s="22"/>
      <c r="AJ4452" s="25"/>
      <c r="AK4452" s="22"/>
      <c r="AL4452" s="22"/>
      <c r="AM4452" s="25"/>
      <c r="AN4452" s="26"/>
      <c r="AP4452" s="28"/>
    </row>
    <row r="4453" spans="4:42" s="27" customFormat="1" x14ac:dyDescent="0.25">
      <c r="D4453" s="16"/>
      <c r="E4453" s="17"/>
      <c r="F4453" s="18"/>
      <c r="G4453" s="18"/>
      <c r="H4453" s="18"/>
      <c r="I4453" s="19"/>
      <c r="J4453" s="20"/>
      <c r="K4453" s="21"/>
      <c r="L4453" s="22"/>
      <c r="M4453" s="22"/>
      <c r="N4453" s="22"/>
      <c r="O4453" s="23"/>
      <c r="P4453" s="22"/>
      <c r="Q4453" s="22"/>
      <c r="R4453" s="23"/>
      <c r="S4453" s="22"/>
      <c r="T4453" s="22"/>
      <c r="U4453" s="23"/>
      <c r="V4453" s="22"/>
      <c r="W4453" s="22"/>
      <c r="X4453" s="23"/>
      <c r="Y4453" s="22"/>
      <c r="Z4453" s="22"/>
      <c r="AA4453" s="24"/>
      <c r="AB4453" s="22"/>
      <c r="AC4453" s="22"/>
      <c r="AD4453" s="23"/>
      <c r="AE4453" s="22"/>
      <c r="AF4453" s="22"/>
      <c r="AG4453" s="25"/>
      <c r="AH4453" s="22"/>
      <c r="AI4453" s="22"/>
      <c r="AJ4453" s="25"/>
      <c r="AK4453" s="22"/>
      <c r="AL4453" s="22"/>
      <c r="AM4453" s="25"/>
      <c r="AN4453" s="26"/>
      <c r="AP4453" s="28"/>
    </row>
  </sheetData>
  <sortState xmlns:xlrd2="http://schemas.microsoft.com/office/spreadsheetml/2017/richdata2" ref="A4:AP141">
    <sortCondition descending="1" ref="AN4:AN141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23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KHWAZAKELA</vt:lpstr>
      <vt:lpstr>'UC KHWAZAKELA'!Print_Titles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2022-08-04T18:14:47Z</cp:lastPrinted>
  <dcterms:created xsi:type="dcterms:W3CDTF">2022-08-03T17:21:32Z</dcterms:created>
  <dcterms:modified xsi:type="dcterms:W3CDTF">2022-09-18T10:50:53Z</dcterms:modified>
</cp:coreProperties>
</file>