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ABAL\"/>
    </mc:Choice>
  </mc:AlternateContent>
  <xr:revisionPtr revIDLastSave="0" documentId="13_ncr:1_{AD03F3AE-FD53-4DDF-BD1F-7788DB883D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SHAH DEHRAI" sheetId="1" r:id="rId1"/>
  </sheets>
  <definedNames>
    <definedName name="_xlnm._FilterDatabase" localSheetId="0" hidden="1">'UC SHAH DEHRAI'!$D$3:$CH$31</definedName>
    <definedName name="_xlnm.Print_Titles" localSheetId="0">'UC SHAH DEHRAI'!$2:$3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" i="1" l="1"/>
  <c r="R6" i="1"/>
  <c r="O6" i="1"/>
  <c r="AN6" i="1" s="1"/>
  <c r="U29" i="1" l="1"/>
  <c r="U25" i="1"/>
  <c r="R16" i="1" l="1"/>
  <c r="O16" i="1"/>
  <c r="R15" i="1"/>
  <c r="O15" i="1"/>
  <c r="AN15" i="1" s="1"/>
  <c r="R20" i="1"/>
  <c r="O20" i="1"/>
  <c r="R14" i="1"/>
  <c r="O14" i="1"/>
  <c r="AN14" i="1" s="1"/>
  <c r="R10" i="1"/>
  <c r="O10" i="1"/>
  <c r="AN10" i="1" s="1"/>
  <c r="R9" i="1"/>
  <c r="O9" i="1"/>
  <c r="U32" i="1"/>
  <c r="R32" i="1"/>
  <c r="O32" i="1"/>
  <c r="U22" i="1"/>
  <c r="R22" i="1"/>
  <c r="O22" i="1"/>
  <c r="R8" i="1"/>
  <c r="O8" i="1"/>
  <c r="U31" i="1"/>
  <c r="R31" i="1"/>
  <c r="O31" i="1"/>
  <c r="R5" i="1"/>
  <c r="O5" i="1"/>
  <c r="AA30" i="1"/>
  <c r="U30" i="1"/>
  <c r="R30" i="1"/>
  <c r="O30" i="1"/>
  <c r="AA28" i="1"/>
  <c r="U28" i="1"/>
  <c r="R28" i="1"/>
  <c r="O28" i="1"/>
  <c r="AA27" i="1"/>
  <c r="U27" i="1"/>
  <c r="R27" i="1"/>
  <c r="O27" i="1"/>
  <c r="AA26" i="1"/>
  <c r="U26" i="1"/>
  <c r="R26" i="1"/>
  <c r="O26" i="1"/>
  <c r="AA24" i="1"/>
  <c r="U24" i="1"/>
  <c r="R24" i="1"/>
  <c r="O24" i="1"/>
  <c r="AD23" i="1"/>
  <c r="AA23" i="1"/>
  <c r="U23" i="1"/>
  <c r="R23" i="1"/>
  <c r="O23" i="1"/>
  <c r="U21" i="1"/>
  <c r="R21" i="1"/>
  <c r="O21" i="1"/>
  <c r="AA19" i="1"/>
  <c r="U19" i="1"/>
  <c r="R19" i="1"/>
  <c r="O19" i="1"/>
  <c r="AA18" i="1"/>
  <c r="U18" i="1"/>
  <c r="R18" i="1"/>
  <c r="O18" i="1"/>
  <c r="R4" i="1"/>
  <c r="O4" i="1"/>
  <c r="R29" i="1"/>
  <c r="O29" i="1"/>
  <c r="AD12" i="1"/>
  <c r="AA12" i="1"/>
  <c r="U12" i="1"/>
  <c r="R12" i="1"/>
  <c r="O12" i="1"/>
  <c r="X11" i="1"/>
  <c r="R11" i="1"/>
  <c r="O11" i="1"/>
  <c r="AA13" i="1"/>
  <c r="U13" i="1"/>
  <c r="R13" i="1"/>
  <c r="O13" i="1"/>
  <c r="X17" i="1"/>
  <c r="R17" i="1"/>
  <c r="O17" i="1"/>
  <c r="AA25" i="1"/>
  <c r="R25" i="1"/>
  <c r="O25" i="1"/>
  <c r="AD7" i="1"/>
  <c r="AA7" i="1"/>
  <c r="U7" i="1"/>
  <c r="R7" i="1"/>
  <c r="O7" i="1"/>
  <c r="AN32" i="1" l="1"/>
  <c r="AN16" i="1"/>
  <c r="AN23" i="1"/>
  <c r="AN9" i="1"/>
  <c r="AN29" i="1"/>
  <c r="AN19" i="1"/>
  <c r="AN5" i="1"/>
  <c r="AN25" i="1"/>
  <c r="AN31" i="1"/>
  <c r="AN7" i="1"/>
  <c r="AN11" i="1"/>
  <c r="AN18" i="1"/>
  <c r="AN21" i="1"/>
  <c r="AN24" i="1"/>
  <c r="AN26" i="1"/>
  <c r="AN28" i="1"/>
  <c r="AN27" i="1"/>
  <c r="AN17" i="1"/>
  <c r="AN13" i="1"/>
  <c r="AN12" i="1"/>
  <c r="AN4" i="1"/>
  <c r="AN30" i="1"/>
  <c r="AN8" i="1"/>
  <c r="AN22" i="1"/>
  <c r="AN20" i="1"/>
</calcChain>
</file>

<file path=xl/sharedStrings.xml><?xml version="1.0" encoding="utf-8"?>
<sst xmlns="http://schemas.openxmlformats.org/spreadsheetml/2006/main" count="588" uniqueCount="173">
  <si>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</si>
  <si>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</si>
  <si>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</si>
  <si>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</si>
  <si>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</si>
  <si>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</si>
  <si>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</si>
  <si>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</si>
  <si>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</si>
  <si>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</si>
  <si>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</si>
  <si>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</si>
  <si>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</si>
  <si>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</si>
  <si>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</si>
  <si>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</si>
  <si>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</si>
  <si>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</si>
  <si>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</si>
  <si>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</si>
  <si>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</si>
  <si>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</si>
  <si>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</si>
  <si>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SHAH DEHRAI</t>
  </si>
  <si>
    <t>IKRAM ULLAH</t>
  </si>
  <si>
    <t>MASEEN ZADA</t>
  </si>
  <si>
    <t>1560403554969</t>
  </si>
  <si>
    <t>Male</t>
  </si>
  <si>
    <t>SWAT</t>
  </si>
  <si>
    <t>NULL</t>
  </si>
  <si>
    <t>Village shahdehari kabal swat</t>
  </si>
  <si>
    <t>3479534626</t>
  </si>
  <si>
    <t>RAHIMULLAH</t>
  </si>
  <si>
    <t>RAHMAN HUSSAIN</t>
  </si>
  <si>
    <t>1560234596517</t>
  </si>
  <si>
    <t>Shahdherai kabal swat</t>
  </si>
  <si>
    <t>3438973789</t>
  </si>
  <si>
    <t>AZMAT ULLAH</t>
  </si>
  <si>
    <t>ANAYAT ULLAH</t>
  </si>
  <si>
    <t>1560403403365</t>
  </si>
  <si>
    <t>shahdherai kabal swat</t>
  </si>
  <si>
    <t>3401545427</t>
  </si>
  <si>
    <t>FAZAL HUSSAIN</t>
  </si>
  <si>
    <t>BAKHT I AHMAD</t>
  </si>
  <si>
    <t>1560403394731</t>
  </si>
  <si>
    <t>Village Tawal Shah Dherai Kabal Swat</t>
  </si>
  <si>
    <t>3453765988</t>
  </si>
  <si>
    <t>LAL ZADA</t>
  </si>
  <si>
    <t>SHER ZAMAN KHAN</t>
  </si>
  <si>
    <t>1560403721507</t>
  </si>
  <si>
    <t>3449641346</t>
  </si>
  <si>
    <t>HAMID ULLAH</t>
  </si>
  <si>
    <t>BASHARIN</t>
  </si>
  <si>
    <t>1560403685665</t>
  </si>
  <si>
    <t>Post office Shahdherai Tehsil Kabal District Swat Khyber PakhtunKhwa Pakistan</t>
  </si>
  <si>
    <t>3459009975</t>
  </si>
  <si>
    <t>YOUNAS KHAN</t>
  </si>
  <si>
    <t>MAJEED U SALAM</t>
  </si>
  <si>
    <t>1560403916053</t>
  </si>
  <si>
    <t>shah dehrai</t>
  </si>
  <si>
    <t>3438088617</t>
  </si>
  <si>
    <t>RIZWANULLAH</t>
  </si>
  <si>
    <t>RAHAM JALAL</t>
  </si>
  <si>
    <t>1560279121133</t>
  </si>
  <si>
    <t>village and post office shahderai tehsil kabal district swat</t>
  </si>
  <si>
    <t>3449680752</t>
  </si>
  <si>
    <t>SHAWKAT ALI</t>
  </si>
  <si>
    <t>ITBAR ALI</t>
  </si>
  <si>
    <t>1560249468261</t>
  </si>
  <si>
    <t>Shah Dherai Kabal Swat</t>
  </si>
  <si>
    <t>3471973273</t>
  </si>
  <si>
    <t>SADIQ ULLAH</t>
  </si>
  <si>
    <t>ARZOOMAND</t>
  </si>
  <si>
    <t>1560279074661</t>
  </si>
  <si>
    <t>Village sekai po shahdehrai tehsil kabal district swat</t>
  </si>
  <si>
    <t>MERAJ UD DIN</t>
  </si>
  <si>
    <t>DOST MUHAMMAD</t>
  </si>
  <si>
    <t>1560242061135</t>
  </si>
  <si>
    <t>Village Asharay UC Shahderai kabal swat</t>
  </si>
  <si>
    <t>3409242736</t>
  </si>
  <si>
    <t>NISAR UDDIN</t>
  </si>
  <si>
    <t>BAKHTE RAWAN</t>
  </si>
  <si>
    <t>1560217074787</t>
  </si>
  <si>
    <t>PO Shah Dherai Tehsil Kabal Swat</t>
  </si>
  <si>
    <t>3479065329</t>
  </si>
  <si>
    <t>AZIZUR RAHMAN</t>
  </si>
  <si>
    <t>SULTAN</t>
  </si>
  <si>
    <t>1560253464771</t>
  </si>
  <si>
    <t>shah dehrai tehsil kabal district swat</t>
  </si>
  <si>
    <t>3479400387</t>
  </si>
  <si>
    <t>HUSSAIN AHMAD</t>
  </si>
  <si>
    <t>MUHAMMAD AFZAL</t>
  </si>
  <si>
    <t>1560403465099</t>
  </si>
  <si>
    <t>Village sekei p o shahdehrai tehsil kabal district swat kpk</t>
  </si>
  <si>
    <t>3455671737</t>
  </si>
  <si>
    <t>AZIZ ULLAH</t>
  </si>
  <si>
    <t>FAZAL MAHMOOD</t>
  </si>
  <si>
    <t>1560217168037</t>
  </si>
  <si>
    <t>shahdherai kabal swat kpk</t>
  </si>
  <si>
    <t>3469488978</t>
  </si>
  <si>
    <t>NAIMATULLAH</t>
  </si>
  <si>
    <t>MUHAMMAD RAFIQ</t>
  </si>
  <si>
    <t>1560229522587</t>
  </si>
  <si>
    <t>District swat tehsil kabal village shah derai</t>
  </si>
  <si>
    <t>3459363725</t>
  </si>
  <si>
    <t>SHER RAHMAN</t>
  </si>
  <si>
    <t>AHMAD JAN</t>
  </si>
  <si>
    <t>1560403656035</t>
  </si>
  <si>
    <t>Village Asharay Shahdherai Kabal Swat KPK</t>
  </si>
  <si>
    <t>3439622687</t>
  </si>
  <si>
    <t>KHISTA RAHMAN</t>
  </si>
  <si>
    <t>SARFARAZ KHAN</t>
  </si>
  <si>
    <t>1560403456645</t>
  </si>
  <si>
    <t>Village shahdherai tehsil kabal district swat Province kpk</t>
  </si>
  <si>
    <t>3419156942</t>
  </si>
  <si>
    <t>RASHID ALI</t>
  </si>
  <si>
    <t>ALI UMAR</t>
  </si>
  <si>
    <t>1560296651929</t>
  </si>
  <si>
    <t>Village Shahdherai Tehsil kabal District Swat</t>
  </si>
  <si>
    <t>3460021747</t>
  </si>
  <si>
    <t>IRFANULLAH</t>
  </si>
  <si>
    <t>1560210556571</t>
  </si>
  <si>
    <t>3479307162</t>
  </si>
  <si>
    <t>AMAN ULLAH</t>
  </si>
  <si>
    <t>SAIFULLAH JAN</t>
  </si>
  <si>
    <t>1560403777633</t>
  </si>
  <si>
    <t>Village asharay shahdehrai tehsail kabal disst swat</t>
  </si>
  <si>
    <t>3479400397</t>
  </si>
  <si>
    <t>RAFI ULLAH</t>
  </si>
  <si>
    <t>MAHBOOB SUBHANI KHAN</t>
  </si>
  <si>
    <t>1560220057445</t>
  </si>
  <si>
    <t>village and Post office shahderai Tehsil Kabal District Swat</t>
  </si>
  <si>
    <t>3429600449</t>
  </si>
  <si>
    <t>AWAL KHAN</t>
  </si>
  <si>
    <t>MUHAMMAD DARWAISH</t>
  </si>
  <si>
    <t>1560403709281</t>
  </si>
  <si>
    <t>Village and P O Shah dherai Teh Kabal Swat</t>
  </si>
  <si>
    <t>3420931013</t>
  </si>
  <si>
    <t>NASAR KHAN</t>
  </si>
  <si>
    <t>JAMSHEED</t>
  </si>
  <si>
    <t>1560270402507</t>
  </si>
  <si>
    <t>Village and post office shahderai tehsil Kabal district swat</t>
  </si>
  <si>
    <t>3445633223</t>
  </si>
  <si>
    <t>ZAFAR ALI</t>
  </si>
  <si>
    <t>MUHAMMAD SALIM</t>
  </si>
  <si>
    <t>1560403470303</t>
  </si>
  <si>
    <t>Langar shah dherai tahsil kabal swat</t>
  </si>
  <si>
    <t>3439578587</t>
  </si>
  <si>
    <t>MUHAMMAD BURHANULLAH</t>
  </si>
  <si>
    <t>MUHAMMAD FAZLULLAH</t>
  </si>
  <si>
    <t>1560241855017</t>
  </si>
  <si>
    <t>As Above</t>
  </si>
  <si>
    <t>3468136347</t>
  </si>
  <si>
    <t>UMAR SADIQ</t>
  </si>
  <si>
    <t>ISLAM UDDIN</t>
  </si>
  <si>
    <t>1560403757667</t>
  </si>
  <si>
    <t>Union Council shahdeherai tehsil kabal District swat</t>
  </si>
  <si>
    <t>3480935449</t>
  </si>
  <si>
    <t>ASAF KHAN</t>
  </si>
  <si>
    <t>KHAIRAY MUHAMMAD</t>
  </si>
  <si>
    <t>1560403766385</t>
  </si>
  <si>
    <t>VILLAGE ASHARAY PO SHAH DHERAI TEHSIL KABAL SWAT</t>
  </si>
  <si>
    <t>3449893319</t>
  </si>
  <si>
    <t>DOB</t>
  </si>
  <si>
    <t>eqU IS REQUIRED</t>
  </si>
  <si>
    <t>MUHAMMAD KAMRAN</t>
  </si>
  <si>
    <t>MUHAMMAD IQBAL</t>
  </si>
  <si>
    <t>1560278000769</t>
  </si>
  <si>
    <t>Shahderai swat</t>
  </si>
  <si>
    <t>3403772005</t>
  </si>
  <si>
    <t>Refusal</t>
  </si>
  <si>
    <t>MSc after due date</t>
  </si>
  <si>
    <t xml:space="preserve">5Th TENTATIVE MERIT LIST OF PST MALE 2022 UNION COUNCIL SHAH DEHRAI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</si>
</sst>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2"/>
      <color rgb="FF7030A0"/>
      <name val="Calibri"/>
      <family val="2"/>
      <scheme val="minor"/>
    </font>
    <font>
      <sz val="10"/>
      <color rgb="FF7030A0"/>
      <name val="Calibri"/>
      <family val="2"/>
    </font>
    <font>
      <sz val="9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7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9"/>
  <dimension ref="A1:AQ4344"/>
  <sheetViews>
    <sheetView tabSelected="1" view="pageBreakPreview" zoomScale="60" zoomScaleNormal="90" workbookViewId="0">
      <selection activeCell="A2" sqref="A2:C3"/>
    </sheetView>
  </sheetViews>
  <sheetFormatPr defaultRowHeight="15.75" x14ac:dyDescent="0.25"/>
  <cols>
    <col min="1" max="1" width="6.25" customWidth="1"/>
    <col min="2" max="2" width="5" customWidth="1"/>
    <col min="3" max="3" width="4.5" bestFit="1" customWidth="1"/>
    <col min="4" max="4" width="7" style="30" customWidth="1"/>
    <col min="5" max="5" width="10" style="31" customWidth="1"/>
    <col min="6" max="6" width="8.125" style="32" customWidth="1"/>
    <col min="7" max="7" width="10.875" style="32" customWidth="1"/>
    <col min="8" max="8" width="13.75" style="32" customWidth="1"/>
    <col min="9" max="9" width="6.25" style="19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4.5" style="30" customWidth="1"/>
    <col min="16" max="16" width="4.25" style="30" customWidth="1"/>
    <col min="17" max="17" width="4.62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5" style="30" customWidth="1"/>
    <col min="35" max="35" width="6.5" style="30" customWidth="1"/>
    <col min="36" max="36" width="6.25" style="30" customWidth="1"/>
    <col min="37" max="38" width="6" style="30" customWidth="1"/>
    <col min="39" max="39" width="6.25" style="30" customWidth="1"/>
    <col min="40" max="40" width="7.875" style="35" customWidth="1"/>
    <col min="41" max="41" width="17.25" style="27" hidden="1" customWidth="1"/>
    <col min="42" max="42" width="7.5" style="28" customWidth="1"/>
  </cols>
  <sheetData>
    <row r="1" spans="1:43" ht="36.75" customHeight="1" x14ac:dyDescent="0.45">
      <c r="C1" s="60" t="s">
        <v>172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3" ht="15.75" customHeight="1" x14ac:dyDescent="0.25">
      <c r="A2" s="68">
        <v>5</v>
      </c>
      <c r="B2" s="68"/>
      <c r="C2" s="69"/>
      <c r="D2" s="59" t="s">
        <v>0</v>
      </c>
      <c r="E2" s="65" t="s">
        <v>1</v>
      </c>
      <c r="F2" s="59" t="s">
        <v>2</v>
      </c>
      <c r="G2" s="59" t="s">
        <v>3</v>
      </c>
      <c r="H2" s="56" t="s">
        <v>163</v>
      </c>
      <c r="I2" s="66" t="s">
        <v>4</v>
      </c>
      <c r="J2" s="58" t="s">
        <v>5</v>
      </c>
      <c r="K2" s="58" t="s">
        <v>6</v>
      </c>
      <c r="L2" s="59" t="s">
        <v>7</v>
      </c>
      <c r="M2" s="55" t="s">
        <v>8</v>
      </c>
      <c r="N2" s="55"/>
      <c r="O2" s="55"/>
      <c r="P2" s="55" t="s">
        <v>9</v>
      </c>
      <c r="Q2" s="55"/>
      <c r="R2" s="55"/>
      <c r="S2" s="55" t="s">
        <v>10</v>
      </c>
      <c r="T2" s="55"/>
      <c r="U2" s="55"/>
      <c r="V2" s="55" t="s">
        <v>11</v>
      </c>
      <c r="W2" s="55"/>
      <c r="X2" s="55"/>
      <c r="Y2" s="55" t="s">
        <v>12</v>
      </c>
      <c r="Z2" s="55"/>
      <c r="AA2" s="55"/>
      <c r="AB2" s="55" t="s">
        <v>13</v>
      </c>
      <c r="AC2" s="55"/>
      <c r="AD2" s="55"/>
      <c r="AE2" s="55" t="s">
        <v>14</v>
      </c>
      <c r="AF2" s="55"/>
      <c r="AG2" s="55"/>
      <c r="AH2" s="55" t="s">
        <v>15</v>
      </c>
      <c r="AI2" s="55"/>
      <c r="AJ2" s="55"/>
      <c r="AK2" s="55" t="s">
        <v>16</v>
      </c>
      <c r="AL2" s="55"/>
      <c r="AM2" s="55"/>
      <c r="AN2" s="64" t="s">
        <v>17</v>
      </c>
      <c r="AO2" s="61" t="s">
        <v>18</v>
      </c>
      <c r="AP2" s="62" t="s">
        <v>19</v>
      </c>
    </row>
    <row r="3" spans="1:43" ht="45" x14ac:dyDescent="0.25">
      <c r="A3" s="70"/>
      <c r="B3" s="70"/>
      <c r="C3" s="71"/>
      <c r="D3" s="59"/>
      <c r="E3" s="65"/>
      <c r="F3" s="59"/>
      <c r="G3" s="59"/>
      <c r="H3" s="57"/>
      <c r="I3" s="67"/>
      <c r="J3" s="58"/>
      <c r="K3" s="58"/>
      <c r="L3" s="59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64"/>
      <c r="AO3" s="61"/>
      <c r="AP3" s="63"/>
    </row>
    <row r="4" spans="1:43" ht="63" x14ac:dyDescent="0.25">
      <c r="A4" s="36">
        <v>1</v>
      </c>
      <c r="B4" s="36">
        <v>1</v>
      </c>
      <c r="C4" s="36">
        <v>8</v>
      </c>
      <c r="D4" s="3" t="s">
        <v>23</v>
      </c>
      <c r="E4" s="4">
        <v>367117</v>
      </c>
      <c r="F4" s="5" t="s">
        <v>61</v>
      </c>
      <c r="G4" s="5" t="s">
        <v>62</v>
      </c>
      <c r="H4" s="37">
        <v>35560</v>
      </c>
      <c r="I4" s="6" t="s">
        <v>63</v>
      </c>
      <c r="J4" s="7" t="s">
        <v>27</v>
      </c>
      <c r="K4" s="8" t="s">
        <v>28</v>
      </c>
      <c r="L4" s="9">
        <v>61</v>
      </c>
      <c r="M4" s="10">
        <v>934</v>
      </c>
      <c r="N4" s="10">
        <v>1050</v>
      </c>
      <c r="O4" s="11">
        <f t="shared" ref="O4:O32" si="0">M4*20/N4</f>
        <v>17.790476190476191</v>
      </c>
      <c r="P4" s="10">
        <v>921</v>
      </c>
      <c r="Q4" s="10">
        <v>1100</v>
      </c>
      <c r="R4" s="11">
        <f t="shared" ref="R4:R32" si="1">P4*20/Q4</f>
        <v>16.745454545454546</v>
      </c>
      <c r="S4" s="10" t="s">
        <v>29</v>
      </c>
      <c r="T4" s="10" t="s">
        <v>29</v>
      </c>
      <c r="U4" s="11">
        <v>0</v>
      </c>
      <c r="V4" s="10">
        <v>71.02</v>
      </c>
      <c r="W4" s="10">
        <v>100</v>
      </c>
      <c r="X4" s="11">
        <v>28.4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52">
        <f t="shared" ref="AN4:AN32" si="2">L4+O4+R4+U4+X4+AA4+AD4+AG4+AJ4+AM4</f>
        <v>123.93593073593075</v>
      </c>
      <c r="AO4" s="14" t="s">
        <v>64</v>
      </c>
      <c r="AP4" s="15" t="s">
        <v>65</v>
      </c>
    </row>
    <row r="5" spans="1:43" ht="47.25" x14ac:dyDescent="0.25">
      <c r="A5" s="36">
        <v>2</v>
      </c>
      <c r="B5" s="36">
        <v>2</v>
      </c>
      <c r="C5" s="36">
        <v>18</v>
      </c>
      <c r="D5" s="3" t="s">
        <v>23</v>
      </c>
      <c r="E5" s="4">
        <v>380530</v>
      </c>
      <c r="F5" s="5" t="s">
        <v>110</v>
      </c>
      <c r="G5" s="5" t="s">
        <v>111</v>
      </c>
      <c r="H5" s="37">
        <v>34289</v>
      </c>
      <c r="I5" s="6" t="s">
        <v>112</v>
      </c>
      <c r="J5" s="7" t="s">
        <v>27</v>
      </c>
      <c r="K5" s="8" t="s">
        <v>28</v>
      </c>
      <c r="L5" s="9">
        <v>54</v>
      </c>
      <c r="M5" s="10">
        <v>730</v>
      </c>
      <c r="N5" s="10">
        <v>1050</v>
      </c>
      <c r="O5" s="11">
        <f t="shared" si="0"/>
        <v>13.904761904761905</v>
      </c>
      <c r="P5" s="10">
        <v>890</v>
      </c>
      <c r="Q5" s="10">
        <v>1100</v>
      </c>
      <c r="R5" s="11">
        <f t="shared" si="1"/>
        <v>16.181818181818183</v>
      </c>
      <c r="S5" s="10" t="s">
        <v>29</v>
      </c>
      <c r="T5" s="10" t="s">
        <v>29</v>
      </c>
      <c r="U5" s="11">
        <v>0</v>
      </c>
      <c r="V5" s="10">
        <v>3410</v>
      </c>
      <c r="W5" s="10">
        <v>4550</v>
      </c>
      <c r="X5" s="11">
        <v>30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>
        <v>475</v>
      </c>
      <c r="AI5" s="10">
        <v>600</v>
      </c>
      <c r="AJ5" s="13">
        <v>3.95</v>
      </c>
      <c r="AK5" s="10" t="s">
        <v>29</v>
      </c>
      <c r="AL5" s="10" t="s">
        <v>29</v>
      </c>
      <c r="AM5" s="13">
        <v>0</v>
      </c>
      <c r="AN5" s="52">
        <f t="shared" si="2"/>
        <v>118.03658008658009</v>
      </c>
      <c r="AO5" s="14" t="s">
        <v>113</v>
      </c>
      <c r="AP5" s="15" t="s">
        <v>114</v>
      </c>
    </row>
    <row r="6" spans="1:43" ht="47.25" x14ac:dyDescent="0.25">
      <c r="A6" s="36"/>
      <c r="B6" s="36"/>
      <c r="C6" s="36"/>
      <c r="D6" s="3" t="s">
        <v>23</v>
      </c>
      <c r="E6" s="39">
        <v>367054</v>
      </c>
      <c r="F6" s="40" t="s">
        <v>165</v>
      </c>
      <c r="G6" s="40" t="s">
        <v>166</v>
      </c>
      <c r="H6" s="41">
        <v>35592</v>
      </c>
      <c r="I6" s="42" t="s">
        <v>167</v>
      </c>
      <c r="J6" s="43" t="s">
        <v>27</v>
      </c>
      <c r="K6" s="44" t="s">
        <v>28</v>
      </c>
      <c r="L6" s="45">
        <v>53</v>
      </c>
      <c r="M6" s="46">
        <v>927</v>
      </c>
      <c r="N6" s="46">
        <v>1100</v>
      </c>
      <c r="O6" s="47">
        <f t="shared" si="0"/>
        <v>16.854545454545455</v>
      </c>
      <c r="P6" s="46">
        <v>835</v>
      </c>
      <c r="Q6" s="46">
        <v>1100</v>
      </c>
      <c r="R6" s="47">
        <f t="shared" si="1"/>
        <v>15.181818181818182</v>
      </c>
      <c r="S6" s="46" t="s">
        <v>29</v>
      </c>
      <c r="T6" s="46" t="s">
        <v>29</v>
      </c>
      <c r="U6" s="47">
        <v>0</v>
      </c>
      <c r="V6" s="46">
        <v>3566</v>
      </c>
      <c r="W6" s="46">
        <v>4400</v>
      </c>
      <c r="X6" s="47">
        <f>V6*40/W6</f>
        <v>32.418181818181822</v>
      </c>
      <c r="Y6" s="46" t="s">
        <v>29</v>
      </c>
      <c r="Z6" s="46" t="s">
        <v>29</v>
      </c>
      <c r="AA6" s="48">
        <v>0</v>
      </c>
      <c r="AB6" s="46" t="s">
        <v>29</v>
      </c>
      <c r="AC6" s="46" t="s">
        <v>29</v>
      </c>
      <c r="AD6" s="47">
        <v>0</v>
      </c>
      <c r="AE6" s="46" t="s">
        <v>29</v>
      </c>
      <c r="AF6" s="46" t="s">
        <v>29</v>
      </c>
      <c r="AG6" s="49">
        <v>0</v>
      </c>
      <c r="AH6" s="46" t="s">
        <v>29</v>
      </c>
      <c r="AI6" s="46" t="s">
        <v>29</v>
      </c>
      <c r="AJ6" s="49">
        <v>0</v>
      </c>
      <c r="AK6" s="46" t="s">
        <v>29</v>
      </c>
      <c r="AL6" s="46" t="s">
        <v>29</v>
      </c>
      <c r="AM6" s="49">
        <v>0</v>
      </c>
      <c r="AN6" s="54">
        <f t="shared" si="2"/>
        <v>117.45454545454547</v>
      </c>
      <c r="AO6" s="50" t="s">
        <v>168</v>
      </c>
      <c r="AP6" s="51" t="s">
        <v>169</v>
      </c>
    </row>
    <row r="7" spans="1:43" ht="47.25" x14ac:dyDescent="0.25">
      <c r="A7" s="36">
        <v>3</v>
      </c>
      <c r="B7" s="36">
        <v>3</v>
      </c>
      <c r="C7" s="36">
        <v>1</v>
      </c>
      <c r="D7" s="3" t="s">
        <v>23</v>
      </c>
      <c r="E7" s="4">
        <v>380648</v>
      </c>
      <c r="F7" s="5" t="s">
        <v>24</v>
      </c>
      <c r="G7" s="5" t="s">
        <v>25</v>
      </c>
      <c r="H7" s="37">
        <v>34459</v>
      </c>
      <c r="I7" s="6" t="s">
        <v>26</v>
      </c>
      <c r="J7" s="7" t="s">
        <v>27</v>
      </c>
      <c r="K7" s="8" t="s">
        <v>28</v>
      </c>
      <c r="L7" s="9">
        <v>57</v>
      </c>
      <c r="M7" s="10">
        <v>773</v>
      </c>
      <c r="N7" s="10">
        <v>1050</v>
      </c>
      <c r="O7" s="11">
        <f t="shared" si="0"/>
        <v>14.723809523809523</v>
      </c>
      <c r="P7" s="10">
        <v>751</v>
      </c>
      <c r="Q7" s="10">
        <v>1100</v>
      </c>
      <c r="R7" s="11">
        <f t="shared" si="1"/>
        <v>13.654545454545454</v>
      </c>
      <c r="S7" s="10">
        <v>370</v>
      </c>
      <c r="T7" s="10">
        <v>550</v>
      </c>
      <c r="U7" s="11">
        <f>S7*20/T7</f>
        <v>13.454545454545455</v>
      </c>
      <c r="V7" s="10" t="s">
        <v>29</v>
      </c>
      <c r="W7" s="10" t="s">
        <v>29</v>
      </c>
      <c r="X7" s="11">
        <v>0</v>
      </c>
      <c r="Y7" s="10">
        <v>1526</v>
      </c>
      <c r="Z7" s="10">
        <v>2150</v>
      </c>
      <c r="AA7" s="12">
        <f>Y7*20/Z7</f>
        <v>14.195348837209302</v>
      </c>
      <c r="AB7" s="10">
        <v>1353</v>
      </c>
      <c r="AC7" s="10">
        <v>1800</v>
      </c>
      <c r="AD7" s="11">
        <f>AB7*5/AC7</f>
        <v>3.7583333333333333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52">
        <f t="shared" si="2"/>
        <v>116.78658260344308</v>
      </c>
      <c r="AO7" s="14" t="s">
        <v>30</v>
      </c>
      <c r="AP7" s="15" t="s">
        <v>31</v>
      </c>
      <c r="AQ7" t="s">
        <v>170</v>
      </c>
    </row>
    <row r="8" spans="1:43" ht="63" x14ac:dyDescent="0.25">
      <c r="A8" s="36">
        <v>4</v>
      </c>
      <c r="B8" s="36">
        <v>4</v>
      </c>
      <c r="C8" s="36">
        <v>20</v>
      </c>
      <c r="D8" s="3" t="s">
        <v>23</v>
      </c>
      <c r="E8" s="4">
        <v>357505</v>
      </c>
      <c r="F8" s="5" t="s">
        <v>120</v>
      </c>
      <c r="G8" s="5" t="s">
        <v>62</v>
      </c>
      <c r="H8" s="37">
        <v>36576</v>
      </c>
      <c r="I8" s="6" t="s">
        <v>121</v>
      </c>
      <c r="J8" s="7" t="s">
        <v>27</v>
      </c>
      <c r="K8" s="8" t="s">
        <v>28</v>
      </c>
      <c r="L8" s="9">
        <v>46</v>
      </c>
      <c r="M8" s="10">
        <v>946</v>
      </c>
      <c r="N8" s="10">
        <v>1100</v>
      </c>
      <c r="O8" s="11">
        <f t="shared" si="0"/>
        <v>17.2</v>
      </c>
      <c r="P8" s="10">
        <v>895</v>
      </c>
      <c r="Q8" s="10">
        <v>1100</v>
      </c>
      <c r="R8" s="11">
        <f t="shared" si="1"/>
        <v>16.272727272727273</v>
      </c>
      <c r="S8" s="10" t="s">
        <v>29</v>
      </c>
      <c r="T8" s="10" t="s">
        <v>29</v>
      </c>
      <c r="U8" s="11">
        <v>0</v>
      </c>
      <c r="V8" s="10">
        <v>81.430000000000007</v>
      </c>
      <c r="W8" s="10">
        <v>100</v>
      </c>
      <c r="X8" s="11">
        <v>32.57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52">
        <f t="shared" si="2"/>
        <v>112.04272727272726</v>
      </c>
      <c r="AO8" s="14" t="s">
        <v>64</v>
      </c>
      <c r="AP8" s="15" t="s">
        <v>122</v>
      </c>
    </row>
    <row r="9" spans="1:43" ht="47.25" x14ac:dyDescent="0.25">
      <c r="A9" s="36">
        <v>5</v>
      </c>
      <c r="B9" s="36">
        <v>5</v>
      </c>
      <c r="C9" s="36">
        <v>23</v>
      </c>
      <c r="D9" s="3" t="s">
        <v>23</v>
      </c>
      <c r="E9" s="4">
        <v>380884</v>
      </c>
      <c r="F9" s="5" t="s">
        <v>133</v>
      </c>
      <c r="G9" s="5" t="s">
        <v>134</v>
      </c>
      <c r="H9" s="37">
        <v>34991</v>
      </c>
      <c r="I9" s="6" t="s">
        <v>135</v>
      </c>
      <c r="J9" s="7" t="s">
        <v>27</v>
      </c>
      <c r="K9" s="8" t="s">
        <v>28</v>
      </c>
      <c r="L9" s="9">
        <v>52</v>
      </c>
      <c r="M9" s="10">
        <v>749</v>
      </c>
      <c r="N9" s="10">
        <v>1100</v>
      </c>
      <c r="O9" s="11">
        <f t="shared" si="0"/>
        <v>13.618181818181819</v>
      </c>
      <c r="P9" s="10">
        <v>666</v>
      </c>
      <c r="Q9" s="10">
        <v>1100</v>
      </c>
      <c r="R9" s="11">
        <f t="shared" si="1"/>
        <v>12.109090909090909</v>
      </c>
      <c r="S9" s="10" t="s">
        <v>29</v>
      </c>
      <c r="T9" s="10" t="s">
        <v>29</v>
      </c>
      <c r="U9" s="11">
        <v>0</v>
      </c>
      <c r="V9" s="10">
        <v>3559</v>
      </c>
      <c r="W9" s="10">
        <v>4400</v>
      </c>
      <c r="X9" s="11">
        <v>32.35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52">
        <f t="shared" si="2"/>
        <v>110.07727272727274</v>
      </c>
      <c r="AO9" s="14" t="s">
        <v>136</v>
      </c>
      <c r="AP9" s="15" t="s">
        <v>137</v>
      </c>
    </row>
    <row r="10" spans="1:43" ht="63" x14ac:dyDescent="0.25">
      <c r="A10" s="36">
        <v>6</v>
      </c>
      <c r="B10" s="36">
        <v>7</v>
      </c>
      <c r="C10" s="36">
        <v>24</v>
      </c>
      <c r="D10" s="3" t="s">
        <v>23</v>
      </c>
      <c r="E10" s="4">
        <v>366698</v>
      </c>
      <c r="F10" s="5" t="s">
        <v>138</v>
      </c>
      <c r="G10" s="5" t="s">
        <v>139</v>
      </c>
      <c r="H10" s="37">
        <v>35473</v>
      </c>
      <c r="I10" s="6" t="s">
        <v>140</v>
      </c>
      <c r="J10" s="7" t="s">
        <v>27</v>
      </c>
      <c r="K10" s="8" t="s">
        <v>28</v>
      </c>
      <c r="L10" s="9">
        <v>42</v>
      </c>
      <c r="M10" s="10">
        <v>949</v>
      </c>
      <c r="N10" s="10">
        <v>1100</v>
      </c>
      <c r="O10" s="11">
        <f t="shared" si="0"/>
        <v>17.254545454545454</v>
      </c>
      <c r="P10" s="10">
        <v>906</v>
      </c>
      <c r="Q10" s="10">
        <v>1100</v>
      </c>
      <c r="R10" s="11">
        <f t="shared" si="1"/>
        <v>16.472727272727273</v>
      </c>
      <c r="S10" s="10" t="s">
        <v>29</v>
      </c>
      <c r="T10" s="10" t="s">
        <v>29</v>
      </c>
      <c r="U10" s="11">
        <v>0</v>
      </c>
      <c r="V10" s="10">
        <v>3690</v>
      </c>
      <c r="W10" s="10">
        <v>4800</v>
      </c>
      <c r="X10" s="11">
        <v>30.75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52">
        <f t="shared" si="2"/>
        <v>106.47727272727272</v>
      </c>
      <c r="AO10" s="14" t="s">
        <v>141</v>
      </c>
      <c r="AP10" s="15" t="s">
        <v>142</v>
      </c>
    </row>
    <row r="11" spans="1:43" ht="47.25" x14ac:dyDescent="0.25">
      <c r="A11" s="36">
        <v>7</v>
      </c>
      <c r="B11" s="36">
        <v>8</v>
      </c>
      <c r="C11" s="36">
        <v>5</v>
      </c>
      <c r="D11" s="3" t="s">
        <v>23</v>
      </c>
      <c r="E11" s="4">
        <v>380897</v>
      </c>
      <c r="F11" s="5" t="s">
        <v>47</v>
      </c>
      <c r="G11" s="5" t="s">
        <v>48</v>
      </c>
      <c r="H11" s="37">
        <v>36162</v>
      </c>
      <c r="I11" s="6" t="s">
        <v>49</v>
      </c>
      <c r="J11" s="7" t="s">
        <v>27</v>
      </c>
      <c r="K11" s="8" t="s">
        <v>28</v>
      </c>
      <c r="L11" s="9">
        <v>46</v>
      </c>
      <c r="M11" s="10">
        <v>779</v>
      </c>
      <c r="N11" s="10">
        <v>1100</v>
      </c>
      <c r="O11" s="11">
        <f t="shared" si="0"/>
        <v>14.163636363636364</v>
      </c>
      <c r="P11" s="10">
        <v>663</v>
      </c>
      <c r="Q11" s="10">
        <v>1100</v>
      </c>
      <c r="R11" s="11">
        <f t="shared" si="1"/>
        <v>12.054545454545455</v>
      </c>
      <c r="S11" s="10" t="s">
        <v>29</v>
      </c>
      <c r="T11" s="10" t="s">
        <v>29</v>
      </c>
      <c r="U11" s="11">
        <v>0</v>
      </c>
      <c r="V11" s="10">
        <v>3239</v>
      </c>
      <c r="W11" s="10">
        <v>4300</v>
      </c>
      <c r="X11" s="11">
        <f>V11*40/W11</f>
        <v>30.130232558139536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52">
        <f t="shared" si="2"/>
        <v>102.34841437632136</v>
      </c>
      <c r="AO11" s="14" t="s">
        <v>35</v>
      </c>
      <c r="AP11" s="15" t="s">
        <v>50</v>
      </c>
    </row>
    <row r="12" spans="1:43" ht="94.5" x14ac:dyDescent="0.25">
      <c r="A12" s="36">
        <v>9</v>
      </c>
      <c r="B12" s="36">
        <v>10</v>
      </c>
      <c r="C12" s="36">
        <v>6</v>
      </c>
      <c r="D12" s="3" t="s">
        <v>23</v>
      </c>
      <c r="E12" s="4">
        <v>380859</v>
      </c>
      <c r="F12" s="5" t="s">
        <v>51</v>
      </c>
      <c r="G12" s="5" t="s">
        <v>52</v>
      </c>
      <c r="H12" s="37">
        <v>35395</v>
      </c>
      <c r="I12" s="6" t="s">
        <v>53</v>
      </c>
      <c r="J12" s="7" t="s">
        <v>27</v>
      </c>
      <c r="K12" s="8" t="s">
        <v>28</v>
      </c>
      <c r="L12" s="9">
        <v>46</v>
      </c>
      <c r="M12" s="10">
        <v>593</v>
      </c>
      <c r="N12" s="10">
        <v>1050</v>
      </c>
      <c r="O12" s="11">
        <f t="shared" si="0"/>
        <v>11.295238095238096</v>
      </c>
      <c r="P12" s="10">
        <v>690</v>
      </c>
      <c r="Q12" s="10">
        <v>1100</v>
      </c>
      <c r="R12" s="11">
        <f t="shared" si="1"/>
        <v>12.545454545454545</v>
      </c>
      <c r="S12" s="10">
        <v>334</v>
      </c>
      <c r="T12" s="10">
        <v>550</v>
      </c>
      <c r="U12" s="11">
        <f>S12*20/T12</f>
        <v>12.145454545454545</v>
      </c>
      <c r="V12" s="10" t="s">
        <v>29</v>
      </c>
      <c r="W12" s="10" t="s">
        <v>29</v>
      </c>
      <c r="X12" s="11">
        <v>0</v>
      </c>
      <c r="Y12" s="10">
        <v>897</v>
      </c>
      <c r="Z12" s="10">
        <v>1200</v>
      </c>
      <c r="AA12" s="12">
        <f>Y12*20/Z12</f>
        <v>14.95</v>
      </c>
      <c r="AB12" s="10">
        <v>1245</v>
      </c>
      <c r="AC12" s="10">
        <v>1800</v>
      </c>
      <c r="AD12" s="11">
        <f>AB12*5/AC12</f>
        <v>3.4583333333333335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52">
        <f t="shared" si="2"/>
        <v>100.39448051948051</v>
      </c>
      <c r="AO12" s="14" t="s">
        <v>54</v>
      </c>
      <c r="AP12" s="15" t="s">
        <v>55</v>
      </c>
    </row>
    <row r="13" spans="1:43" ht="47.25" x14ac:dyDescent="0.25">
      <c r="A13" s="36">
        <v>10</v>
      </c>
      <c r="B13" s="36">
        <v>11</v>
      </c>
      <c r="C13" s="36">
        <v>4</v>
      </c>
      <c r="D13" s="3" t="s">
        <v>23</v>
      </c>
      <c r="E13" s="4">
        <v>380433</v>
      </c>
      <c r="F13" s="5" t="s">
        <v>42</v>
      </c>
      <c r="G13" s="5" t="s">
        <v>43</v>
      </c>
      <c r="H13" s="37">
        <v>34708</v>
      </c>
      <c r="I13" s="6" t="s">
        <v>44</v>
      </c>
      <c r="J13" s="7" t="s">
        <v>27</v>
      </c>
      <c r="K13" s="8" t="s">
        <v>28</v>
      </c>
      <c r="L13" s="9">
        <v>52</v>
      </c>
      <c r="M13" s="10">
        <v>553</v>
      </c>
      <c r="N13" s="10">
        <v>1050</v>
      </c>
      <c r="O13" s="11">
        <f t="shared" si="0"/>
        <v>10.533333333333333</v>
      </c>
      <c r="P13" s="10">
        <v>698</v>
      </c>
      <c r="Q13" s="10">
        <v>1100</v>
      </c>
      <c r="R13" s="11">
        <f t="shared" si="1"/>
        <v>12.690909090909091</v>
      </c>
      <c r="S13" s="10">
        <v>297</v>
      </c>
      <c r="T13" s="10">
        <v>550</v>
      </c>
      <c r="U13" s="11">
        <f>S13*20/T13</f>
        <v>10.8</v>
      </c>
      <c r="V13" s="10" t="s">
        <v>29</v>
      </c>
      <c r="W13" s="10" t="s">
        <v>29</v>
      </c>
      <c r="X13" s="11">
        <v>0</v>
      </c>
      <c r="Y13" s="10">
        <v>746</v>
      </c>
      <c r="Z13" s="10">
        <v>1100</v>
      </c>
      <c r="AA13" s="12">
        <f>Y13*20/Z13</f>
        <v>13.563636363636364</v>
      </c>
      <c r="AB13" s="10"/>
      <c r="AC13" s="10"/>
      <c r="AD13" s="11"/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52">
        <f t="shared" si="2"/>
        <v>99.587878787878779</v>
      </c>
      <c r="AO13" s="14" t="s">
        <v>45</v>
      </c>
      <c r="AP13" s="15" t="s">
        <v>46</v>
      </c>
    </row>
    <row r="14" spans="1:43" ht="47.25" x14ac:dyDescent="0.25">
      <c r="A14" s="36">
        <v>11</v>
      </c>
      <c r="B14" s="36">
        <v>12</v>
      </c>
      <c r="C14" s="36">
        <v>25</v>
      </c>
      <c r="D14" s="3" t="s">
        <v>23</v>
      </c>
      <c r="E14" s="4">
        <v>380544</v>
      </c>
      <c r="F14" s="5" t="s">
        <v>143</v>
      </c>
      <c r="G14" s="5" t="s">
        <v>144</v>
      </c>
      <c r="H14" s="37">
        <v>33309</v>
      </c>
      <c r="I14" s="6" t="s">
        <v>145</v>
      </c>
      <c r="J14" s="7" t="s">
        <v>27</v>
      </c>
      <c r="K14" s="8" t="s">
        <v>28</v>
      </c>
      <c r="L14" s="9">
        <v>41</v>
      </c>
      <c r="M14" s="10">
        <v>758</v>
      </c>
      <c r="N14" s="10">
        <v>1050</v>
      </c>
      <c r="O14" s="11">
        <f t="shared" si="0"/>
        <v>14.438095238095238</v>
      </c>
      <c r="P14" s="10">
        <v>911</v>
      </c>
      <c r="Q14" s="10">
        <v>1100</v>
      </c>
      <c r="R14" s="11">
        <f t="shared" si="1"/>
        <v>16.563636363636363</v>
      </c>
      <c r="S14" s="10" t="s">
        <v>29</v>
      </c>
      <c r="T14" s="10" t="s">
        <v>29</v>
      </c>
      <c r="U14" s="11">
        <v>0</v>
      </c>
      <c r="V14" s="10">
        <v>2946</v>
      </c>
      <c r="W14" s="10">
        <v>4550</v>
      </c>
      <c r="X14" s="11">
        <v>25.9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52">
        <f t="shared" si="2"/>
        <v>97.901731601731598</v>
      </c>
      <c r="AO14" s="14" t="s">
        <v>146</v>
      </c>
      <c r="AP14" s="15" t="s">
        <v>147</v>
      </c>
    </row>
    <row r="15" spans="1:43" ht="47.25" x14ac:dyDescent="0.25">
      <c r="A15" s="36">
        <v>12</v>
      </c>
      <c r="B15" s="36">
        <v>13</v>
      </c>
      <c r="C15" s="36">
        <v>27</v>
      </c>
      <c r="D15" s="3" t="s">
        <v>23</v>
      </c>
      <c r="E15" s="4">
        <v>380965</v>
      </c>
      <c r="F15" s="5" t="s">
        <v>153</v>
      </c>
      <c r="G15" s="5" t="s">
        <v>154</v>
      </c>
      <c r="H15" s="37">
        <v>36115</v>
      </c>
      <c r="I15" s="6" t="s">
        <v>155</v>
      </c>
      <c r="J15" s="7" t="s">
        <v>27</v>
      </c>
      <c r="K15" s="8" t="s">
        <v>28</v>
      </c>
      <c r="L15" s="9">
        <v>41</v>
      </c>
      <c r="M15" s="10">
        <v>782</v>
      </c>
      <c r="N15" s="10">
        <v>1100</v>
      </c>
      <c r="O15" s="11">
        <f t="shared" si="0"/>
        <v>14.218181818181819</v>
      </c>
      <c r="P15" s="10">
        <v>680</v>
      </c>
      <c r="Q15" s="10">
        <v>1100</v>
      </c>
      <c r="R15" s="11">
        <f t="shared" si="1"/>
        <v>12.363636363636363</v>
      </c>
      <c r="S15" s="10" t="s">
        <v>29</v>
      </c>
      <c r="T15" s="10" t="s">
        <v>29</v>
      </c>
      <c r="U15" s="11">
        <v>0</v>
      </c>
      <c r="V15" s="10">
        <v>3258</v>
      </c>
      <c r="W15" s="10">
        <v>4300</v>
      </c>
      <c r="X15" s="11">
        <v>30.3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52">
        <f t="shared" si="2"/>
        <v>97.881818181818176</v>
      </c>
      <c r="AO15" s="14" t="s">
        <v>156</v>
      </c>
      <c r="AP15" s="15" t="s">
        <v>157</v>
      </c>
    </row>
    <row r="16" spans="1:43" ht="63" x14ac:dyDescent="0.25">
      <c r="A16" s="36">
        <v>13</v>
      </c>
      <c r="B16" s="36">
        <v>14</v>
      </c>
      <c r="C16" s="36">
        <v>28</v>
      </c>
      <c r="D16" s="3" t="s">
        <v>23</v>
      </c>
      <c r="E16" s="4">
        <v>380977</v>
      </c>
      <c r="F16" s="5" t="s">
        <v>158</v>
      </c>
      <c r="G16" s="5" t="s">
        <v>159</v>
      </c>
      <c r="H16" s="37">
        <v>35492</v>
      </c>
      <c r="I16" s="6" t="s">
        <v>160</v>
      </c>
      <c r="J16" s="7" t="s">
        <v>27</v>
      </c>
      <c r="K16" s="8" t="s">
        <v>28</v>
      </c>
      <c r="L16" s="9">
        <v>40</v>
      </c>
      <c r="M16" s="10">
        <v>652</v>
      </c>
      <c r="N16" s="10">
        <v>1050</v>
      </c>
      <c r="O16" s="11">
        <f t="shared" si="0"/>
        <v>12.419047619047619</v>
      </c>
      <c r="P16" s="10">
        <v>785</v>
      </c>
      <c r="Q16" s="10">
        <v>1100</v>
      </c>
      <c r="R16" s="11">
        <f t="shared" si="1"/>
        <v>14.272727272727273</v>
      </c>
      <c r="S16" s="10" t="s">
        <v>29</v>
      </c>
      <c r="T16" s="10" t="s">
        <v>29</v>
      </c>
      <c r="U16" s="11">
        <v>0</v>
      </c>
      <c r="V16" s="10">
        <v>3736</v>
      </c>
      <c r="W16" s="10">
        <v>4800</v>
      </c>
      <c r="X16" s="11">
        <v>31.13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52">
        <f t="shared" si="2"/>
        <v>97.821774891774879</v>
      </c>
      <c r="AO16" s="14" t="s">
        <v>161</v>
      </c>
      <c r="AP16" s="15" t="s">
        <v>162</v>
      </c>
    </row>
    <row r="17" spans="1:43" ht="47.25" x14ac:dyDescent="0.25">
      <c r="A17" s="36">
        <v>14</v>
      </c>
      <c r="B17" s="36">
        <v>6</v>
      </c>
      <c r="C17" s="36">
        <v>3</v>
      </c>
      <c r="D17" s="3" t="s">
        <v>23</v>
      </c>
      <c r="E17" s="4">
        <v>380452</v>
      </c>
      <c r="F17" s="5" t="s">
        <v>37</v>
      </c>
      <c r="G17" s="5" t="s">
        <v>38</v>
      </c>
      <c r="H17" s="37">
        <v>34094</v>
      </c>
      <c r="I17" s="6" t="s">
        <v>39</v>
      </c>
      <c r="J17" s="7" t="s">
        <v>27</v>
      </c>
      <c r="K17" s="8" t="s">
        <v>28</v>
      </c>
      <c r="L17" s="9">
        <v>44</v>
      </c>
      <c r="M17" s="10">
        <v>606</v>
      </c>
      <c r="N17" s="10">
        <v>1050</v>
      </c>
      <c r="O17" s="11">
        <f t="shared" si="0"/>
        <v>11.542857142857143</v>
      </c>
      <c r="P17" s="10">
        <v>654</v>
      </c>
      <c r="Q17" s="10">
        <v>1100</v>
      </c>
      <c r="R17" s="11">
        <f t="shared" si="1"/>
        <v>11.890909090909091</v>
      </c>
      <c r="S17" s="10"/>
      <c r="T17" s="10"/>
      <c r="U17" s="11"/>
      <c r="V17" s="10">
        <v>3412</v>
      </c>
      <c r="W17" s="10">
        <v>4800</v>
      </c>
      <c r="X17" s="11">
        <f>V17*40/W17</f>
        <v>28.433333333333334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52">
        <f t="shared" si="2"/>
        <v>95.867099567099572</v>
      </c>
      <c r="AO17" s="14" t="s">
        <v>40</v>
      </c>
      <c r="AP17" s="15" t="s">
        <v>41</v>
      </c>
    </row>
    <row r="18" spans="1:43" ht="47.25" x14ac:dyDescent="0.25">
      <c r="A18" s="36">
        <v>15</v>
      </c>
      <c r="B18" s="36">
        <v>15</v>
      </c>
      <c r="C18" s="36">
        <v>9</v>
      </c>
      <c r="D18" s="3" t="s">
        <v>23</v>
      </c>
      <c r="E18" s="4">
        <v>365800</v>
      </c>
      <c r="F18" s="5" t="s">
        <v>66</v>
      </c>
      <c r="G18" s="5" t="s">
        <v>67</v>
      </c>
      <c r="H18" s="37">
        <v>35195</v>
      </c>
      <c r="I18" s="6" t="s">
        <v>68</v>
      </c>
      <c r="J18" s="7" t="s">
        <v>27</v>
      </c>
      <c r="K18" s="8" t="s">
        <v>28</v>
      </c>
      <c r="L18" s="9">
        <v>44</v>
      </c>
      <c r="M18" s="10">
        <v>840</v>
      </c>
      <c r="N18" s="10">
        <v>1050</v>
      </c>
      <c r="O18" s="11">
        <f t="shared" si="0"/>
        <v>16</v>
      </c>
      <c r="P18" s="10">
        <v>774</v>
      </c>
      <c r="Q18" s="10">
        <v>1100</v>
      </c>
      <c r="R18" s="11">
        <f t="shared" si="1"/>
        <v>14.072727272727272</v>
      </c>
      <c r="S18" s="10">
        <v>296</v>
      </c>
      <c r="T18" s="10">
        <v>550</v>
      </c>
      <c r="U18" s="11">
        <f>S18*20/T18</f>
        <v>10.763636363636364</v>
      </c>
      <c r="V18" s="10" t="s">
        <v>29</v>
      </c>
      <c r="W18" s="10" t="s">
        <v>29</v>
      </c>
      <c r="X18" s="11">
        <v>0</v>
      </c>
      <c r="Y18" s="10">
        <v>543</v>
      </c>
      <c r="Z18" s="10">
        <v>1100</v>
      </c>
      <c r="AA18" s="12">
        <f>Y18*20/Z18</f>
        <v>9.872727272727273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52">
        <f t="shared" si="2"/>
        <v>94.709090909090918</v>
      </c>
      <c r="AO18" s="14" t="s">
        <v>69</v>
      </c>
      <c r="AP18" s="15" t="s">
        <v>70</v>
      </c>
    </row>
    <row r="19" spans="1:43" ht="47.25" x14ac:dyDescent="0.25">
      <c r="A19" s="36">
        <v>16</v>
      </c>
      <c r="B19" s="36">
        <v>16</v>
      </c>
      <c r="C19" s="36">
        <v>10</v>
      </c>
      <c r="D19" s="3" t="s">
        <v>23</v>
      </c>
      <c r="E19" s="4">
        <v>367112</v>
      </c>
      <c r="F19" s="5" t="s">
        <v>71</v>
      </c>
      <c r="G19" s="5" t="s">
        <v>72</v>
      </c>
      <c r="H19" s="37">
        <v>34827</v>
      </c>
      <c r="I19" s="6" t="s">
        <v>73</v>
      </c>
      <c r="J19" s="7" t="s">
        <v>27</v>
      </c>
      <c r="K19" s="8" t="s">
        <v>28</v>
      </c>
      <c r="L19" s="9">
        <v>48</v>
      </c>
      <c r="M19" s="10">
        <v>531</v>
      </c>
      <c r="N19" s="10">
        <v>1050</v>
      </c>
      <c r="O19" s="11">
        <f t="shared" si="0"/>
        <v>10.114285714285714</v>
      </c>
      <c r="P19" s="10">
        <v>619</v>
      </c>
      <c r="Q19" s="10">
        <v>1100</v>
      </c>
      <c r="R19" s="11">
        <f t="shared" si="1"/>
        <v>11.254545454545454</v>
      </c>
      <c r="S19" s="10">
        <v>309</v>
      </c>
      <c r="T19" s="10">
        <v>550</v>
      </c>
      <c r="U19" s="11">
        <f>S19*20/T19</f>
        <v>11.236363636363636</v>
      </c>
      <c r="V19" s="10" t="s">
        <v>29</v>
      </c>
      <c r="W19" s="10" t="s">
        <v>29</v>
      </c>
      <c r="X19" s="11">
        <v>0</v>
      </c>
      <c r="Y19" s="10">
        <v>749</v>
      </c>
      <c r="Z19" s="10">
        <v>1100</v>
      </c>
      <c r="AA19" s="12">
        <f>Y19*20/Z19</f>
        <v>13.618181818181819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52">
        <f t="shared" si="2"/>
        <v>94.223376623376623</v>
      </c>
      <c r="AO19" s="14" t="s">
        <v>74</v>
      </c>
      <c r="AP19" s="15" t="s">
        <v>46</v>
      </c>
    </row>
    <row r="20" spans="1:43" ht="60" x14ac:dyDescent="0.25">
      <c r="A20" s="36">
        <v>17</v>
      </c>
      <c r="B20" s="36">
        <v>17</v>
      </c>
      <c r="C20" s="36">
        <v>26</v>
      </c>
      <c r="D20" s="3" t="s">
        <v>23</v>
      </c>
      <c r="E20" s="4">
        <v>365509</v>
      </c>
      <c r="F20" s="5" t="s">
        <v>148</v>
      </c>
      <c r="G20" s="5" t="s">
        <v>149</v>
      </c>
      <c r="H20" s="37">
        <v>31483</v>
      </c>
      <c r="I20" s="6" t="s">
        <v>150</v>
      </c>
      <c r="J20" s="7" t="s">
        <v>27</v>
      </c>
      <c r="K20" s="8" t="s">
        <v>28</v>
      </c>
      <c r="L20" s="9">
        <v>41</v>
      </c>
      <c r="M20" s="10">
        <v>687</v>
      </c>
      <c r="N20" s="10">
        <v>850</v>
      </c>
      <c r="O20" s="11">
        <f t="shared" si="0"/>
        <v>16.164705882352941</v>
      </c>
      <c r="P20" s="10">
        <v>785</v>
      </c>
      <c r="Q20" s="10">
        <v>1100</v>
      </c>
      <c r="R20" s="11">
        <f t="shared" si="1"/>
        <v>14.272727272727273</v>
      </c>
      <c r="S20" s="10" t="s">
        <v>29</v>
      </c>
      <c r="T20" s="10" t="s">
        <v>29</v>
      </c>
      <c r="U20" s="11">
        <v>0</v>
      </c>
      <c r="V20" s="10">
        <v>3916</v>
      </c>
      <c r="W20" s="10">
        <v>6900</v>
      </c>
      <c r="X20" s="11">
        <v>22.7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52">
        <f t="shared" si="2"/>
        <v>94.137433155080217</v>
      </c>
      <c r="AO20" s="14" t="s">
        <v>151</v>
      </c>
      <c r="AP20" s="15" t="s">
        <v>152</v>
      </c>
    </row>
    <row r="21" spans="1:43" ht="47.25" x14ac:dyDescent="0.25">
      <c r="A21" s="36">
        <v>18</v>
      </c>
      <c r="B21" s="36">
        <v>18</v>
      </c>
      <c r="C21" s="36">
        <v>11</v>
      </c>
      <c r="D21" s="3" t="s">
        <v>23</v>
      </c>
      <c r="E21" s="4">
        <v>365516</v>
      </c>
      <c r="F21" s="5" t="s">
        <v>75</v>
      </c>
      <c r="G21" s="5" t="s">
        <v>76</v>
      </c>
      <c r="H21" s="37">
        <v>36525</v>
      </c>
      <c r="I21" s="6" t="s">
        <v>77</v>
      </c>
      <c r="J21" s="7" t="s">
        <v>27</v>
      </c>
      <c r="K21" s="8" t="s">
        <v>28</v>
      </c>
      <c r="L21" s="9">
        <v>44</v>
      </c>
      <c r="M21" s="10">
        <v>976</v>
      </c>
      <c r="N21" s="10">
        <v>1100</v>
      </c>
      <c r="O21" s="11">
        <f t="shared" si="0"/>
        <v>17.745454545454546</v>
      </c>
      <c r="P21" s="10">
        <v>899</v>
      </c>
      <c r="Q21" s="10">
        <v>1100</v>
      </c>
      <c r="R21" s="11">
        <f t="shared" si="1"/>
        <v>16.345454545454544</v>
      </c>
      <c r="S21" s="10">
        <v>1727</v>
      </c>
      <c r="T21" s="10">
        <v>2400</v>
      </c>
      <c r="U21" s="11">
        <f t="shared" ref="U21:U32" si="3">S21*20/T21</f>
        <v>14.391666666666667</v>
      </c>
      <c r="V21" s="10" t="s">
        <v>29</v>
      </c>
      <c r="W21" s="10" t="s">
        <v>29</v>
      </c>
      <c r="X21" s="11">
        <v>0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52">
        <f t="shared" si="2"/>
        <v>92.482575757575759</v>
      </c>
      <c r="AO21" s="14" t="s">
        <v>78</v>
      </c>
      <c r="AP21" s="15" t="s">
        <v>79</v>
      </c>
      <c r="AQ21" s="38" t="s">
        <v>164</v>
      </c>
    </row>
    <row r="22" spans="1:43" ht="47.25" x14ac:dyDescent="0.25">
      <c r="A22" s="36">
        <v>19</v>
      </c>
      <c r="B22" s="36">
        <v>19</v>
      </c>
      <c r="C22" s="36">
        <v>21</v>
      </c>
      <c r="D22" s="3" t="s">
        <v>23</v>
      </c>
      <c r="E22" s="4">
        <v>380993</v>
      </c>
      <c r="F22" s="5" t="s">
        <v>123</v>
      </c>
      <c r="G22" s="5" t="s">
        <v>124</v>
      </c>
      <c r="H22" s="37">
        <v>35775</v>
      </c>
      <c r="I22" s="6" t="s">
        <v>125</v>
      </c>
      <c r="J22" s="7" t="s">
        <v>27</v>
      </c>
      <c r="K22" s="8" t="s">
        <v>28</v>
      </c>
      <c r="L22" s="9">
        <v>43</v>
      </c>
      <c r="M22" s="10">
        <v>559</v>
      </c>
      <c r="N22" s="10">
        <v>1050</v>
      </c>
      <c r="O22" s="11">
        <f t="shared" si="0"/>
        <v>10.647619047619047</v>
      </c>
      <c r="P22" s="10">
        <v>699</v>
      </c>
      <c r="Q22" s="10">
        <v>1100</v>
      </c>
      <c r="R22" s="11">
        <f t="shared" si="1"/>
        <v>12.709090909090909</v>
      </c>
      <c r="S22" s="10">
        <v>320</v>
      </c>
      <c r="T22" s="10">
        <v>550</v>
      </c>
      <c r="U22" s="11">
        <f t="shared" si="3"/>
        <v>11.636363636363637</v>
      </c>
      <c r="V22" s="10" t="s">
        <v>29</v>
      </c>
      <c r="W22" s="10" t="s">
        <v>29</v>
      </c>
      <c r="X22" s="11">
        <v>0</v>
      </c>
      <c r="Y22" s="10">
        <v>1482</v>
      </c>
      <c r="Z22" s="10">
        <v>2100</v>
      </c>
      <c r="AA22" s="12">
        <v>14.1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52">
        <f t="shared" si="2"/>
        <v>92.093073593073584</v>
      </c>
      <c r="AO22" s="14" t="s">
        <v>126</v>
      </c>
      <c r="AP22" s="15" t="s">
        <v>127</v>
      </c>
    </row>
    <row r="23" spans="1:43" ht="47.25" x14ac:dyDescent="0.25">
      <c r="A23" s="36">
        <v>20</v>
      </c>
      <c r="B23" s="36">
        <v>20</v>
      </c>
      <c r="C23" s="36">
        <v>12</v>
      </c>
      <c r="D23" s="3" t="s">
        <v>23</v>
      </c>
      <c r="E23" s="4">
        <v>357752</v>
      </c>
      <c r="F23" s="5" t="s">
        <v>80</v>
      </c>
      <c r="G23" s="5" t="s">
        <v>81</v>
      </c>
      <c r="H23" s="37">
        <v>32940</v>
      </c>
      <c r="I23" s="6" t="s">
        <v>82</v>
      </c>
      <c r="J23" s="7" t="s">
        <v>27</v>
      </c>
      <c r="K23" s="8" t="s">
        <v>28</v>
      </c>
      <c r="L23" s="9">
        <v>42</v>
      </c>
      <c r="M23" s="10">
        <v>518</v>
      </c>
      <c r="N23" s="10">
        <v>900</v>
      </c>
      <c r="O23" s="11">
        <f t="shared" si="0"/>
        <v>11.511111111111111</v>
      </c>
      <c r="P23" s="10">
        <v>625</v>
      </c>
      <c r="Q23" s="10">
        <v>1100</v>
      </c>
      <c r="R23" s="11">
        <f t="shared" si="1"/>
        <v>11.363636363636363</v>
      </c>
      <c r="S23" s="10">
        <v>305</v>
      </c>
      <c r="T23" s="10">
        <v>550</v>
      </c>
      <c r="U23" s="11">
        <f t="shared" si="3"/>
        <v>11.090909090909092</v>
      </c>
      <c r="V23" s="10" t="s">
        <v>29</v>
      </c>
      <c r="W23" s="10" t="s">
        <v>29</v>
      </c>
      <c r="X23" s="11">
        <v>0</v>
      </c>
      <c r="Y23" s="10">
        <v>687</v>
      </c>
      <c r="Z23" s="10">
        <v>1100</v>
      </c>
      <c r="AA23" s="12">
        <f t="shared" ref="AA23:AA28" si="4">Y23*20/Z23</f>
        <v>12.49090909090909</v>
      </c>
      <c r="AB23" s="10">
        <v>1280</v>
      </c>
      <c r="AC23" s="10">
        <v>1800</v>
      </c>
      <c r="AD23" s="11">
        <f>AB23*5/AC23</f>
        <v>3.5555555555555554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52">
        <f t="shared" si="2"/>
        <v>92.012121212121215</v>
      </c>
      <c r="AO23" s="14" t="s">
        <v>83</v>
      </c>
      <c r="AP23" s="15" t="s">
        <v>84</v>
      </c>
    </row>
    <row r="24" spans="1:43" ht="47.25" x14ac:dyDescent="0.25">
      <c r="A24" s="36">
        <v>21</v>
      </c>
      <c r="B24" s="36">
        <v>21</v>
      </c>
      <c r="C24" s="36">
        <v>13</v>
      </c>
      <c r="D24" s="3" t="s">
        <v>23</v>
      </c>
      <c r="E24" s="4">
        <v>365986</v>
      </c>
      <c r="F24" s="5" t="s">
        <v>85</v>
      </c>
      <c r="G24" s="5" t="s">
        <v>86</v>
      </c>
      <c r="H24" s="37">
        <v>28277</v>
      </c>
      <c r="I24" s="6" t="s">
        <v>87</v>
      </c>
      <c r="J24" s="7" t="s">
        <v>27</v>
      </c>
      <c r="K24" s="8" t="s">
        <v>28</v>
      </c>
      <c r="L24" s="9">
        <v>47</v>
      </c>
      <c r="M24" s="10">
        <v>476</v>
      </c>
      <c r="N24" s="10">
        <v>850</v>
      </c>
      <c r="O24" s="11">
        <f t="shared" si="0"/>
        <v>11.2</v>
      </c>
      <c r="P24" s="10">
        <v>646</v>
      </c>
      <c r="Q24" s="10">
        <v>1100</v>
      </c>
      <c r="R24" s="11">
        <f t="shared" si="1"/>
        <v>11.745454545454546</v>
      </c>
      <c r="S24" s="10">
        <v>289</v>
      </c>
      <c r="T24" s="10">
        <v>550</v>
      </c>
      <c r="U24" s="11">
        <f t="shared" si="3"/>
        <v>10.50909090909091</v>
      </c>
      <c r="V24" s="10" t="s">
        <v>29</v>
      </c>
      <c r="W24" s="10" t="s">
        <v>29</v>
      </c>
      <c r="X24" s="11">
        <v>0</v>
      </c>
      <c r="Y24" s="10">
        <v>620</v>
      </c>
      <c r="Z24" s="10">
        <v>1100</v>
      </c>
      <c r="AA24" s="12">
        <f t="shared" si="4"/>
        <v>11.272727272727273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52">
        <f t="shared" si="2"/>
        <v>91.727272727272748</v>
      </c>
      <c r="AO24" s="14" t="s">
        <v>88</v>
      </c>
      <c r="AP24" s="15" t="s">
        <v>89</v>
      </c>
    </row>
    <row r="25" spans="1:43" ht="47.25" x14ac:dyDescent="0.25">
      <c r="A25" s="36">
        <v>22</v>
      </c>
      <c r="B25" s="36">
        <v>22</v>
      </c>
      <c r="C25" s="36">
        <v>2</v>
      </c>
      <c r="D25" s="3" t="s">
        <v>23</v>
      </c>
      <c r="E25" s="4">
        <v>365252</v>
      </c>
      <c r="F25" s="5" t="s">
        <v>32</v>
      </c>
      <c r="G25" s="5" t="s">
        <v>33</v>
      </c>
      <c r="H25" s="37">
        <v>33222</v>
      </c>
      <c r="I25" s="6" t="s">
        <v>34</v>
      </c>
      <c r="J25" s="7" t="s">
        <v>27</v>
      </c>
      <c r="K25" s="8" t="s">
        <v>28</v>
      </c>
      <c r="L25" s="9">
        <v>42</v>
      </c>
      <c r="M25" s="10">
        <v>544</v>
      </c>
      <c r="N25" s="10">
        <v>900</v>
      </c>
      <c r="O25" s="11">
        <f t="shared" si="0"/>
        <v>12.088888888888889</v>
      </c>
      <c r="P25" s="10">
        <v>629</v>
      </c>
      <c r="Q25" s="10">
        <v>1100</v>
      </c>
      <c r="R25" s="11">
        <f t="shared" si="1"/>
        <v>11.436363636363636</v>
      </c>
      <c r="S25" s="10">
        <v>331</v>
      </c>
      <c r="T25" s="10">
        <v>550</v>
      </c>
      <c r="U25" s="11">
        <f t="shared" si="3"/>
        <v>12.036363636363637</v>
      </c>
      <c r="V25" s="10"/>
      <c r="W25" s="10"/>
      <c r="X25" s="11"/>
      <c r="Y25" s="10">
        <v>731</v>
      </c>
      <c r="Z25" s="10">
        <v>1100</v>
      </c>
      <c r="AA25" s="12">
        <f t="shared" si="4"/>
        <v>13.290909090909091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52">
        <f t="shared" si="2"/>
        <v>90.852525252525254</v>
      </c>
      <c r="AO25" s="14" t="s">
        <v>35</v>
      </c>
      <c r="AP25" s="15" t="s">
        <v>36</v>
      </c>
    </row>
    <row r="26" spans="1:43" ht="63" x14ac:dyDescent="0.25">
      <c r="A26" s="36">
        <v>23</v>
      </c>
      <c r="B26" s="36">
        <v>23</v>
      </c>
      <c r="C26" s="36">
        <v>14</v>
      </c>
      <c r="D26" s="3" t="s">
        <v>23</v>
      </c>
      <c r="E26" s="4">
        <v>380535</v>
      </c>
      <c r="F26" s="5" t="s">
        <v>90</v>
      </c>
      <c r="G26" s="5" t="s">
        <v>91</v>
      </c>
      <c r="H26" s="37">
        <v>34324</v>
      </c>
      <c r="I26" s="6" t="s">
        <v>92</v>
      </c>
      <c r="J26" s="7" t="s">
        <v>27</v>
      </c>
      <c r="K26" s="8" t="s">
        <v>28</v>
      </c>
      <c r="L26" s="9">
        <v>45</v>
      </c>
      <c r="M26" s="10">
        <v>608</v>
      </c>
      <c r="N26" s="10">
        <v>1050</v>
      </c>
      <c r="O26" s="11">
        <f t="shared" si="0"/>
        <v>11.580952380952381</v>
      </c>
      <c r="P26" s="10">
        <v>606</v>
      </c>
      <c r="Q26" s="10">
        <v>1100</v>
      </c>
      <c r="R26" s="11">
        <f t="shared" si="1"/>
        <v>11.018181818181818</v>
      </c>
      <c r="S26" s="10">
        <v>299</v>
      </c>
      <c r="T26" s="10">
        <v>550</v>
      </c>
      <c r="U26" s="11">
        <f t="shared" si="3"/>
        <v>10.872727272727273</v>
      </c>
      <c r="V26" s="10" t="s">
        <v>29</v>
      </c>
      <c r="W26" s="10" t="s">
        <v>29</v>
      </c>
      <c r="X26" s="11">
        <v>0</v>
      </c>
      <c r="Y26" s="10">
        <v>676</v>
      </c>
      <c r="Z26" s="10">
        <v>1100</v>
      </c>
      <c r="AA26" s="12">
        <f t="shared" si="4"/>
        <v>12.290909090909091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52">
        <f t="shared" si="2"/>
        <v>90.762770562770569</v>
      </c>
      <c r="AO26" s="14" t="s">
        <v>93</v>
      </c>
      <c r="AP26" s="15" t="s">
        <v>94</v>
      </c>
    </row>
    <row r="27" spans="1:43" ht="47.25" x14ac:dyDescent="0.25">
      <c r="A27" s="36">
        <v>24</v>
      </c>
      <c r="B27" s="36">
        <v>24</v>
      </c>
      <c r="C27" s="36">
        <v>15</v>
      </c>
      <c r="D27" s="3" t="s">
        <v>23</v>
      </c>
      <c r="E27" s="4">
        <v>357755</v>
      </c>
      <c r="F27" s="5" t="s">
        <v>95</v>
      </c>
      <c r="G27" s="5" t="s">
        <v>96</v>
      </c>
      <c r="H27" s="37">
        <v>32183</v>
      </c>
      <c r="I27" s="6" t="s">
        <v>97</v>
      </c>
      <c r="J27" s="7" t="s">
        <v>27</v>
      </c>
      <c r="K27" s="8" t="s">
        <v>28</v>
      </c>
      <c r="L27" s="9">
        <v>40</v>
      </c>
      <c r="M27" s="10">
        <v>568</v>
      </c>
      <c r="N27" s="10">
        <v>1050</v>
      </c>
      <c r="O27" s="11">
        <f t="shared" si="0"/>
        <v>10.81904761904762</v>
      </c>
      <c r="P27" s="10">
        <v>629</v>
      </c>
      <c r="Q27" s="10">
        <v>1100</v>
      </c>
      <c r="R27" s="11">
        <f t="shared" si="1"/>
        <v>11.436363636363636</v>
      </c>
      <c r="S27" s="10">
        <v>903</v>
      </c>
      <c r="T27" s="10">
        <v>1300</v>
      </c>
      <c r="U27" s="11">
        <f t="shared" si="3"/>
        <v>13.892307692307693</v>
      </c>
      <c r="V27" s="10" t="s">
        <v>29</v>
      </c>
      <c r="W27" s="10" t="s">
        <v>29</v>
      </c>
      <c r="X27" s="11">
        <v>0</v>
      </c>
      <c r="Y27" s="10">
        <v>687</v>
      </c>
      <c r="Z27" s="10">
        <v>1100</v>
      </c>
      <c r="AA27" s="12">
        <f t="shared" si="4"/>
        <v>12.49090909090909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52">
        <f t="shared" si="2"/>
        <v>88.638628038628042</v>
      </c>
      <c r="AO27" s="14" t="s">
        <v>98</v>
      </c>
      <c r="AP27" s="15" t="s">
        <v>99</v>
      </c>
    </row>
    <row r="28" spans="1:43" ht="47.25" x14ac:dyDescent="0.25">
      <c r="A28" s="36">
        <v>25</v>
      </c>
      <c r="B28" s="36">
        <v>25</v>
      </c>
      <c r="C28" s="36">
        <v>16</v>
      </c>
      <c r="D28" s="3" t="s">
        <v>23</v>
      </c>
      <c r="E28" s="4">
        <v>365064</v>
      </c>
      <c r="F28" s="5" t="s">
        <v>100</v>
      </c>
      <c r="G28" s="5" t="s">
        <v>101</v>
      </c>
      <c r="H28" s="37">
        <v>33307</v>
      </c>
      <c r="I28" s="6" t="s">
        <v>102</v>
      </c>
      <c r="J28" s="7" t="s">
        <v>27</v>
      </c>
      <c r="K28" s="8" t="s">
        <v>28</v>
      </c>
      <c r="L28" s="9">
        <v>41</v>
      </c>
      <c r="M28" s="10">
        <v>547</v>
      </c>
      <c r="N28" s="10">
        <v>900</v>
      </c>
      <c r="O28" s="11">
        <f t="shared" si="0"/>
        <v>12.155555555555555</v>
      </c>
      <c r="P28" s="10">
        <v>1934</v>
      </c>
      <c r="Q28" s="10">
        <v>3350</v>
      </c>
      <c r="R28" s="11">
        <f t="shared" si="1"/>
        <v>11.546268656716418</v>
      </c>
      <c r="S28" s="10">
        <v>892</v>
      </c>
      <c r="T28" s="10">
        <v>1400</v>
      </c>
      <c r="U28" s="11">
        <f t="shared" si="3"/>
        <v>12.742857142857142</v>
      </c>
      <c r="V28" s="10" t="s">
        <v>29</v>
      </c>
      <c r="W28" s="10" t="s">
        <v>29</v>
      </c>
      <c r="X28" s="11">
        <v>0</v>
      </c>
      <c r="Y28" s="10">
        <v>573</v>
      </c>
      <c r="Z28" s="10">
        <v>1100</v>
      </c>
      <c r="AA28" s="12">
        <f t="shared" si="4"/>
        <v>10.418181818181818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52">
        <f t="shared" si="2"/>
        <v>87.862863173310942</v>
      </c>
      <c r="AO28" s="14" t="s">
        <v>103</v>
      </c>
      <c r="AP28" s="15" t="s">
        <v>104</v>
      </c>
    </row>
    <row r="29" spans="1:43" ht="47.25" x14ac:dyDescent="0.25">
      <c r="A29" s="36">
        <v>8</v>
      </c>
      <c r="B29" s="36">
        <v>9</v>
      </c>
      <c r="C29" s="36">
        <v>7</v>
      </c>
      <c r="D29" s="3" t="s">
        <v>23</v>
      </c>
      <c r="E29" s="4">
        <v>381057</v>
      </c>
      <c r="F29" s="5" t="s">
        <v>56</v>
      </c>
      <c r="G29" s="5" t="s">
        <v>57</v>
      </c>
      <c r="H29" s="37">
        <v>35972</v>
      </c>
      <c r="I29" s="6" t="s">
        <v>58</v>
      </c>
      <c r="J29" s="7" t="s">
        <v>27</v>
      </c>
      <c r="K29" s="8" t="s">
        <v>28</v>
      </c>
      <c r="L29" s="9">
        <v>48</v>
      </c>
      <c r="M29" s="10">
        <v>697</v>
      </c>
      <c r="N29" s="10">
        <v>1100</v>
      </c>
      <c r="O29" s="11">
        <f t="shared" si="0"/>
        <v>12.672727272727272</v>
      </c>
      <c r="P29" s="10">
        <v>706</v>
      </c>
      <c r="Q29" s="10">
        <v>1100</v>
      </c>
      <c r="R29" s="11">
        <f t="shared" si="1"/>
        <v>12.836363636363636</v>
      </c>
      <c r="S29" s="10">
        <v>338</v>
      </c>
      <c r="T29" s="10">
        <v>550</v>
      </c>
      <c r="U29" s="11">
        <f t="shared" si="3"/>
        <v>12.290909090909091</v>
      </c>
      <c r="V29" s="10"/>
      <c r="W29" s="10"/>
      <c r="X29" s="11"/>
      <c r="Y29" s="10"/>
      <c r="Z29" s="10"/>
      <c r="AA29" s="12"/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52">
        <f t="shared" si="2"/>
        <v>85.8</v>
      </c>
      <c r="AO29" s="14" t="s">
        <v>59</v>
      </c>
      <c r="AP29" s="15" t="s">
        <v>60</v>
      </c>
      <c r="AQ29" s="53" t="s">
        <v>171</v>
      </c>
    </row>
    <row r="30" spans="1:43" ht="47.25" x14ac:dyDescent="0.25">
      <c r="A30" s="36">
        <v>26</v>
      </c>
      <c r="B30" s="36">
        <v>26</v>
      </c>
      <c r="C30" s="36">
        <v>17</v>
      </c>
      <c r="D30" s="3" t="s">
        <v>23</v>
      </c>
      <c r="E30" s="4">
        <v>380825</v>
      </c>
      <c r="F30" s="5" t="s">
        <v>105</v>
      </c>
      <c r="G30" s="5" t="s">
        <v>106</v>
      </c>
      <c r="H30" s="37">
        <v>34278</v>
      </c>
      <c r="I30" s="6" t="s">
        <v>107</v>
      </c>
      <c r="J30" s="7" t="s">
        <v>27</v>
      </c>
      <c r="K30" s="8" t="s">
        <v>28</v>
      </c>
      <c r="L30" s="9">
        <v>42</v>
      </c>
      <c r="M30" s="10">
        <v>701</v>
      </c>
      <c r="N30" s="10">
        <v>1050</v>
      </c>
      <c r="O30" s="11">
        <f t="shared" si="0"/>
        <v>13.352380952380953</v>
      </c>
      <c r="P30" s="10">
        <v>546</v>
      </c>
      <c r="Q30" s="10">
        <v>1100</v>
      </c>
      <c r="R30" s="11">
        <f t="shared" si="1"/>
        <v>9.9272727272727277</v>
      </c>
      <c r="S30" s="10">
        <v>240</v>
      </c>
      <c r="T30" s="10">
        <v>550</v>
      </c>
      <c r="U30" s="11">
        <f t="shared" si="3"/>
        <v>8.7272727272727266</v>
      </c>
      <c r="V30" s="10" t="s">
        <v>29</v>
      </c>
      <c r="W30" s="10" t="s">
        <v>29</v>
      </c>
      <c r="X30" s="11">
        <v>0</v>
      </c>
      <c r="Y30" s="10">
        <v>625</v>
      </c>
      <c r="Z30" s="10">
        <v>1100</v>
      </c>
      <c r="AA30" s="12">
        <f>Y30*20/Z30</f>
        <v>11.363636363636363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52">
        <f t="shared" si="2"/>
        <v>85.370562770562756</v>
      </c>
      <c r="AO30" s="14" t="s">
        <v>108</v>
      </c>
      <c r="AP30" s="15" t="s">
        <v>109</v>
      </c>
    </row>
    <row r="31" spans="1:43" ht="47.25" x14ac:dyDescent="0.25">
      <c r="A31" s="36">
        <v>27</v>
      </c>
      <c r="B31" s="36">
        <v>27</v>
      </c>
      <c r="C31" s="36">
        <v>19</v>
      </c>
      <c r="D31" s="3" t="s">
        <v>23</v>
      </c>
      <c r="E31" s="4">
        <v>380287</v>
      </c>
      <c r="F31" s="5" t="s">
        <v>115</v>
      </c>
      <c r="G31" s="5" t="s">
        <v>116</v>
      </c>
      <c r="H31" s="37">
        <v>35796</v>
      </c>
      <c r="I31" s="6" t="s">
        <v>117</v>
      </c>
      <c r="J31" s="7" t="s">
        <v>27</v>
      </c>
      <c r="K31" s="8" t="s">
        <v>28</v>
      </c>
      <c r="L31" s="9">
        <v>43</v>
      </c>
      <c r="M31" s="10">
        <v>688</v>
      </c>
      <c r="N31" s="10">
        <v>1100</v>
      </c>
      <c r="O31" s="11">
        <f t="shared" si="0"/>
        <v>12.50909090909091</v>
      </c>
      <c r="P31" s="10">
        <v>722</v>
      </c>
      <c r="Q31" s="10">
        <v>1100</v>
      </c>
      <c r="R31" s="11">
        <f t="shared" si="1"/>
        <v>13.127272727272727</v>
      </c>
      <c r="S31" s="10">
        <v>315</v>
      </c>
      <c r="T31" s="10">
        <v>550</v>
      </c>
      <c r="U31" s="11">
        <f t="shared" si="3"/>
        <v>11.454545454545455</v>
      </c>
      <c r="V31" s="10" t="s">
        <v>29</v>
      </c>
      <c r="W31" s="10" t="s">
        <v>29</v>
      </c>
      <c r="X31" s="11">
        <v>0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52">
        <f t="shared" si="2"/>
        <v>80.090909090909093</v>
      </c>
      <c r="AO31" s="14" t="s">
        <v>118</v>
      </c>
      <c r="AP31" s="15" t="s">
        <v>119</v>
      </c>
    </row>
    <row r="32" spans="1:43" ht="51" customHeight="1" x14ac:dyDescent="0.25">
      <c r="A32">
        <v>28</v>
      </c>
      <c r="B32">
        <v>28</v>
      </c>
      <c r="C32">
        <v>22</v>
      </c>
      <c r="D32" s="3" t="s">
        <v>23</v>
      </c>
      <c r="E32" s="4">
        <v>357857</v>
      </c>
      <c r="F32" s="5" t="s">
        <v>128</v>
      </c>
      <c r="G32" s="5" t="s">
        <v>129</v>
      </c>
      <c r="H32" s="37">
        <v>35205</v>
      </c>
      <c r="I32" s="6" t="s">
        <v>130</v>
      </c>
      <c r="J32" s="7" t="s">
        <v>27</v>
      </c>
      <c r="K32" s="8" t="s">
        <v>28</v>
      </c>
      <c r="L32" s="9">
        <v>42</v>
      </c>
      <c r="M32" s="10">
        <v>599</v>
      </c>
      <c r="N32" s="10">
        <v>1050</v>
      </c>
      <c r="O32" s="11">
        <f t="shared" si="0"/>
        <v>11.40952380952381</v>
      </c>
      <c r="P32" s="10">
        <v>590</v>
      </c>
      <c r="Q32" s="10">
        <v>1100</v>
      </c>
      <c r="R32" s="11">
        <f t="shared" si="1"/>
        <v>10.727272727272727</v>
      </c>
      <c r="S32" s="10">
        <v>1661</v>
      </c>
      <c r="T32" s="10">
        <v>2400</v>
      </c>
      <c r="U32" s="11">
        <f t="shared" si="3"/>
        <v>13.841666666666667</v>
      </c>
      <c r="V32" s="10" t="s">
        <v>29</v>
      </c>
      <c r="W32" s="10" t="s">
        <v>29</v>
      </c>
      <c r="X32" s="11">
        <v>0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52">
        <f t="shared" si="2"/>
        <v>77.978463203463207</v>
      </c>
      <c r="AO32" s="14" t="s">
        <v>131</v>
      </c>
      <c r="AP32" s="15" t="s">
        <v>132</v>
      </c>
    </row>
    <row r="33" spans="4:42" x14ac:dyDescent="0.25">
      <c r="D33" s="16"/>
      <c r="E33" s="17"/>
      <c r="F33" s="18"/>
      <c r="G33" s="18"/>
      <c r="H33" s="18"/>
      <c r="J33" s="20"/>
      <c r="K33" s="21"/>
      <c r="L33" s="22"/>
      <c r="M33" s="22"/>
      <c r="N33" s="22"/>
      <c r="O33" s="23"/>
      <c r="P33" s="22"/>
      <c r="Q33" s="22"/>
      <c r="R33" s="23"/>
      <c r="S33" s="22"/>
      <c r="T33" s="22"/>
      <c r="U33" s="23"/>
      <c r="V33" s="22"/>
      <c r="W33" s="22"/>
      <c r="X33" s="23"/>
      <c r="Y33" s="22"/>
      <c r="Z33" s="22"/>
      <c r="AA33" s="24"/>
      <c r="AB33" s="22"/>
      <c r="AC33" s="22"/>
      <c r="AD33" s="23"/>
      <c r="AE33" s="22"/>
      <c r="AF33" s="22"/>
      <c r="AG33" s="25"/>
      <c r="AH33" s="22"/>
      <c r="AI33" s="22"/>
      <c r="AJ33" s="25"/>
      <c r="AK33" s="22"/>
      <c r="AL33" s="22"/>
      <c r="AM33" s="25"/>
      <c r="AN33" s="26"/>
    </row>
    <row r="34" spans="4:42" x14ac:dyDescent="0.25">
      <c r="D34" s="16"/>
      <c r="E34" s="17"/>
      <c r="F34" s="18"/>
      <c r="G34" s="18"/>
      <c r="H34" s="18"/>
      <c r="J34" s="20"/>
      <c r="K34" s="21"/>
      <c r="L34" s="22"/>
      <c r="M34" s="22"/>
      <c r="N34" s="22"/>
      <c r="O34" s="23"/>
      <c r="P34" s="22"/>
      <c r="Q34" s="22"/>
      <c r="R34" s="23"/>
      <c r="S34" s="22"/>
      <c r="T34" s="22"/>
      <c r="U34" s="23"/>
      <c r="V34" s="22"/>
      <c r="W34" s="22"/>
      <c r="X34" s="23"/>
      <c r="Y34" s="22"/>
      <c r="Z34" s="22"/>
      <c r="AA34" s="24"/>
      <c r="AB34" s="22"/>
      <c r="AC34" s="22"/>
      <c r="AD34" s="23"/>
      <c r="AE34" s="22"/>
      <c r="AF34" s="22"/>
      <c r="AG34" s="25"/>
      <c r="AH34" s="22"/>
      <c r="AI34" s="22"/>
      <c r="AJ34" s="25"/>
      <c r="AK34" s="22"/>
      <c r="AL34" s="22"/>
      <c r="AM34" s="25"/>
      <c r="AN34" s="26"/>
    </row>
    <row r="35" spans="4:42" x14ac:dyDescent="0.25">
      <c r="D35" s="16"/>
      <c r="E35" s="17"/>
      <c r="F35" s="18"/>
      <c r="G35" s="18"/>
      <c r="H35" s="18"/>
      <c r="J35" s="20"/>
      <c r="K35" s="21"/>
      <c r="L35" s="22"/>
      <c r="M35" s="22"/>
      <c r="N35" s="22"/>
      <c r="O35" s="23"/>
      <c r="P35" s="22"/>
      <c r="Q35" s="22"/>
      <c r="R35" s="23"/>
      <c r="S35" s="22"/>
      <c r="T35" s="22"/>
      <c r="U35" s="23"/>
      <c r="V35" s="22"/>
      <c r="W35" s="22"/>
      <c r="X35" s="23"/>
      <c r="Y35" s="22"/>
      <c r="Z35" s="22"/>
      <c r="AA35" s="24"/>
      <c r="AB35" s="22"/>
      <c r="AC35" s="22"/>
      <c r="AD35" s="23"/>
      <c r="AE35" s="22"/>
      <c r="AF35" s="22"/>
      <c r="AG35" s="25"/>
      <c r="AH35" s="22"/>
      <c r="AI35" s="22"/>
      <c r="AJ35" s="25"/>
      <c r="AK35" s="22"/>
      <c r="AL35" s="22"/>
      <c r="AM35" s="25"/>
      <c r="AN35" s="26"/>
    </row>
    <row r="36" spans="4:42" x14ac:dyDescent="0.25">
      <c r="D36" s="16"/>
      <c r="E36" s="17"/>
      <c r="F36" s="18"/>
      <c r="G36" s="18"/>
      <c r="H36" s="18"/>
      <c r="J36" s="20"/>
      <c r="K36" s="21"/>
      <c r="L36" s="22"/>
      <c r="M36" s="22"/>
      <c r="N36" s="22"/>
      <c r="O36" s="23"/>
      <c r="P36" s="22"/>
      <c r="Q36" s="22"/>
      <c r="R36" s="23"/>
      <c r="S36" s="22"/>
      <c r="T36" s="22"/>
      <c r="U36" s="23"/>
      <c r="V36" s="22"/>
      <c r="W36" s="22"/>
      <c r="X36" s="23"/>
      <c r="Y36" s="22"/>
      <c r="Z36" s="22"/>
      <c r="AA36" s="24"/>
      <c r="AB36" s="22"/>
      <c r="AC36" s="22"/>
      <c r="AD36" s="23"/>
      <c r="AE36" s="22"/>
      <c r="AF36" s="22"/>
      <c r="AG36" s="25"/>
      <c r="AH36" s="22"/>
      <c r="AI36" s="22"/>
      <c r="AJ36" s="25"/>
      <c r="AK36" s="22"/>
      <c r="AL36" s="22"/>
      <c r="AM36" s="25"/>
      <c r="AN36" s="26"/>
    </row>
    <row r="37" spans="4:42" x14ac:dyDescent="0.25">
      <c r="D37" s="16"/>
      <c r="E37" s="17"/>
      <c r="F37" s="18"/>
      <c r="G37" s="18"/>
      <c r="H37" s="18"/>
      <c r="J37" s="20"/>
      <c r="K37" s="21"/>
      <c r="L37" s="22"/>
      <c r="M37" s="22"/>
      <c r="N37" s="22"/>
      <c r="O37" s="23"/>
      <c r="P37" s="22"/>
      <c r="Q37" s="22"/>
      <c r="R37" s="23"/>
      <c r="S37" s="22"/>
      <c r="T37" s="22"/>
      <c r="U37" s="23"/>
      <c r="V37" s="22"/>
      <c r="W37" s="22"/>
      <c r="X37" s="23"/>
      <c r="Y37" s="22"/>
      <c r="Z37" s="22"/>
      <c r="AA37" s="24"/>
      <c r="AB37" s="22"/>
      <c r="AC37" s="22"/>
      <c r="AD37" s="23"/>
      <c r="AE37" s="22"/>
      <c r="AF37" s="22"/>
      <c r="AG37" s="25"/>
      <c r="AH37" s="22"/>
      <c r="AI37" s="22"/>
      <c r="AJ37" s="25"/>
      <c r="AK37" s="22"/>
      <c r="AL37" s="22"/>
      <c r="AM37" s="25"/>
      <c r="AN37" s="26"/>
    </row>
    <row r="38" spans="4:42" x14ac:dyDescent="0.25">
      <c r="D38" s="16"/>
      <c r="E38" s="17"/>
      <c r="F38" s="18"/>
      <c r="G38" s="18"/>
      <c r="H38" s="18"/>
      <c r="J38" s="20"/>
      <c r="K38" s="21"/>
      <c r="L38" s="22"/>
      <c r="M38" s="22"/>
      <c r="N38" s="22"/>
      <c r="O38" s="23"/>
      <c r="P38" s="22"/>
      <c r="Q38" s="22"/>
      <c r="R38" s="23"/>
      <c r="S38" s="22"/>
      <c r="T38" s="22"/>
      <c r="U38" s="23"/>
      <c r="V38" s="22"/>
      <c r="W38" s="22"/>
      <c r="X38" s="23"/>
      <c r="Y38" s="22"/>
      <c r="Z38" s="22"/>
      <c r="AA38" s="24"/>
      <c r="AB38" s="22"/>
      <c r="AC38" s="22"/>
      <c r="AD38" s="23"/>
      <c r="AE38" s="22"/>
      <c r="AF38" s="22"/>
      <c r="AG38" s="25"/>
      <c r="AH38" s="22"/>
      <c r="AI38" s="22"/>
      <c r="AJ38" s="25"/>
      <c r="AK38" s="22"/>
      <c r="AL38" s="22"/>
      <c r="AM38" s="25"/>
      <c r="AN38" s="26"/>
    </row>
    <row r="39" spans="4:42" x14ac:dyDescent="0.25">
      <c r="D39" s="16"/>
      <c r="E39" s="17"/>
      <c r="F39" s="18"/>
      <c r="G39" s="18"/>
      <c r="H39" s="18"/>
      <c r="J39" s="20"/>
      <c r="K39" s="21"/>
      <c r="L39" s="22"/>
      <c r="M39" s="22"/>
      <c r="N39" s="22"/>
      <c r="O39" s="23"/>
      <c r="P39" s="22"/>
      <c r="Q39" s="22"/>
      <c r="R39" s="23"/>
      <c r="S39" s="22"/>
      <c r="T39" s="22"/>
      <c r="U39" s="23"/>
      <c r="V39" s="22"/>
      <c r="W39" s="22"/>
      <c r="X39" s="23"/>
      <c r="Y39" s="22"/>
      <c r="Z39" s="22"/>
      <c r="AA39" s="24"/>
      <c r="AB39" s="22"/>
      <c r="AC39" s="22"/>
      <c r="AD39" s="23"/>
      <c r="AE39" s="22"/>
      <c r="AF39" s="22"/>
      <c r="AG39" s="25"/>
      <c r="AH39" s="22"/>
      <c r="AI39" s="22"/>
      <c r="AJ39" s="25"/>
      <c r="AK39" s="22"/>
      <c r="AL39" s="22"/>
      <c r="AM39" s="25"/>
      <c r="AN39" s="26"/>
    </row>
    <row r="40" spans="4:42" x14ac:dyDescent="0.25">
      <c r="D40" s="16"/>
      <c r="E40" s="17"/>
      <c r="F40" s="18"/>
      <c r="G40" s="18"/>
      <c r="H40" s="18"/>
      <c r="J40" s="20"/>
      <c r="K40" s="21"/>
      <c r="L40" s="22"/>
      <c r="M40" s="22"/>
      <c r="N40" s="22"/>
      <c r="O40" s="23"/>
      <c r="P40" s="22"/>
      <c r="Q40" s="22"/>
      <c r="R40" s="23"/>
      <c r="S40" s="22"/>
      <c r="T40" s="22"/>
      <c r="U40" s="23"/>
      <c r="V40" s="22"/>
      <c r="W40" s="22"/>
      <c r="X40" s="23"/>
      <c r="Y40" s="22"/>
      <c r="Z40" s="22"/>
      <c r="AA40" s="24"/>
      <c r="AB40" s="22"/>
      <c r="AC40" s="22"/>
      <c r="AD40" s="23"/>
      <c r="AE40" s="22"/>
      <c r="AF40" s="22"/>
      <c r="AG40" s="25"/>
      <c r="AH40" s="22"/>
      <c r="AI40" s="22"/>
      <c r="AJ40" s="25"/>
      <c r="AK40" s="22"/>
      <c r="AL40" s="22"/>
      <c r="AM40" s="25"/>
      <c r="AN40" s="26"/>
    </row>
    <row r="41" spans="4:42" x14ac:dyDescent="0.25">
      <c r="D41" s="16"/>
      <c r="E41" s="17"/>
      <c r="F41" s="18"/>
      <c r="G41" s="18"/>
      <c r="H41" s="18"/>
      <c r="J41" s="20"/>
      <c r="K41" s="21"/>
      <c r="L41" s="22"/>
      <c r="M41" s="22"/>
      <c r="N41" s="22"/>
      <c r="O41" s="23"/>
      <c r="P41" s="22"/>
      <c r="Q41" s="22"/>
      <c r="R41" s="23"/>
      <c r="S41" s="22"/>
      <c r="T41" s="22"/>
      <c r="U41" s="23"/>
      <c r="V41" s="22"/>
      <c r="W41" s="22"/>
      <c r="X41" s="23"/>
      <c r="Y41" s="22"/>
      <c r="Z41" s="22"/>
      <c r="AA41" s="24"/>
      <c r="AB41" s="22"/>
      <c r="AC41" s="22"/>
      <c r="AD41" s="23"/>
      <c r="AE41" s="22"/>
      <c r="AF41" s="22"/>
      <c r="AG41" s="25"/>
      <c r="AH41" s="22"/>
      <c r="AI41" s="22"/>
      <c r="AJ41" s="25"/>
      <c r="AK41" s="22"/>
      <c r="AL41" s="22"/>
      <c r="AM41" s="25"/>
      <c r="AN41" s="26"/>
    </row>
    <row r="42" spans="4:42" x14ac:dyDescent="0.25">
      <c r="D42" s="16"/>
      <c r="E42" s="17"/>
      <c r="F42" s="18"/>
      <c r="G42" s="18"/>
      <c r="H42" s="18"/>
      <c r="J42" s="20"/>
      <c r="K42" s="21"/>
      <c r="L42" s="22"/>
      <c r="M42" s="22"/>
      <c r="N42" s="22"/>
      <c r="O42" s="23"/>
      <c r="P42" s="22"/>
      <c r="Q42" s="22"/>
      <c r="R42" s="23"/>
      <c r="S42" s="22"/>
      <c r="T42" s="22"/>
      <c r="U42" s="23"/>
      <c r="V42" s="22"/>
      <c r="W42" s="22"/>
      <c r="X42" s="23"/>
      <c r="Y42" s="22"/>
      <c r="Z42" s="22"/>
      <c r="AA42" s="24"/>
      <c r="AB42" s="22"/>
      <c r="AC42" s="22"/>
      <c r="AD42" s="23"/>
      <c r="AE42" s="22"/>
      <c r="AF42" s="22"/>
      <c r="AG42" s="25"/>
      <c r="AH42" s="22"/>
      <c r="AI42" s="22"/>
      <c r="AJ42" s="25"/>
      <c r="AK42" s="22"/>
      <c r="AL42" s="22"/>
      <c r="AM42" s="25"/>
      <c r="AN42" s="26"/>
    </row>
    <row r="43" spans="4:42" x14ac:dyDescent="0.25">
      <c r="D43" s="16"/>
      <c r="E43" s="17"/>
      <c r="F43" s="18"/>
      <c r="G43" s="18"/>
      <c r="H43" s="18"/>
      <c r="J43" s="20"/>
      <c r="K43" s="21"/>
      <c r="L43" s="22"/>
      <c r="M43" s="22"/>
      <c r="N43" s="22"/>
      <c r="O43" s="23"/>
      <c r="P43" s="22"/>
      <c r="Q43" s="22"/>
      <c r="R43" s="23"/>
      <c r="S43" s="22"/>
      <c r="T43" s="22"/>
      <c r="U43" s="23"/>
      <c r="V43" s="22"/>
      <c r="W43" s="22"/>
      <c r="X43" s="23"/>
      <c r="Y43" s="22"/>
      <c r="Z43" s="22"/>
      <c r="AA43" s="24"/>
      <c r="AB43" s="22"/>
      <c r="AC43" s="22"/>
      <c r="AD43" s="23"/>
      <c r="AE43" s="22"/>
      <c r="AF43" s="22"/>
      <c r="AG43" s="25"/>
      <c r="AH43" s="22"/>
      <c r="AI43" s="22"/>
      <c r="AJ43" s="25"/>
      <c r="AK43" s="22"/>
      <c r="AL43" s="22"/>
      <c r="AM43" s="25"/>
      <c r="AN43" s="26"/>
    </row>
    <row r="44" spans="4:42" s="27" customFormat="1" x14ac:dyDescent="0.25">
      <c r="D44" s="16"/>
      <c r="E44" s="17"/>
      <c r="F44" s="18"/>
      <c r="G44" s="18"/>
      <c r="H44" s="18"/>
      <c r="I44" s="19"/>
      <c r="J44" s="20"/>
      <c r="K44" s="21"/>
      <c r="L44" s="22"/>
      <c r="M44" s="22"/>
      <c r="N44" s="22"/>
      <c r="O44" s="23"/>
      <c r="P44" s="22"/>
      <c r="Q44" s="22"/>
      <c r="R44" s="23"/>
      <c r="S44" s="22"/>
      <c r="T44" s="22"/>
      <c r="U44" s="23"/>
      <c r="V44" s="22"/>
      <c r="W44" s="22"/>
      <c r="X44" s="23"/>
      <c r="Y44" s="22"/>
      <c r="Z44" s="22"/>
      <c r="AA44" s="24"/>
      <c r="AB44" s="22"/>
      <c r="AC44" s="22"/>
      <c r="AD44" s="23"/>
      <c r="AE44" s="22"/>
      <c r="AF44" s="22"/>
      <c r="AG44" s="25"/>
      <c r="AH44" s="22"/>
      <c r="AI44" s="22"/>
      <c r="AJ44" s="25"/>
      <c r="AK44" s="22"/>
      <c r="AL44" s="22"/>
      <c r="AM44" s="25"/>
      <c r="AN44" s="26"/>
      <c r="AP44" s="28"/>
    </row>
    <row r="45" spans="4:42" s="27" customFormat="1" x14ac:dyDescent="0.25">
      <c r="D45" s="16"/>
      <c r="E45" s="17"/>
      <c r="F45" s="18"/>
      <c r="G45" s="18"/>
      <c r="H45" s="18"/>
      <c r="I45" s="19"/>
      <c r="J45" s="20"/>
      <c r="K45" s="21"/>
      <c r="L45" s="22"/>
      <c r="M45" s="22"/>
      <c r="N45" s="22"/>
      <c r="O45" s="23"/>
      <c r="P45" s="22"/>
      <c r="Q45" s="22"/>
      <c r="R45" s="23"/>
      <c r="S45" s="22"/>
      <c r="T45" s="22"/>
      <c r="U45" s="23"/>
      <c r="V45" s="22"/>
      <c r="W45" s="22"/>
      <c r="X45" s="23"/>
      <c r="Y45" s="22"/>
      <c r="Z45" s="22"/>
      <c r="AA45" s="24"/>
      <c r="AB45" s="22"/>
      <c r="AC45" s="22"/>
      <c r="AD45" s="23"/>
      <c r="AE45" s="22"/>
      <c r="AF45" s="22"/>
      <c r="AG45" s="25"/>
      <c r="AH45" s="22"/>
      <c r="AI45" s="22"/>
      <c r="AJ45" s="25"/>
      <c r="AK45" s="22"/>
      <c r="AL45" s="22"/>
      <c r="AM45" s="25"/>
      <c r="AN45" s="26"/>
      <c r="AP45" s="28"/>
    </row>
    <row r="46" spans="4:42" s="27" customFormat="1" x14ac:dyDescent="0.25">
      <c r="D46" s="16"/>
      <c r="E46" s="17"/>
      <c r="F46" s="18"/>
      <c r="G46" s="18"/>
      <c r="H46" s="18"/>
      <c r="I46" s="19"/>
      <c r="J46" s="20"/>
      <c r="K46" s="21"/>
      <c r="L46" s="22"/>
      <c r="M46" s="22"/>
      <c r="N46" s="22"/>
      <c r="O46" s="23"/>
      <c r="P46" s="22"/>
      <c r="Q46" s="22"/>
      <c r="R46" s="23"/>
      <c r="S46" s="22"/>
      <c r="T46" s="22"/>
      <c r="U46" s="23"/>
      <c r="V46" s="22"/>
      <c r="W46" s="22"/>
      <c r="X46" s="23"/>
      <c r="Y46" s="22"/>
      <c r="Z46" s="22"/>
      <c r="AA46" s="24"/>
      <c r="AB46" s="22"/>
      <c r="AC46" s="22"/>
      <c r="AD46" s="23"/>
      <c r="AE46" s="22"/>
      <c r="AF46" s="22"/>
      <c r="AG46" s="25"/>
      <c r="AH46" s="22"/>
      <c r="AI46" s="22"/>
      <c r="AJ46" s="25"/>
      <c r="AK46" s="22"/>
      <c r="AL46" s="22"/>
      <c r="AM46" s="25"/>
      <c r="AN46" s="26"/>
      <c r="AP46" s="28"/>
    </row>
    <row r="47" spans="4:42" s="27" customFormat="1" x14ac:dyDescent="0.25">
      <c r="D47" s="16"/>
      <c r="E47" s="17"/>
      <c r="F47" s="18"/>
      <c r="G47" s="18"/>
      <c r="H47" s="18"/>
      <c r="I47" s="19"/>
      <c r="J47" s="20"/>
      <c r="K47" s="21"/>
      <c r="L47" s="22"/>
      <c r="M47" s="22"/>
      <c r="N47" s="22"/>
      <c r="O47" s="23"/>
      <c r="P47" s="22"/>
      <c r="Q47" s="22"/>
      <c r="R47" s="23"/>
      <c r="S47" s="22"/>
      <c r="T47" s="22"/>
      <c r="U47" s="23"/>
      <c r="V47" s="22"/>
      <c r="W47" s="22"/>
      <c r="X47" s="23"/>
      <c r="Y47" s="22"/>
      <c r="Z47" s="22"/>
      <c r="AA47" s="24"/>
      <c r="AB47" s="22"/>
      <c r="AC47" s="22"/>
      <c r="AD47" s="23"/>
      <c r="AE47" s="22"/>
      <c r="AF47" s="22"/>
      <c r="AG47" s="25"/>
      <c r="AH47" s="22"/>
      <c r="AI47" s="22"/>
      <c r="AJ47" s="25"/>
      <c r="AK47" s="22"/>
      <c r="AL47" s="22"/>
      <c r="AM47" s="25"/>
      <c r="AN47" s="26"/>
      <c r="AP47" s="28"/>
    </row>
    <row r="48" spans="4:42" s="27" customFormat="1" x14ac:dyDescent="0.25">
      <c r="D48" s="16"/>
      <c r="E48" s="17"/>
      <c r="F48" s="18"/>
      <c r="G48" s="18"/>
      <c r="H48" s="18"/>
      <c r="I48" s="19"/>
      <c r="J48" s="20"/>
      <c r="K48" s="21"/>
      <c r="L48" s="22"/>
      <c r="M48" s="22"/>
      <c r="N48" s="22"/>
      <c r="O48" s="23"/>
      <c r="P48" s="22"/>
      <c r="Q48" s="22"/>
      <c r="R48" s="23"/>
      <c r="S48" s="22"/>
      <c r="T48" s="22"/>
      <c r="U48" s="23"/>
      <c r="V48" s="22"/>
      <c r="W48" s="22"/>
      <c r="X48" s="23"/>
      <c r="Y48" s="22"/>
      <c r="Z48" s="22"/>
      <c r="AA48" s="24"/>
      <c r="AB48" s="22"/>
      <c r="AC48" s="22"/>
      <c r="AD48" s="23"/>
      <c r="AE48" s="22"/>
      <c r="AF48" s="22"/>
      <c r="AG48" s="25"/>
      <c r="AH48" s="22"/>
      <c r="AI48" s="22"/>
      <c r="AJ48" s="25"/>
      <c r="AK48" s="22"/>
      <c r="AL48" s="22"/>
      <c r="AM48" s="25"/>
      <c r="AN48" s="26"/>
      <c r="AP48" s="28"/>
    </row>
    <row r="49" spans="4:42" s="27" customFormat="1" x14ac:dyDescent="0.25">
      <c r="D49" s="16"/>
      <c r="E49" s="17"/>
      <c r="F49" s="18"/>
      <c r="G49" s="18"/>
      <c r="H49" s="18"/>
      <c r="I49" s="19"/>
      <c r="J49" s="20"/>
      <c r="K49" s="21"/>
      <c r="L49" s="22"/>
      <c r="M49" s="22"/>
      <c r="N49" s="22"/>
      <c r="O49" s="23"/>
      <c r="P49" s="22"/>
      <c r="Q49" s="22"/>
      <c r="R49" s="23"/>
      <c r="S49" s="22"/>
      <c r="T49" s="22"/>
      <c r="U49" s="23"/>
      <c r="V49" s="22"/>
      <c r="W49" s="22"/>
      <c r="X49" s="23"/>
      <c r="Y49" s="22"/>
      <c r="Z49" s="22"/>
      <c r="AA49" s="24"/>
      <c r="AB49" s="22"/>
      <c r="AC49" s="22"/>
      <c r="AD49" s="23"/>
      <c r="AE49" s="22"/>
      <c r="AF49" s="22"/>
      <c r="AG49" s="25"/>
      <c r="AH49" s="22"/>
      <c r="AI49" s="22"/>
      <c r="AJ49" s="25"/>
      <c r="AK49" s="22"/>
      <c r="AL49" s="22"/>
      <c r="AM49" s="25"/>
      <c r="AN49" s="26"/>
      <c r="AP49" s="28"/>
    </row>
    <row r="50" spans="4:42" s="27" customFormat="1" x14ac:dyDescent="0.25">
      <c r="D50" s="16"/>
      <c r="E50" s="17"/>
      <c r="F50" s="18"/>
      <c r="G50" s="18"/>
      <c r="H50" s="18"/>
      <c r="I50" s="19"/>
      <c r="J50" s="20"/>
      <c r="K50" s="21"/>
      <c r="L50" s="22"/>
      <c r="M50" s="22"/>
      <c r="N50" s="22"/>
      <c r="O50" s="23"/>
      <c r="P50" s="22"/>
      <c r="Q50" s="22"/>
      <c r="R50" s="23"/>
      <c r="S50" s="22"/>
      <c r="T50" s="22"/>
      <c r="U50" s="23"/>
      <c r="V50" s="22"/>
      <c r="W50" s="22"/>
      <c r="X50" s="23"/>
      <c r="Y50" s="22"/>
      <c r="Z50" s="22"/>
      <c r="AA50" s="24"/>
      <c r="AB50" s="22"/>
      <c r="AC50" s="22"/>
      <c r="AD50" s="23"/>
      <c r="AE50" s="22"/>
      <c r="AF50" s="22"/>
      <c r="AG50" s="25"/>
      <c r="AH50" s="22"/>
      <c r="AI50" s="22"/>
      <c r="AJ50" s="25"/>
      <c r="AK50" s="22"/>
      <c r="AL50" s="22"/>
      <c r="AM50" s="25"/>
      <c r="AN50" s="26"/>
      <c r="AP50" s="28"/>
    </row>
    <row r="51" spans="4:42" s="27" customFormat="1" x14ac:dyDescent="0.25">
      <c r="D51" s="16"/>
      <c r="E51" s="17"/>
      <c r="F51" s="18"/>
      <c r="G51" s="18"/>
      <c r="H51" s="18"/>
      <c r="I51" s="19"/>
      <c r="J51" s="20"/>
      <c r="K51" s="21"/>
      <c r="L51" s="22"/>
      <c r="M51" s="22"/>
      <c r="N51" s="22"/>
      <c r="O51" s="23"/>
      <c r="P51" s="22"/>
      <c r="Q51" s="22"/>
      <c r="R51" s="23"/>
      <c r="S51" s="22"/>
      <c r="T51" s="22"/>
      <c r="U51" s="23"/>
      <c r="V51" s="22"/>
      <c r="W51" s="22"/>
      <c r="X51" s="23"/>
      <c r="Y51" s="22"/>
      <c r="Z51" s="22"/>
      <c r="AA51" s="24"/>
      <c r="AB51" s="22"/>
      <c r="AC51" s="22"/>
      <c r="AD51" s="23"/>
      <c r="AE51" s="22"/>
      <c r="AF51" s="22"/>
      <c r="AG51" s="25"/>
      <c r="AH51" s="22"/>
      <c r="AI51" s="22"/>
      <c r="AJ51" s="25"/>
      <c r="AK51" s="22"/>
      <c r="AL51" s="22"/>
      <c r="AM51" s="25"/>
      <c r="AN51" s="26"/>
      <c r="AP51" s="28"/>
    </row>
    <row r="52" spans="4:42" s="27" customFormat="1" x14ac:dyDescent="0.25">
      <c r="D52" s="16"/>
      <c r="E52" s="17"/>
      <c r="F52" s="18"/>
      <c r="G52" s="18"/>
      <c r="H52" s="18"/>
      <c r="I52" s="19"/>
      <c r="J52" s="20"/>
      <c r="K52" s="21"/>
      <c r="L52" s="22"/>
      <c r="M52" s="22"/>
      <c r="N52" s="22"/>
      <c r="O52" s="23"/>
      <c r="P52" s="22"/>
      <c r="Q52" s="22"/>
      <c r="R52" s="23"/>
      <c r="S52" s="22"/>
      <c r="T52" s="22"/>
      <c r="U52" s="23"/>
      <c r="V52" s="22"/>
      <c r="W52" s="22"/>
      <c r="X52" s="23"/>
      <c r="Y52" s="22"/>
      <c r="Z52" s="22"/>
      <c r="AA52" s="24"/>
      <c r="AB52" s="22"/>
      <c r="AC52" s="22"/>
      <c r="AD52" s="23"/>
      <c r="AE52" s="22"/>
      <c r="AF52" s="22"/>
      <c r="AG52" s="25"/>
      <c r="AH52" s="22"/>
      <c r="AI52" s="22"/>
      <c r="AJ52" s="25"/>
      <c r="AK52" s="22"/>
      <c r="AL52" s="22"/>
      <c r="AM52" s="25"/>
      <c r="AN52" s="26"/>
      <c r="AP52" s="28"/>
    </row>
    <row r="53" spans="4:42" s="27" customFormat="1" x14ac:dyDescent="0.25">
      <c r="D53" s="16"/>
      <c r="E53" s="17"/>
      <c r="F53" s="18"/>
      <c r="G53" s="18"/>
      <c r="H53" s="18"/>
      <c r="I53" s="19"/>
      <c r="J53" s="20"/>
      <c r="K53" s="21"/>
      <c r="L53" s="22"/>
      <c r="M53" s="22"/>
      <c r="N53" s="22"/>
      <c r="O53" s="23"/>
      <c r="P53" s="22"/>
      <c r="Q53" s="22"/>
      <c r="R53" s="23"/>
      <c r="S53" s="22"/>
      <c r="T53" s="22"/>
      <c r="U53" s="23"/>
      <c r="V53" s="22"/>
      <c r="W53" s="22"/>
      <c r="X53" s="23"/>
      <c r="Y53" s="22"/>
      <c r="Z53" s="22"/>
      <c r="AA53" s="24"/>
      <c r="AB53" s="22"/>
      <c r="AC53" s="22"/>
      <c r="AD53" s="23"/>
      <c r="AE53" s="22"/>
      <c r="AF53" s="22"/>
      <c r="AG53" s="25"/>
      <c r="AH53" s="22"/>
      <c r="AI53" s="22"/>
      <c r="AJ53" s="25"/>
      <c r="AK53" s="22"/>
      <c r="AL53" s="22"/>
      <c r="AM53" s="25"/>
      <c r="AN53" s="26"/>
      <c r="AP53" s="28"/>
    </row>
    <row r="54" spans="4:42" s="27" customFormat="1" x14ac:dyDescent="0.25">
      <c r="D54" s="16"/>
      <c r="E54" s="17"/>
      <c r="F54" s="18"/>
      <c r="G54" s="18"/>
      <c r="H54" s="18"/>
      <c r="I54" s="19"/>
      <c r="J54" s="20"/>
      <c r="K54" s="21"/>
      <c r="L54" s="22"/>
      <c r="M54" s="22"/>
      <c r="N54" s="22"/>
      <c r="O54" s="23"/>
      <c r="P54" s="22"/>
      <c r="Q54" s="22"/>
      <c r="R54" s="23"/>
      <c r="S54" s="22"/>
      <c r="T54" s="22"/>
      <c r="U54" s="23"/>
      <c r="V54" s="22"/>
      <c r="W54" s="22"/>
      <c r="X54" s="23"/>
      <c r="Y54" s="22"/>
      <c r="Z54" s="22"/>
      <c r="AA54" s="24"/>
      <c r="AB54" s="22"/>
      <c r="AC54" s="22"/>
      <c r="AD54" s="23"/>
      <c r="AE54" s="22"/>
      <c r="AF54" s="22"/>
      <c r="AG54" s="25"/>
      <c r="AH54" s="22"/>
      <c r="AI54" s="22"/>
      <c r="AJ54" s="25"/>
      <c r="AK54" s="22"/>
      <c r="AL54" s="22"/>
      <c r="AM54" s="25"/>
      <c r="AN54" s="26"/>
      <c r="AP54" s="28"/>
    </row>
    <row r="55" spans="4:42" s="27" customFormat="1" x14ac:dyDescent="0.25">
      <c r="D55" s="16"/>
      <c r="E55" s="17"/>
      <c r="F55" s="18"/>
      <c r="G55" s="18"/>
      <c r="H55" s="18"/>
      <c r="I55" s="19"/>
      <c r="J55" s="20"/>
      <c r="K55" s="21"/>
      <c r="L55" s="22"/>
      <c r="M55" s="22"/>
      <c r="N55" s="22"/>
      <c r="O55" s="23"/>
      <c r="P55" s="22"/>
      <c r="Q55" s="22"/>
      <c r="R55" s="23"/>
      <c r="S55" s="22"/>
      <c r="T55" s="22"/>
      <c r="U55" s="23"/>
      <c r="V55" s="22"/>
      <c r="W55" s="22"/>
      <c r="X55" s="23"/>
      <c r="Y55" s="22"/>
      <c r="Z55" s="22"/>
      <c r="AA55" s="24"/>
      <c r="AB55" s="22"/>
      <c r="AC55" s="22"/>
      <c r="AD55" s="23"/>
      <c r="AE55" s="22"/>
      <c r="AF55" s="22"/>
      <c r="AG55" s="25"/>
      <c r="AH55" s="22"/>
      <c r="AI55" s="22"/>
      <c r="AJ55" s="25"/>
      <c r="AK55" s="22"/>
      <c r="AL55" s="22"/>
      <c r="AM55" s="25"/>
      <c r="AN55" s="26"/>
      <c r="AP55" s="28"/>
    </row>
    <row r="56" spans="4:42" s="27" customFormat="1" x14ac:dyDescent="0.25">
      <c r="D56" s="16"/>
      <c r="E56" s="17"/>
      <c r="F56" s="18"/>
      <c r="G56" s="18"/>
      <c r="H56" s="18"/>
      <c r="I56" s="19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  <c r="AP56" s="28"/>
    </row>
    <row r="57" spans="4:42" s="27" customFormat="1" x14ac:dyDescent="0.25">
      <c r="D57" s="16"/>
      <c r="E57" s="17"/>
      <c r="F57" s="18"/>
      <c r="G57" s="18"/>
      <c r="H57" s="18"/>
      <c r="I57" s="19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  <c r="AP57" s="28"/>
    </row>
    <row r="58" spans="4:42" s="27" customFormat="1" x14ac:dyDescent="0.25">
      <c r="D58" s="16"/>
      <c r="E58" s="17"/>
      <c r="F58" s="18"/>
      <c r="G58" s="18"/>
      <c r="H58" s="18"/>
      <c r="I58" s="19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  <c r="AP58" s="28"/>
    </row>
    <row r="59" spans="4:42" s="27" customFormat="1" x14ac:dyDescent="0.25">
      <c r="D59" s="16"/>
      <c r="E59" s="17"/>
      <c r="F59" s="18"/>
      <c r="G59" s="18"/>
      <c r="H59" s="18"/>
      <c r="I59" s="19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  <c r="AP59" s="28"/>
    </row>
    <row r="60" spans="4:42" s="27" customFormat="1" x14ac:dyDescent="0.25">
      <c r="D60" s="16"/>
      <c r="E60" s="17"/>
      <c r="F60" s="18"/>
      <c r="G60" s="18"/>
      <c r="H60" s="18"/>
      <c r="I60" s="19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  <c r="AP60" s="28"/>
    </row>
    <row r="61" spans="4:42" s="27" customFormat="1" x14ac:dyDescent="0.25">
      <c r="D61" s="16"/>
      <c r="E61" s="17"/>
      <c r="F61" s="18"/>
      <c r="G61" s="18"/>
      <c r="H61" s="18"/>
      <c r="I61" s="19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  <c r="AP61" s="28"/>
    </row>
    <row r="62" spans="4:42" s="27" customFormat="1" x14ac:dyDescent="0.25">
      <c r="D62" s="16"/>
      <c r="E62" s="17"/>
      <c r="F62" s="18"/>
      <c r="G62" s="18"/>
      <c r="H62" s="18"/>
      <c r="I62" s="19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  <c r="AP62" s="28"/>
    </row>
    <row r="63" spans="4:42" s="27" customFormat="1" x14ac:dyDescent="0.25">
      <c r="D63" s="16"/>
      <c r="E63" s="17"/>
      <c r="F63" s="18"/>
      <c r="G63" s="18"/>
      <c r="H63" s="18"/>
      <c r="I63" s="19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  <c r="AP63" s="28"/>
    </row>
    <row r="64" spans="4:42" s="27" customFormat="1" x14ac:dyDescent="0.25">
      <c r="D64" s="16"/>
      <c r="E64" s="17"/>
      <c r="F64" s="18"/>
      <c r="G64" s="18"/>
      <c r="H64" s="18"/>
      <c r="I64" s="19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  <c r="AP64" s="28"/>
    </row>
    <row r="65" spans="4:42" s="27" customFormat="1" x14ac:dyDescent="0.25">
      <c r="D65" s="16"/>
      <c r="E65" s="17"/>
      <c r="F65" s="18"/>
      <c r="G65" s="18"/>
      <c r="H65" s="18"/>
      <c r="I65" s="19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  <c r="AP65" s="28"/>
    </row>
    <row r="66" spans="4:42" s="27" customFormat="1" x14ac:dyDescent="0.25">
      <c r="D66" s="16"/>
      <c r="E66" s="17"/>
      <c r="F66" s="18"/>
      <c r="G66" s="18"/>
      <c r="H66" s="18"/>
      <c r="I66" s="19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  <c r="AP66" s="28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22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29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18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</sheetData>
  <sortState xmlns:xlrd2="http://schemas.microsoft.com/office/spreadsheetml/2017/richdata2" ref="A4:AQ32">
    <sortCondition descending="1" ref="AN4:AN32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25" right="0.22" top="0.5" bottom="0.37" header="0.17" footer="0.17"/>
  <pageSetup paperSize="5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SHAH DEHRAI</vt:lpstr>
      <vt:lpstr>'UC SHAH DEHRAI'!Print_Titles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2022-08-04T18:44:08Z</cp:lastPrinted>
  <dcterms:created xsi:type="dcterms:W3CDTF">2022-08-03T17:22:00Z</dcterms:created>
  <dcterms:modified xsi:type="dcterms:W3CDTF">2022-09-18T10:49:13Z</dcterms:modified>
</cp:coreProperties>
</file>