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HWAZAKHELA\"/>
    </mc:Choice>
  </mc:AlternateContent>
  <bookViews>
    <workbookView xWindow="0" yWindow="0" windowWidth="20490" windowHeight="7650"/>
  </bookViews>
  <sheets>
    <sheet name="UC SHALPIN" sheetId="1" r:id="rId1"/>
  </sheets>
  <definedNames>
    <definedName name="_xlnm._FilterDatabase" localSheetId="0" hidden="1">'UC SHALPIN'!$D$3:$CH$64</definedName>
    <definedName name="_xlnm.Print_Titles" localSheetId="0">'UC SHALPIN'!$2:$3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1" l="1"/>
  <c r="R33" i="1" l="1"/>
  <c r="AA49" i="1" l="1"/>
  <c r="AA7" i="1"/>
  <c r="AA38" i="1"/>
  <c r="X12" i="1"/>
  <c r="O33" i="1" l="1"/>
  <c r="AN33" i="1" s="1"/>
  <c r="U64" i="1"/>
  <c r="O64" i="1"/>
  <c r="AN64" i="1" s="1"/>
  <c r="R63" i="1"/>
  <c r="O63" i="1"/>
  <c r="R37" i="1"/>
  <c r="O37" i="1"/>
  <c r="AN37" i="1" s="1"/>
  <c r="R40" i="1"/>
  <c r="O40" i="1"/>
  <c r="U62" i="1"/>
  <c r="R62" i="1"/>
  <c r="O62" i="1"/>
  <c r="R32" i="1"/>
  <c r="O32" i="1"/>
  <c r="R24" i="1"/>
  <c r="O24" i="1"/>
  <c r="AN24" i="1" s="1"/>
  <c r="R27" i="1"/>
  <c r="O27" i="1"/>
  <c r="R31" i="1"/>
  <c r="O31" i="1"/>
  <c r="AN31" i="1" s="1"/>
  <c r="R19" i="1"/>
  <c r="AN19" i="1" s="1"/>
  <c r="O19" i="1"/>
  <c r="R21" i="1"/>
  <c r="O21" i="1"/>
  <c r="AN21" i="1" s="1"/>
  <c r="U61" i="1"/>
  <c r="R61" i="1"/>
  <c r="O61" i="1"/>
  <c r="AN61" i="1" s="1"/>
  <c r="U60" i="1"/>
  <c r="R60" i="1"/>
  <c r="O60" i="1"/>
  <c r="R59" i="1"/>
  <c r="O59" i="1"/>
  <c r="AN59" i="1" s="1"/>
  <c r="R11" i="1"/>
  <c r="O11" i="1"/>
  <c r="R17" i="1"/>
  <c r="O17" i="1"/>
  <c r="U58" i="1"/>
  <c r="R58" i="1"/>
  <c r="O58" i="1"/>
  <c r="AA57" i="1"/>
  <c r="U57" i="1"/>
  <c r="R57" i="1"/>
  <c r="O57" i="1"/>
  <c r="U56" i="1"/>
  <c r="R56" i="1"/>
  <c r="O56" i="1"/>
  <c r="U55" i="1"/>
  <c r="R55" i="1"/>
  <c r="O55" i="1"/>
  <c r="R13" i="1"/>
  <c r="O13" i="1"/>
  <c r="U54" i="1"/>
  <c r="R54" i="1"/>
  <c r="O54" i="1"/>
  <c r="AA53" i="1"/>
  <c r="U53" i="1"/>
  <c r="R53" i="1"/>
  <c r="O53" i="1"/>
  <c r="AD52" i="1"/>
  <c r="AA52" i="1"/>
  <c r="U52" i="1"/>
  <c r="R52" i="1"/>
  <c r="O52" i="1"/>
  <c r="AA51" i="1"/>
  <c r="U51" i="1"/>
  <c r="R51" i="1"/>
  <c r="O51" i="1"/>
  <c r="AA48" i="1"/>
  <c r="U48" i="1"/>
  <c r="R48" i="1"/>
  <c r="O48" i="1"/>
  <c r="U47" i="1"/>
  <c r="R47" i="1"/>
  <c r="O47" i="1"/>
  <c r="R30" i="1"/>
  <c r="O30" i="1"/>
  <c r="U23" i="1"/>
  <c r="R23" i="1"/>
  <c r="O23" i="1"/>
  <c r="AD46" i="1"/>
  <c r="AA46" i="1"/>
  <c r="U46" i="1"/>
  <c r="R46" i="1"/>
  <c r="O46" i="1"/>
  <c r="U45" i="1"/>
  <c r="R45" i="1"/>
  <c r="O45" i="1"/>
  <c r="AA44" i="1"/>
  <c r="U44" i="1"/>
  <c r="R44" i="1"/>
  <c r="O44" i="1"/>
  <c r="R9" i="1"/>
  <c r="O9" i="1"/>
  <c r="U43" i="1"/>
  <c r="R43" i="1"/>
  <c r="O43" i="1"/>
  <c r="U42" i="1"/>
  <c r="R42" i="1"/>
  <c r="O42" i="1"/>
  <c r="U41" i="1"/>
  <c r="R41" i="1"/>
  <c r="O41" i="1"/>
  <c r="R6" i="1"/>
  <c r="O6" i="1"/>
  <c r="U39" i="1"/>
  <c r="R39" i="1"/>
  <c r="O39" i="1"/>
  <c r="R8" i="1"/>
  <c r="O8" i="1"/>
  <c r="AA36" i="1"/>
  <c r="U36" i="1"/>
  <c r="R36" i="1"/>
  <c r="O36" i="1"/>
  <c r="U35" i="1"/>
  <c r="R35" i="1"/>
  <c r="O35" i="1"/>
  <c r="U15" i="1"/>
  <c r="R15" i="1"/>
  <c r="O15" i="1"/>
  <c r="U49" i="1"/>
  <c r="R49" i="1"/>
  <c r="O49" i="1"/>
  <c r="AA34" i="1"/>
  <c r="U34" i="1"/>
  <c r="R34" i="1"/>
  <c r="O34" i="1"/>
  <c r="U50" i="1"/>
  <c r="R50" i="1"/>
  <c r="O50" i="1"/>
  <c r="AG26" i="1"/>
  <c r="AD26" i="1"/>
  <c r="AA26" i="1"/>
  <c r="U26" i="1"/>
  <c r="R26" i="1"/>
  <c r="O26" i="1"/>
  <c r="U7" i="1"/>
  <c r="R7" i="1"/>
  <c r="O7" i="1"/>
  <c r="X22" i="1"/>
  <c r="R22" i="1"/>
  <c r="O22" i="1"/>
  <c r="AD20" i="1"/>
  <c r="AA20" i="1"/>
  <c r="U20" i="1"/>
  <c r="R20" i="1"/>
  <c r="O20" i="1"/>
  <c r="U38" i="1"/>
  <c r="R38" i="1"/>
  <c r="O38" i="1"/>
  <c r="AA18" i="1"/>
  <c r="U18" i="1"/>
  <c r="R18" i="1"/>
  <c r="O18" i="1"/>
  <c r="AA16" i="1"/>
  <c r="U16" i="1"/>
  <c r="R16" i="1"/>
  <c r="O16" i="1"/>
  <c r="AA25" i="1"/>
  <c r="U25" i="1"/>
  <c r="R25" i="1"/>
  <c r="O25" i="1"/>
  <c r="U28" i="1"/>
  <c r="R28" i="1"/>
  <c r="O28" i="1"/>
  <c r="U14" i="1"/>
  <c r="R14" i="1"/>
  <c r="O14" i="1"/>
  <c r="U29" i="1"/>
  <c r="R29" i="1"/>
  <c r="O29" i="1"/>
  <c r="X10" i="1"/>
  <c r="R10" i="1"/>
  <c r="O10" i="1"/>
  <c r="R12" i="1"/>
  <c r="O12" i="1"/>
  <c r="X5" i="1"/>
  <c r="R5" i="1"/>
  <c r="O5" i="1"/>
  <c r="X4" i="1"/>
  <c r="R4" i="1"/>
  <c r="O4" i="1"/>
  <c r="AN12" i="1" l="1"/>
  <c r="AN15" i="1"/>
  <c r="AN4" i="1"/>
  <c r="AN20" i="1"/>
  <c r="AN7" i="1"/>
  <c r="AN26" i="1"/>
  <c r="AN41" i="1"/>
  <c r="AN30" i="1"/>
  <c r="AN51" i="1"/>
  <c r="AN52" i="1"/>
  <c r="AN57" i="1"/>
  <c r="AN18" i="1"/>
  <c r="AN8" i="1"/>
  <c r="AN39" i="1"/>
  <c r="AN9" i="1"/>
  <c r="AN47" i="1"/>
  <c r="AN54" i="1"/>
  <c r="AN11" i="1"/>
  <c r="AN35" i="1"/>
  <c r="AN38" i="1"/>
  <c r="AN34" i="1"/>
  <c r="AN13" i="1"/>
  <c r="AN58" i="1"/>
  <c r="AN14" i="1"/>
  <c r="AN25" i="1"/>
  <c r="AN22" i="1"/>
  <c r="AN6" i="1"/>
  <c r="AN43" i="1"/>
  <c r="AN46" i="1"/>
  <c r="AN48" i="1"/>
  <c r="AN55" i="1"/>
  <c r="AN60" i="1"/>
  <c r="AN27" i="1"/>
  <c r="AN32" i="1"/>
  <c r="AN62" i="1"/>
  <c r="AN29" i="1"/>
  <c r="AN49" i="1"/>
  <c r="AN5" i="1"/>
  <c r="AN10" i="1"/>
  <c r="AN28" i="1"/>
  <c r="AN16" i="1"/>
  <c r="AN50" i="1"/>
  <c r="AN36" i="1"/>
  <c r="AN42" i="1"/>
  <c r="AN44" i="1"/>
  <c r="AN45" i="1"/>
  <c r="AN23" i="1"/>
  <c r="AN53" i="1"/>
  <c r="AN56" i="1"/>
  <c r="AN17" i="1"/>
  <c r="AN40" i="1"/>
  <c r="AN63" i="1"/>
</calcChain>
</file>

<file path=xl/sharedStrings.xml><?xml version="1.0" encoding="utf-8"?>
<sst xmlns="http://schemas.openxmlformats.org/spreadsheetml/2006/main" count="1201" uniqueCount="327">
  <si>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</si>
  <si>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</si>
  <si>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</si>
  <si>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</si>
  <si>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</si>
  <si>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</si>
  <si>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</si>
  <si>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</si>
  <si>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</si>
  <si>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</si>
  <si>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</si>
  <si>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</si>
  <si>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</si>
  <si>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</si>
  <si>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</si>
  <si>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</si>
  <si>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</si>
  <si>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</si>
  <si>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</si>
  <si>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</si>
  <si>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</si>
  <si>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</si>
  <si>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SHALPIN</t>
  </si>
  <si>
    <t>WALI ULLAH</t>
  </si>
  <si>
    <t>NASIR UL HAQ</t>
  </si>
  <si>
    <t>1560116315395</t>
  </si>
  <si>
    <t>Male</t>
  </si>
  <si>
    <t>SWAT</t>
  </si>
  <si>
    <t>NULL</t>
  </si>
  <si>
    <t>Village Shalpin Tehsil Khwazakhela Swat</t>
  </si>
  <si>
    <t>3412244757</t>
  </si>
  <si>
    <t>ARSHAD ALI KHAN</t>
  </si>
  <si>
    <t>ADIL KHAN</t>
  </si>
  <si>
    <t>1560503494615</t>
  </si>
  <si>
    <t>Village Faqira Tehsil Khwazakhela Swat</t>
  </si>
  <si>
    <t>3461504339</t>
  </si>
  <si>
    <t>SARDAR HUSSAIN</t>
  </si>
  <si>
    <t>TALI MAND</t>
  </si>
  <si>
    <t>1560503596671</t>
  </si>
  <si>
    <t>VILLAGE SHALPIN SHOLGARA PO AND TEHSIL KHWAZA KHELA DISTRICT SWAT</t>
  </si>
  <si>
    <t>3439388727</t>
  </si>
  <si>
    <t>JASIM KHAN</t>
  </si>
  <si>
    <t>MUHAMMAD MAJEED KHAN</t>
  </si>
  <si>
    <t>1560241624793</t>
  </si>
  <si>
    <t>VILLAGE FAQIRA TEHSIL KHWAZA KHELA DISTRICT SWAT</t>
  </si>
  <si>
    <t>3429838250</t>
  </si>
  <si>
    <t>WAQAR ALI</t>
  </si>
  <si>
    <t>BAHADAR ALI</t>
  </si>
  <si>
    <t>1560205822683</t>
  </si>
  <si>
    <t>village shalpin post office and teshil khwazakhela district swat</t>
  </si>
  <si>
    <t>3429856762</t>
  </si>
  <si>
    <t>MUJEEB ALI</t>
  </si>
  <si>
    <t>GULSHAN</t>
  </si>
  <si>
    <t>1560503606109</t>
  </si>
  <si>
    <t>Khwazakhela</t>
  </si>
  <si>
    <t>3407673557</t>
  </si>
  <si>
    <t>FAZLULLAH</t>
  </si>
  <si>
    <t>NASIRULHAQ</t>
  </si>
  <si>
    <t>1560291383959</t>
  </si>
  <si>
    <t>Pirkalay Matta Swat</t>
  </si>
  <si>
    <t>3439809409</t>
  </si>
  <si>
    <t>IZHAR ALI</t>
  </si>
  <si>
    <t>ALAMGIR KHAN</t>
  </si>
  <si>
    <t>1560503392925</t>
  </si>
  <si>
    <t>Village karal tehsil khwaza khela district swat</t>
  </si>
  <si>
    <t>3459669944</t>
  </si>
  <si>
    <t>SHAHIDULLAH</t>
  </si>
  <si>
    <t>NASRULLAH KHAN</t>
  </si>
  <si>
    <t>4240149222207</t>
  </si>
  <si>
    <t>Village karal uc shalpin tehsil khwazakhela swat</t>
  </si>
  <si>
    <t>3432049659</t>
  </si>
  <si>
    <t>FAZAL KABIR</t>
  </si>
  <si>
    <t>FAZAL HABIB</t>
  </si>
  <si>
    <t>1560281051607</t>
  </si>
  <si>
    <t>Mukamal dukan village jano tehsil and postoffice khwazakhela district swat</t>
  </si>
  <si>
    <t>3455468401</t>
  </si>
  <si>
    <t>HUSSAIN SHAH</t>
  </si>
  <si>
    <t>RAHIM SHAH</t>
  </si>
  <si>
    <t>1560226192447</t>
  </si>
  <si>
    <t>Village faqira  tehsil khwazwkhela swat</t>
  </si>
  <si>
    <t>3469343154</t>
  </si>
  <si>
    <t>IJAZ UL HAQ</t>
  </si>
  <si>
    <t>FAM ZADA</t>
  </si>
  <si>
    <t>1560503480287</t>
  </si>
  <si>
    <t>village shalpin p o and Tehsil khwaza khela swat</t>
  </si>
  <si>
    <t>3439306303</t>
  </si>
  <si>
    <t>SALMAN ULLAH</t>
  </si>
  <si>
    <t>HAMAYUN</t>
  </si>
  <si>
    <t>1560261328799</t>
  </si>
  <si>
    <t>Village shalpin tehsil and post office khwazakhela dis swat</t>
  </si>
  <si>
    <t>3489527849</t>
  </si>
  <si>
    <t>MUHAMMAD ZAKRIA MIAN</t>
  </si>
  <si>
    <t>MIAN KARIM BAKHSH</t>
  </si>
  <si>
    <t>1560503606023</t>
  </si>
  <si>
    <t>Village Shalpin PO and Tehsil khwazakhela district swat KPK Pakistan</t>
  </si>
  <si>
    <t>3479393713</t>
  </si>
  <si>
    <t>EMAN</t>
  </si>
  <si>
    <t>MOHAMMAD ABDUL HAQ</t>
  </si>
  <si>
    <t>1560505706174</t>
  </si>
  <si>
    <t>KARAL KHWAZA KHELA SWAT</t>
  </si>
  <si>
    <t>3455555902</t>
  </si>
  <si>
    <t>ZAHOOR ALAM</t>
  </si>
  <si>
    <t>MUHAMMAD SHAHAB</t>
  </si>
  <si>
    <t>1560293222203</t>
  </si>
  <si>
    <t>Village Shalpin Tehsil and PO Khwazakhela District Swat</t>
  </si>
  <si>
    <t>3415354334</t>
  </si>
  <si>
    <t>FAZAL NAEEM</t>
  </si>
  <si>
    <t>KHAISTA BACHA</t>
  </si>
  <si>
    <t>1560282573701</t>
  </si>
  <si>
    <t>Shalpin Khwaza Khela Swat</t>
  </si>
  <si>
    <t>3453456645</t>
  </si>
  <si>
    <t>HIDAYATUR RAHMAN</t>
  </si>
  <si>
    <t>PIR KHAN</t>
  </si>
  <si>
    <t>1560503562691</t>
  </si>
  <si>
    <t>village jishar shalpin tehsil khwazakhela</t>
  </si>
  <si>
    <t>3449693655</t>
  </si>
  <si>
    <t>ZIA ULLAH</t>
  </si>
  <si>
    <t>SHAHI SALAR KHAN</t>
  </si>
  <si>
    <t>1560503702373</t>
  </si>
  <si>
    <t>VILLAGE TAROGAY P O KHWAZA KHELA  DISTRICT SWAT</t>
  </si>
  <si>
    <t>3409273512</t>
  </si>
  <si>
    <t>MUHAMMAD YAHYA</t>
  </si>
  <si>
    <t>ABDUL SHAKOOR</t>
  </si>
  <si>
    <t>1560503545147</t>
  </si>
  <si>
    <t>3489506819</t>
  </si>
  <si>
    <t>ZAHID ALI</t>
  </si>
  <si>
    <t>SHAMSHER ALI KHAN</t>
  </si>
  <si>
    <t>1560503532885</t>
  </si>
  <si>
    <t>3428126066</t>
  </si>
  <si>
    <t>KAMRAN KHAN</t>
  </si>
  <si>
    <t>SAMIULLAH</t>
  </si>
  <si>
    <t>1560279616029</t>
  </si>
  <si>
    <t>mohalla koz palo village shalpin teshil kawazkhlea district swat kpk pakistan</t>
  </si>
  <si>
    <t>3429600801</t>
  </si>
  <si>
    <t>INAM ULLAH KHAN</t>
  </si>
  <si>
    <t>ATTAULLAH</t>
  </si>
  <si>
    <t>1560503392413</t>
  </si>
  <si>
    <t>Shalpin khwazakhela district swat</t>
  </si>
  <si>
    <t>3205730947</t>
  </si>
  <si>
    <t>NUMAN ULLAH</t>
  </si>
  <si>
    <t>HUMAYUN</t>
  </si>
  <si>
    <t>1560503601513</t>
  </si>
  <si>
    <t>Post and tehsiloffice Khwaza khela district swat village shalpin</t>
  </si>
  <si>
    <t>3435569488</t>
  </si>
  <si>
    <t>ABDUL JABAR KHAN</t>
  </si>
  <si>
    <t>ABDUL QADUS KHAN</t>
  </si>
  <si>
    <t>1560271702575</t>
  </si>
  <si>
    <t>Village shalpin post office and tehsil  khwaza khela swat</t>
  </si>
  <si>
    <t>3453267886</t>
  </si>
  <si>
    <t>MEHBOOB ALI</t>
  </si>
  <si>
    <t>BASHIR</t>
  </si>
  <si>
    <t>1730167686843</t>
  </si>
  <si>
    <t>mohallah daud zai tehkal payan peshawar</t>
  </si>
  <si>
    <t>3479814511</t>
  </si>
  <si>
    <t>SHAH ZEB</t>
  </si>
  <si>
    <t>ALI NAMDAR KHAN</t>
  </si>
  <si>
    <t>1560503585017</t>
  </si>
  <si>
    <t>Villlage Tarogay khwaza khela swat</t>
  </si>
  <si>
    <t>3468911276</t>
  </si>
  <si>
    <t>GHUFRANULLAH</t>
  </si>
  <si>
    <t>MUHAMMAD SALIM</t>
  </si>
  <si>
    <t>1560503568129</t>
  </si>
  <si>
    <t>village shalpin tehsil and post office khwaza khela district swat</t>
  </si>
  <si>
    <t>3449504980</t>
  </si>
  <si>
    <t>ANWAR UL HAQ</t>
  </si>
  <si>
    <t>HAZRAT SYED</t>
  </si>
  <si>
    <t>1560503609191</t>
  </si>
  <si>
    <t>Village Shalpin Tehsil Khwaza Khela District Swat</t>
  </si>
  <si>
    <t>3452941203</t>
  </si>
  <si>
    <t>HAZRAT ALI</t>
  </si>
  <si>
    <t>WALI MUHAMMAD</t>
  </si>
  <si>
    <t>1560503551167</t>
  </si>
  <si>
    <t>Village lLmani faqirah post office  khwazakheal</t>
  </si>
  <si>
    <t>3443425577</t>
  </si>
  <si>
    <t>RIZWAN ULLAH</t>
  </si>
  <si>
    <t>MUSA KHAN</t>
  </si>
  <si>
    <t>1560223827393</t>
  </si>
  <si>
    <t>Village shalpin</t>
  </si>
  <si>
    <t>3464332796</t>
  </si>
  <si>
    <t>SHAHID KHAN</t>
  </si>
  <si>
    <t>SARZOR KHAN</t>
  </si>
  <si>
    <t>1560703840701</t>
  </si>
  <si>
    <t>Sher Khani Po Khawazkhela Shahlpin Tehsil Khawazkhela Distt swat</t>
  </si>
  <si>
    <t>3409486945</t>
  </si>
  <si>
    <t>UBAID ULLAH</t>
  </si>
  <si>
    <t>BAKHT E LIHAZ</t>
  </si>
  <si>
    <t>1560503420211</t>
  </si>
  <si>
    <t>Village Faqira P O and Tehsil Khwaza Khela Swat</t>
  </si>
  <si>
    <t>3463112788</t>
  </si>
  <si>
    <t>HANEEF ULLAH</t>
  </si>
  <si>
    <t>DODI AKBAR</t>
  </si>
  <si>
    <t>1560233709723</t>
  </si>
  <si>
    <t>Village Jishar Shalpin Post office and Tehsil Khwaza Khela District Swat</t>
  </si>
  <si>
    <t>3418185887</t>
  </si>
  <si>
    <t>MUHAMMAD ARSHAD</t>
  </si>
  <si>
    <t>ZARBAKHT KHAN</t>
  </si>
  <si>
    <t>1560236832103</t>
  </si>
  <si>
    <t>VILLAGE DADTAROGAY PO AND TEHSIL KHWAZA KHELA DISTRICT SWAT</t>
  </si>
  <si>
    <t>3473897146</t>
  </si>
  <si>
    <t>SAHIB ZADA</t>
  </si>
  <si>
    <t>SAYED UMAR</t>
  </si>
  <si>
    <t>1560229983875</t>
  </si>
  <si>
    <t>Village Dad P o and Tehsil Khwaza Khela District Swat</t>
  </si>
  <si>
    <t>3439381824</t>
  </si>
  <si>
    <t>MUHAMMAD SHOAIB</t>
  </si>
  <si>
    <t>DILBAR</t>
  </si>
  <si>
    <t>1560217064939</t>
  </si>
  <si>
    <t>Village Kharway UC Shalpin Khwaza Khela Swat</t>
  </si>
  <si>
    <t>3438988033</t>
  </si>
  <si>
    <t>AMJAD ALI</t>
  </si>
  <si>
    <t>SANOBAR KHAN</t>
  </si>
  <si>
    <t>1560225029879</t>
  </si>
  <si>
    <t>Village Tarogay Tehsil Khwaza Khela District Swat</t>
  </si>
  <si>
    <t>3429825141</t>
  </si>
  <si>
    <t>RAFI ULLAH</t>
  </si>
  <si>
    <t>AZIZ UL WAHAB</t>
  </si>
  <si>
    <t>1560254231101</t>
  </si>
  <si>
    <t>3479443597</t>
  </si>
  <si>
    <t>AZMAT ALI KHAN</t>
  </si>
  <si>
    <t>SARDAR ALI</t>
  </si>
  <si>
    <t>1560299852013</t>
  </si>
  <si>
    <t>village shalpin tehsil khwaza khela district swat</t>
  </si>
  <si>
    <t>3449693575</t>
  </si>
  <si>
    <t>SHABIR ALI</t>
  </si>
  <si>
    <t>YAR MUHAMMAD</t>
  </si>
  <si>
    <t>1560503571839</t>
  </si>
  <si>
    <t>village tarogay khwaza khela swat</t>
  </si>
  <si>
    <t>3410008007</t>
  </si>
  <si>
    <t>INAMULLAH</t>
  </si>
  <si>
    <t>MUHAMMAD AMIN</t>
  </si>
  <si>
    <t>1560503847519</t>
  </si>
  <si>
    <t>3449062918</t>
  </si>
  <si>
    <t>RAHMAT HADI</t>
  </si>
  <si>
    <t>MUHAMMAD HUSSAIN</t>
  </si>
  <si>
    <t>4240159201343</t>
  </si>
  <si>
    <t>3422971015</t>
  </si>
  <si>
    <t>ABDUL JABBAR</t>
  </si>
  <si>
    <t>MUHAMMAD GHOURI</t>
  </si>
  <si>
    <t>1560216639915</t>
  </si>
  <si>
    <t>3411906960</t>
  </si>
  <si>
    <t>UMAR SAEED</t>
  </si>
  <si>
    <t>MUHAMMAD SAEED</t>
  </si>
  <si>
    <t>1560503676161</t>
  </si>
  <si>
    <t>village shalpin tehsil khwazakhela district swat</t>
  </si>
  <si>
    <t>3415566773</t>
  </si>
  <si>
    <t>NOORUL HADI</t>
  </si>
  <si>
    <t>FAZAL BARI</t>
  </si>
  <si>
    <t>1560503425567</t>
  </si>
  <si>
    <t>Village Dad Tarogay tehsil and post office khwazakhela district Swat</t>
  </si>
  <si>
    <t>3449779829</t>
  </si>
  <si>
    <t>SAEED SHAH</t>
  </si>
  <si>
    <t>MIAN SAEED AHMAD</t>
  </si>
  <si>
    <t>1560218805303</t>
  </si>
  <si>
    <t>Shalpin khwaza khela 19110</t>
  </si>
  <si>
    <t>3413110411</t>
  </si>
  <si>
    <t>SHAFI UR RAHMAN</t>
  </si>
  <si>
    <t>GHULAM HAQ</t>
  </si>
  <si>
    <t>1560259948083</t>
  </si>
  <si>
    <t>Village Shalpin Tehsil and Post Office Khwazakhela District Swat Kp</t>
  </si>
  <si>
    <t>3449780330</t>
  </si>
  <si>
    <t>MANZOOR ALAM</t>
  </si>
  <si>
    <t>1560503498991</t>
  </si>
  <si>
    <t>swat khwazakhela District swat</t>
  </si>
  <si>
    <t>3464341566</t>
  </si>
  <si>
    <t>ANWAR ZEB</t>
  </si>
  <si>
    <t>JEHAN SHER</t>
  </si>
  <si>
    <t>1560503675291</t>
  </si>
  <si>
    <t>shalpin khwaza khela swat</t>
  </si>
  <si>
    <t>3429668429</t>
  </si>
  <si>
    <t>BAHROZ</t>
  </si>
  <si>
    <t>1560221065329</t>
  </si>
  <si>
    <t>Village Karal Faqira union council shalpin tehsil Khwaza khela district Swat</t>
  </si>
  <si>
    <t>3469473658</t>
  </si>
  <si>
    <t>MUHAMMAD WAQAR</t>
  </si>
  <si>
    <t>ABDUL QODUS KHAN</t>
  </si>
  <si>
    <t>1560270753525</t>
  </si>
  <si>
    <t>village shalpin PO and Tehsil Khwaza khela district Swat Kpk</t>
  </si>
  <si>
    <t>3478914649</t>
  </si>
  <si>
    <t>BILAL KHAN</t>
  </si>
  <si>
    <t>GUL MUHAMMAD</t>
  </si>
  <si>
    <t>1730190322025</t>
  </si>
  <si>
    <t>iftikhar shop mohallah shaheed abad nawa kali near to omar gul raod bara road peshawar</t>
  </si>
  <si>
    <t>3119320516</t>
  </si>
  <si>
    <t>BAKHT MAND KHAN</t>
  </si>
  <si>
    <t>BAKHT BILAND  KHAN</t>
  </si>
  <si>
    <t>1560503761943</t>
  </si>
  <si>
    <t>Village tarogay tehsil  khwaza khela swat</t>
  </si>
  <si>
    <t>3425833389</t>
  </si>
  <si>
    <t>SAID ALAM</t>
  </si>
  <si>
    <t>1560703625589</t>
  </si>
  <si>
    <t>Shalpin Khwazakhela Swat</t>
  </si>
  <si>
    <t>3429627365</t>
  </si>
  <si>
    <t>SADAQAT ALI KHAN</t>
  </si>
  <si>
    <t>1560295866843</t>
  </si>
  <si>
    <t>Village Tarogay khwaza khela swat</t>
  </si>
  <si>
    <t>3432434365</t>
  </si>
  <si>
    <t>ZAFAR ULLAH KHAN</t>
  </si>
  <si>
    <t>SHAKIRULLAH</t>
  </si>
  <si>
    <t>1560239008057</t>
  </si>
  <si>
    <t>Village shalpin post office and tehsil khwaza khela swat</t>
  </si>
  <si>
    <t>3469449869</t>
  </si>
  <si>
    <t>SAJJAD ALI</t>
  </si>
  <si>
    <t>REHMAN AKBAR KHAN</t>
  </si>
  <si>
    <t>1560503837437</t>
  </si>
  <si>
    <t>Village Bawrai Tehsil Khwaza Khela District Swat</t>
  </si>
  <si>
    <t>3484931938</t>
  </si>
  <si>
    <t>ISLAMULLAH</t>
  </si>
  <si>
    <t>FAZAL AKBAR</t>
  </si>
  <si>
    <t>1560503772663</t>
  </si>
  <si>
    <t>VILLAGE FAQIRA PO AND TEHSIL KHWAZA KHELA DISTRICT SWAT</t>
  </si>
  <si>
    <t>3466734793</t>
  </si>
  <si>
    <t>BABAR ALAM</t>
  </si>
  <si>
    <t>MUHAMMAD ZAHIR</t>
  </si>
  <si>
    <t>1560503539105</t>
  </si>
  <si>
    <t>Village Shalpin Tehsil Khwazakhela District Swat</t>
  </si>
  <si>
    <t>3028061109</t>
  </si>
  <si>
    <t>FARMAN ALI</t>
  </si>
  <si>
    <t>AFSAR KHAN</t>
  </si>
  <si>
    <t>1560503564451</t>
  </si>
  <si>
    <t>Tehsil Khwaza khela District swat kpk</t>
  </si>
  <si>
    <t>3449667015</t>
  </si>
  <si>
    <t>S.No</t>
  </si>
  <si>
    <t>DOB</t>
  </si>
  <si>
    <t>CNIC From Matta</t>
  </si>
  <si>
    <t>Related to DEO (F)</t>
  </si>
  <si>
    <t>SSc marks corrected</t>
  </si>
  <si>
    <t xml:space="preserve">4ThTENTATIVE MERIT LIST OF PST MALE 2022 UNION COUNCIL SHALPIN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</si>
</sst>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Q4376"/>
  <sheetViews>
    <sheetView tabSelected="1" view="pageBreakPreview" zoomScale="60" zoomScaleNormal="100" workbookViewId="0">
      <selection activeCell="AI5" sqref="AI5"/>
    </sheetView>
  </sheetViews>
  <sheetFormatPr defaultRowHeight="15.75" x14ac:dyDescent="0.25"/>
  <cols>
    <col min="1" max="1" width="4.25" style="29" customWidth="1"/>
    <col min="2" max="2" width="5.25" style="29" customWidth="1"/>
    <col min="3" max="3" width="4.5" style="40" bestFit="1" customWidth="1"/>
    <col min="4" max="4" width="7" style="31" customWidth="1"/>
    <col min="5" max="5" width="9.25" style="32" customWidth="1"/>
    <col min="6" max="6" width="8.125" style="33" customWidth="1"/>
    <col min="7" max="7" width="10.875" style="33" customWidth="1"/>
    <col min="8" max="8" width="14.2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6.375" style="31" customWidth="1"/>
    <col min="17" max="17" width="7.1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2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2" ht="32.25" customHeight="1" x14ac:dyDescent="0.45">
      <c r="C1" s="44" t="s">
        <v>326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2" customFormat="1" ht="15.75" customHeight="1" x14ac:dyDescent="0.25">
      <c r="A2" s="54" t="s">
        <v>321</v>
      </c>
      <c r="B2" s="54"/>
      <c r="C2" s="55"/>
      <c r="D2" s="50" t="s">
        <v>22</v>
      </c>
      <c r="E2" s="51" t="s">
        <v>0</v>
      </c>
      <c r="F2" s="50" t="s">
        <v>1</v>
      </c>
      <c r="G2" s="50" t="s">
        <v>2</v>
      </c>
      <c r="H2" s="58" t="s">
        <v>322</v>
      </c>
      <c r="I2" s="52" t="s">
        <v>3</v>
      </c>
      <c r="J2" s="60" t="s">
        <v>4</v>
      </c>
      <c r="K2" s="60" t="s">
        <v>5</v>
      </c>
      <c r="L2" s="50" t="s">
        <v>6</v>
      </c>
      <c r="M2" s="48" t="s">
        <v>7</v>
      </c>
      <c r="N2" s="48"/>
      <c r="O2" s="48"/>
      <c r="P2" s="48" t="s">
        <v>8</v>
      </c>
      <c r="Q2" s="48"/>
      <c r="R2" s="48"/>
      <c r="S2" s="48" t="s">
        <v>9</v>
      </c>
      <c r="T2" s="48"/>
      <c r="U2" s="48"/>
      <c r="V2" s="48" t="s">
        <v>10</v>
      </c>
      <c r="W2" s="48"/>
      <c r="X2" s="48"/>
      <c r="Y2" s="48" t="s">
        <v>11</v>
      </c>
      <c r="Z2" s="48"/>
      <c r="AA2" s="48"/>
      <c r="AB2" s="48" t="s">
        <v>12</v>
      </c>
      <c r="AC2" s="48"/>
      <c r="AD2" s="48"/>
      <c r="AE2" s="48" t="s">
        <v>13</v>
      </c>
      <c r="AF2" s="48"/>
      <c r="AG2" s="48"/>
      <c r="AH2" s="48" t="s">
        <v>14</v>
      </c>
      <c r="AI2" s="48"/>
      <c r="AJ2" s="48"/>
      <c r="AK2" s="48" t="s">
        <v>15</v>
      </c>
      <c r="AL2" s="48"/>
      <c r="AM2" s="48"/>
      <c r="AN2" s="49" t="s">
        <v>16</v>
      </c>
      <c r="AO2" s="45" t="s">
        <v>17</v>
      </c>
      <c r="AP2" s="46" t="s">
        <v>18</v>
      </c>
    </row>
    <row r="3" spans="1:42" customFormat="1" ht="45" x14ac:dyDescent="0.25">
      <c r="A3" s="56"/>
      <c r="B3" s="56"/>
      <c r="C3" s="57"/>
      <c r="D3" s="50"/>
      <c r="E3" s="51"/>
      <c r="F3" s="50"/>
      <c r="G3" s="50"/>
      <c r="H3" s="59"/>
      <c r="I3" s="53"/>
      <c r="J3" s="60"/>
      <c r="K3" s="60"/>
      <c r="L3" s="50"/>
      <c r="M3" s="1" t="s">
        <v>19</v>
      </c>
      <c r="N3" s="1" t="s">
        <v>20</v>
      </c>
      <c r="O3" s="2" t="s">
        <v>21</v>
      </c>
      <c r="P3" s="1" t="s">
        <v>19</v>
      </c>
      <c r="Q3" s="1" t="s">
        <v>20</v>
      </c>
      <c r="R3" s="2" t="s">
        <v>21</v>
      </c>
      <c r="S3" s="1" t="s">
        <v>19</v>
      </c>
      <c r="T3" s="1" t="s">
        <v>20</v>
      </c>
      <c r="U3" s="2" t="s">
        <v>21</v>
      </c>
      <c r="V3" s="1" t="s">
        <v>19</v>
      </c>
      <c r="W3" s="1" t="s">
        <v>20</v>
      </c>
      <c r="X3" s="2" t="s">
        <v>21</v>
      </c>
      <c r="Y3" s="1" t="s">
        <v>19</v>
      </c>
      <c r="Z3" s="1" t="s">
        <v>20</v>
      </c>
      <c r="AA3" s="2" t="s">
        <v>21</v>
      </c>
      <c r="AB3" s="1" t="s">
        <v>19</v>
      </c>
      <c r="AC3" s="1" t="s">
        <v>20</v>
      </c>
      <c r="AD3" s="2" t="s">
        <v>21</v>
      </c>
      <c r="AE3" s="1" t="s">
        <v>19</v>
      </c>
      <c r="AF3" s="1" t="s">
        <v>20</v>
      </c>
      <c r="AG3" s="2" t="s">
        <v>21</v>
      </c>
      <c r="AH3" s="1" t="s">
        <v>19</v>
      </c>
      <c r="AI3" s="1" t="s">
        <v>20</v>
      </c>
      <c r="AJ3" s="2" t="s">
        <v>21</v>
      </c>
      <c r="AK3" s="1" t="s">
        <v>19</v>
      </c>
      <c r="AL3" s="1" t="s">
        <v>20</v>
      </c>
      <c r="AM3" s="2" t="s">
        <v>21</v>
      </c>
      <c r="AN3" s="49"/>
      <c r="AO3" s="45"/>
      <c r="AP3" s="47"/>
    </row>
    <row r="4" spans="1:42" customFormat="1" ht="47.25" x14ac:dyDescent="0.25">
      <c r="A4" s="38">
        <v>1</v>
      </c>
      <c r="B4" s="38">
        <v>1</v>
      </c>
      <c r="C4" s="38">
        <v>1</v>
      </c>
      <c r="D4" s="3" t="s">
        <v>22</v>
      </c>
      <c r="E4" s="4">
        <v>355345</v>
      </c>
      <c r="F4" s="5" t="s">
        <v>23</v>
      </c>
      <c r="G4" s="5" t="s">
        <v>24</v>
      </c>
      <c r="H4" s="37">
        <v>35064</v>
      </c>
      <c r="I4" s="6" t="s">
        <v>25</v>
      </c>
      <c r="J4" s="7" t="s">
        <v>26</v>
      </c>
      <c r="K4" s="8" t="s">
        <v>27</v>
      </c>
      <c r="L4" s="9">
        <v>69</v>
      </c>
      <c r="M4" s="10">
        <v>690</v>
      </c>
      <c r="N4" s="10">
        <v>1050</v>
      </c>
      <c r="O4" s="11">
        <f t="shared" ref="O4:O35" si="0">M4*20/N4</f>
        <v>13.142857142857142</v>
      </c>
      <c r="P4" s="10">
        <v>2701</v>
      </c>
      <c r="Q4" s="10">
        <v>3450</v>
      </c>
      <c r="R4" s="11">
        <f t="shared" ref="R4:R35" si="1">P4*20/Q4</f>
        <v>15.657971014492754</v>
      </c>
      <c r="S4" s="10" t="s">
        <v>28</v>
      </c>
      <c r="T4" s="10" t="s">
        <v>28</v>
      </c>
      <c r="U4" s="11">
        <v>0</v>
      </c>
      <c r="V4" s="10">
        <v>3800</v>
      </c>
      <c r="W4" s="10">
        <v>4500</v>
      </c>
      <c r="X4" s="11">
        <f>V4*40/W4</f>
        <v>33.777777777777779</v>
      </c>
      <c r="Y4" s="10" t="s">
        <v>28</v>
      </c>
      <c r="Z4" s="10" t="s">
        <v>28</v>
      </c>
      <c r="AA4" s="12">
        <v>0</v>
      </c>
      <c r="AB4" s="10" t="s">
        <v>28</v>
      </c>
      <c r="AC4" s="10" t="s">
        <v>28</v>
      </c>
      <c r="AD4" s="11">
        <v>0</v>
      </c>
      <c r="AE4" s="10" t="s">
        <v>28</v>
      </c>
      <c r="AF4" s="10" t="s">
        <v>28</v>
      </c>
      <c r="AG4" s="13">
        <v>0</v>
      </c>
      <c r="AH4" s="10" t="s">
        <v>28</v>
      </c>
      <c r="AI4" s="10" t="s">
        <v>28</v>
      </c>
      <c r="AJ4" s="13">
        <v>0</v>
      </c>
      <c r="AK4" s="10" t="s">
        <v>28</v>
      </c>
      <c r="AL4" s="10" t="s">
        <v>28</v>
      </c>
      <c r="AM4" s="13">
        <v>0</v>
      </c>
      <c r="AN4" s="43">
        <f t="shared" ref="AN4:AN35" si="2">L4+O4+R4+U4+X4+AA4+AD4+AG4+AJ4+AM4</f>
        <v>131.57860593512768</v>
      </c>
      <c r="AO4" s="14" t="s">
        <v>29</v>
      </c>
      <c r="AP4" s="15" t="s">
        <v>30</v>
      </c>
    </row>
    <row r="5" spans="1:42" customFormat="1" ht="47.25" x14ac:dyDescent="0.25">
      <c r="A5" s="38">
        <v>2</v>
      </c>
      <c r="B5" s="38">
        <v>2</v>
      </c>
      <c r="C5" s="38">
        <v>2</v>
      </c>
      <c r="D5" s="3" t="s">
        <v>22</v>
      </c>
      <c r="E5" s="4">
        <v>381308</v>
      </c>
      <c r="F5" s="5" t="s">
        <v>31</v>
      </c>
      <c r="G5" s="5" t="s">
        <v>32</v>
      </c>
      <c r="H5" s="37">
        <v>34732</v>
      </c>
      <c r="I5" s="6" t="s">
        <v>33</v>
      </c>
      <c r="J5" s="7" t="s">
        <v>26</v>
      </c>
      <c r="K5" s="8" t="s">
        <v>27</v>
      </c>
      <c r="L5" s="9">
        <v>69</v>
      </c>
      <c r="M5" s="10">
        <v>842</v>
      </c>
      <c r="N5" s="10">
        <v>1050</v>
      </c>
      <c r="O5" s="11">
        <f t="shared" si="0"/>
        <v>16.038095238095238</v>
      </c>
      <c r="P5" s="10">
        <v>802</v>
      </c>
      <c r="Q5" s="10">
        <v>1100</v>
      </c>
      <c r="R5" s="11">
        <f t="shared" si="1"/>
        <v>14.581818181818182</v>
      </c>
      <c r="S5" s="10" t="s">
        <v>28</v>
      </c>
      <c r="T5" s="10" t="s">
        <v>28</v>
      </c>
      <c r="U5" s="11">
        <v>0</v>
      </c>
      <c r="V5" s="10">
        <v>3059</v>
      </c>
      <c r="W5" s="10">
        <v>4000</v>
      </c>
      <c r="X5" s="11">
        <f>V5*40/W5</f>
        <v>30.59</v>
      </c>
      <c r="Y5" s="10" t="s">
        <v>28</v>
      </c>
      <c r="Z5" s="10" t="s">
        <v>28</v>
      </c>
      <c r="AA5" s="12">
        <v>0</v>
      </c>
      <c r="AB5" s="10" t="s">
        <v>28</v>
      </c>
      <c r="AC5" s="10" t="s">
        <v>28</v>
      </c>
      <c r="AD5" s="11">
        <v>0</v>
      </c>
      <c r="AE5" s="10" t="s">
        <v>28</v>
      </c>
      <c r="AF5" s="10" t="s">
        <v>28</v>
      </c>
      <c r="AG5" s="13">
        <v>0</v>
      </c>
      <c r="AH5" s="10" t="s">
        <v>28</v>
      </c>
      <c r="AI5" s="10" t="s">
        <v>28</v>
      </c>
      <c r="AJ5" s="13">
        <v>0</v>
      </c>
      <c r="AK5" s="10" t="s">
        <v>28</v>
      </c>
      <c r="AL5" s="10" t="s">
        <v>28</v>
      </c>
      <c r="AM5" s="13">
        <v>0</v>
      </c>
      <c r="AN5" s="43">
        <f t="shared" si="2"/>
        <v>130.20991341991342</v>
      </c>
      <c r="AO5" s="14" t="s">
        <v>34</v>
      </c>
      <c r="AP5" s="15" t="s">
        <v>35</v>
      </c>
    </row>
    <row r="6" spans="1:42" customFormat="1" ht="63" x14ac:dyDescent="0.25">
      <c r="A6" s="38">
        <v>3</v>
      </c>
      <c r="B6" s="38">
        <v>3</v>
      </c>
      <c r="C6" s="38">
        <v>24</v>
      </c>
      <c r="D6" s="3" t="s">
        <v>22</v>
      </c>
      <c r="E6" s="4">
        <v>381591</v>
      </c>
      <c r="F6" s="5" t="s">
        <v>139</v>
      </c>
      <c r="G6" s="5" t="s">
        <v>140</v>
      </c>
      <c r="H6" s="37">
        <v>35916</v>
      </c>
      <c r="I6" s="6" t="s">
        <v>141</v>
      </c>
      <c r="J6" s="7" t="s">
        <v>26</v>
      </c>
      <c r="K6" s="8" t="s">
        <v>27</v>
      </c>
      <c r="L6" s="9">
        <v>57</v>
      </c>
      <c r="M6" s="10">
        <v>970</v>
      </c>
      <c r="N6" s="10">
        <v>1100</v>
      </c>
      <c r="O6" s="11">
        <f t="shared" si="0"/>
        <v>17.636363636363637</v>
      </c>
      <c r="P6" s="10">
        <v>878</v>
      </c>
      <c r="Q6" s="10">
        <v>1100</v>
      </c>
      <c r="R6" s="11">
        <f t="shared" si="1"/>
        <v>15.963636363636363</v>
      </c>
      <c r="S6" s="10" t="s">
        <v>28</v>
      </c>
      <c r="T6" s="10" t="s">
        <v>28</v>
      </c>
      <c r="U6" s="11">
        <v>0</v>
      </c>
      <c r="V6" s="10">
        <v>76.52</v>
      </c>
      <c r="W6" s="10">
        <v>100</v>
      </c>
      <c r="X6" s="11">
        <v>30.61</v>
      </c>
      <c r="Y6" s="10" t="s">
        <v>28</v>
      </c>
      <c r="Z6" s="10" t="s">
        <v>28</v>
      </c>
      <c r="AA6" s="12">
        <v>0</v>
      </c>
      <c r="AB6" s="10" t="s">
        <v>28</v>
      </c>
      <c r="AC6" s="10" t="s">
        <v>28</v>
      </c>
      <c r="AD6" s="11">
        <v>0</v>
      </c>
      <c r="AE6" s="10" t="s">
        <v>28</v>
      </c>
      <c r="AF6" s="10" t="s">
        <v>28</v>
      </c>
      <c r="AG6" s="13">
        <v>0</v>
      </c>
      <c r="AH6" s="10" t="s">
        <v>28</v>
      </c>
      <c r="AI6" s="10" t="s">
        <v>28</v>
      </c>
      <c r="AJ6" s="13">
        <v>0</v>
      </c>
      <c r="AK6" s="10" t="s">
        <v>28</v>
      </c>
      <c r="AL6" s="10" t="s">
        <v>28</v>
      </c>
      <c r="AM6" s="13">
        <v>0</v>
      </c>
      <c r="AN6" s="43">
        <f t="shared" si="2"/>
        <v>121.21000000000001</v>
      </c>
      <c r="AO6" s="14" t="s">
        <v>142</v>
      </c>
      <c r="AP6" s="15" t="s">
        <v>143</v>
      </c>
    </row>
    <row r="7" spans="1:42" customFormat="1" ht="78.75" x14ac:dyDescent="0.25">
      <c r="A7" s="38">
        <v>4</v>
      </c>
      <c r="B7" s="38">
        <v>4</v>
      </c>
      <c r="C7" s="38">
        <v>14</v>
      </c>
      <c r="D7" s="3" t="s">
        <v>22</v>
      </c>
      <c r="E7" s="4">
        <v>381610</v>
      </c>
      <c r="F7" s="5" t="s">
        <v>91</v>
      </c>
      <c r="G7" s="5" t="s">
        <v>92</v>
      </c>
      <c r="H7" s="37">
        <v>35461</v>
      </c>
      <c r="I7" s="6" t="s">
        <v>93</v>
      </c>
      <c r="J7" s="7" t="s">
        <v>26</v>
      </c>
      <c r="K7" s="8" t="s">
        <v>27</v>
      </c>
      <c r="L7" s="9">
        <v>57</v>
      </c>
      <c r="M7" s="10">
        <v>897</v>
      </c>
      <c r="N7" s="10">
        <v>1050</v>
      </c>
      <c r="O7" s="11">
        <f t="shared" si="0"/>
        <v>17.085714285714285</v>
      </c>
      <c r="P7" s="10">
        <v>898</v>
      </c>
      <c r="Q7" s="10">
        <v>1100</v>
      </c>
      <c r="R7" s="11">
        <f t="shared" si="1"/>
        <v>16.327272727272728</v>
      </c>
      <c r="S7" s="10">
        <v>401</v>
      </c>
      <c r="T7" s="10">
        <v>550</v>
      </c>
      <c r="U7" s="11">
        <f>S7*20/T7</f>
        <v>14.581818181818182</v>
      </c>
      <c r="V7" s="10" t="s">
        <v>28</v>
      </c>
      <c r="W7" s="10" t="s">
        <v>28</v>
      </c>
      <c r="X7" s="11">
        <v>0</v>
      </c>
      <c r="Y7" s="10">
        <v>1634</v>
      </c>
      <c r="Z7" s="10">
        <v>2150</v>
      </c>
      <c r="AA7" s="12">
        <f>Y7*20/Z7</f>
        <v>15.2</v>
      </c>
      <c r="AB7" s="10" t="s">
        <v>28</v>
      </c>
      <c r="AC7" s="10" t="s">
        <v>28</v>
      </c>
      <c r="AD7" s="11">
        <v>0</v>
      </c>
      <c r="AE7" s="10" t="s">
        <v>28</v>
      </c>
      <c r="AF7" s="10" t="s">
        <v>28</v>
      </c>
      <c r="AG7" s="13">
        <v>0</v>
      </c>
      <c r="AH7" s="10" t="s">
        <v>28</v>
      </c>
      <c r="AI7" s="10" t="s">
        <v>28</v>
      </c>
      <c r="AJ7" s="13">
        <v>0</v>
      </c>
      <c r="AK7" s="10" t="s">
        <v>28</v>
      </c>
      <c r="AL7" s="10" t="s">
        <v>28</v>
      </c>
      <c r="AM7" s="13">
        <v>0</v>
      </c>
      <c r="AN7" s="43">
        <f t="shared" si="2"/>
        <v>120.1948051948052</v>
      </c>
      <c r="AO7" s="14" t="s">
        <v>94</v>
      </c>
      <c r="AP7" s="15" t="s">
        <v>95</v>
      </c>
    </row>
    <row r="8" spans="1:42" customFormat="1" ht="78.75" x14ac:dyDescent="0.25">
      <c r="A8" s="38">
        <v>5</v>
      </c>
      <c r="B8" s="38">
        <v>5</v>
      </c>
      <c r="C8" s="38">
        <v>22</v>
      </c>
      <c r="D8" s="3" t="s">
        <v>22</v>
      </c>
      <c r="E8" s="4">
        <v>367136</v>
      </c>
      <c r="F8" s="5" t="s">
        <v>129</v>
      </c>
      <c r="G8" s="5" t="s">
        <v>130</v>
      </c>
      <c r="H8" s="37">
        <v>33239</v>
      </c>
      <c r="I8" s="6" t="s">
        <v>131</v>
      </c>
      <c r="J8" s="7" t="s">
        <v>26</v>
      </c>
      <c r="K8" s="8" t="s">
        <v>27</v>
      </c>
      <c r="L8" s="9">
        <v>62</v>
      </c>
      <c r="M8" s="10">
        <v>791</v>
      </c>
      <c r="N8" s="10">
        <v>1050</v>
      </c>
      <c r="O8" s="11">
        <f t="shared" si="0"/>
        <v>15.066666666666666</v>
      </c>
      <c r="P8" s="10">
        <v>863</v>
      </c>
      <c r="Q8" s="10">
        <v>1100</v>
      </c>
      <c r="R8" s="11">
        <f t="shared" si="1"/>
        <v>15.690909090909091</v>
      </c>
      <c r="S8" s="10" t="s">
        <v>28</v>
      </c>
      <c r="T8" s="10" t="s">
        <v>28</v>
      </c>
      <c r="U8" s="11">
        <v>0</v>
      </c>
      <c r="V8" s="10">
        <v>4053</v>
      </c>
      <c r="W8" s="10">
        <v>6000</v>
      </c>
      <c r="X8" s="11">
        <v>27.02</v>
      </c>
      <c r="Y8" s="10"/>
      <c r="Z8" s="10"/>
      <c r="AA8" s="12"/>
      <c r="AB8" s="10" t="s">
        <v>28</v>
      </c>
      <c r="AC8" s="10" t="s">
        <v>28</v>
      </c>
      <c r="AD8" s="11">
        <v>0</v>
      </c>
      <c r="AE8" s="10" t="s">
        <v>28</v>
      </c>
      <c r="AF8" s="10" t="s">
        <v>28</v>
      </c>
      <c r="AG8" s="13">
        <v>0</v>
      </c>
      <c r="AH8" s="10" t="s">
        <v>28</v>
      </c>
      <c r="AI8" s="10" t="s">
        <v>28</v>
      </c>
      <c r="AJ8" s="13">
        <v>0</v>
      </c>
      <c r="AK8" s="10" t="s">
        <v>28</v>
      </c>
      <c r="AL8" s="10" t="s">
        <v>28</v>
      </c>
      <c r="AM8" s="13">
        <v>0</v>
      </c>
      <c r="AN8" s="43">
        <f t="shared" si="2"/>
        <v>119.77757575757575</v>
      </c>
      <c r="AO8" s="14" t="s">
        <v>132</v>
      </c>
      <c r="AP8" s="15" t="s">
        <v>133</v>
      </c>
    </row>
    <row r="9" spans="1:42" customFormat="1" ht="63" x14ac:dyDescent="0.25">
      <c r="A9" s="38">
        <v>6</v>
      </c>
      <c r="B9" s="38">
        <v>6</v>
      </c>
      <c r="C9" s="38">
        <v>28</v>
      </c>
      <c r="D9" s="3" t="s">
        <v>22</v>
      </c>
      <c r="E9" s="4">
        <v>381501</v>
      </c>
      <c r="F9" s="5" t="s">
        <v>159</v>
      </c>
      <c r="G9" s="5" t="s">
        <v>160</v>
      </c>
      <c r="H9" s="37">
        <v>36161</v>
      </c>
      <c r="I9" s="6" t="s">
        <v>161</v>
      </c>
      <c r="J9" s="7" t="s">
        <v>26</v>
      </c>
      <c r="K9" s="8" t="s">
        <v>27</v>
      </c>
      <c r="L9" s="9">
        <v>55</v>
      </c>
      <c r="M9" s="10">
        <v>949</v>
      </c>
      <c r="N9" s="10">
        <v>1100</v>
      </c>
      <c r="O9" s="11">
        <f t="shared" si="0"/>
        <v>17.254545454545454</v>
      </c>
      <c r="P9" s="10">
        <v>910</v>
      </c>
      <c r="Q9" s="10">
        <v>1100</v>
      </c>
      <c r="R9" s="11">
        <f t="shared" si="1"/>
        <v>16.545454545454547</v>
      </c>
      <c r="S9" s="10" t="s">
        <v>28</v>
      </c>
      <c r="T9" s="10" t="s">
        <v>28</v>
      </c>
      <c r="U9" s="11">
        <v>0</v>
      </c>
      <c r="V9" s="10">
        <v>76.34</v>
      </c>
      <c r="W9" s="10">
        <v>100</v>
      </c>
      <c r="X9" s="11">
        <v>30.54</v>
      </c>
      <c r="Y9" s="10" t="s">
        <v>28</v>
      </c>
      <c r="Z9" s="10" t="s">
        <v>28</v>
      </c>
      <c r="AA9" s="12">
        <v>0</v>
      </c>
      <c r="AB9" s="10" t="s">
        <v>28</v>
      </c>
      <c r="AC9" s="10" t="s">
        <v>28</v>
      </c>
      <c r="AD9" s="11">
        <v>0</v>
      </c>
      <c r="AE9" s="10" t="s">
        <v>28</v>
      </c>
      <c r="AF9" s="10" t="s">
        <v>28</v>
      </c>
      <c r="AG9" s="13">
        <v>0</v>
      </c>
      <c r="AH9" s="10" t="s">
        <v>28</v>
      </c>
      <c r="AI9" s="10" t="s">
        <v>28</v>
      </c>
      <c r="AJ9" s="13">
        <v>0</v>
      </c>
      <c r="AK9" s="10" t="s">
        <v>28</v>
      </c>
      <c r="AL9" s="10" t="s">
        <v>28</v>
      </c>
      <c r="AM9" s="13">
        <v>0</v>
      </c>
      <c r="AN9" s="43">
        <f t="shared" si="2"/>
        <v>119.34</v>
      </c>
      <c r="AO9" s="14" t="s">
        <v>162</v>
      </c>
      <c r="AP9" s="15" t="s">
        <v>163</v>
      </c>
    </row>
    <row r="10" spans="1:42" customFormat="1" ht="63" x14ac:dyDescent="0.25">
      <c r="A10" s="38">
        <v>7</v>
      </c>
      <c r="B10" s="38">
        <v>7</v>
      </c>
      <c r="C10" s="38">
        <v>4</v>
      </c>
      <c r="D10" s="3" t="s">
        <v>22</v>
      </c>
      <c r="E10" s="4">
        <v>365499</v>
      </c>
      <c r="F10" s="5" t="s">
        <v>41</v>
      </c>
      <c r="G10" s="5" t="s">
        <v>42</v>
      </c>
      <c r="H10" s="37">
        <v>34456</v>
      </c>
      <c r="I10" s="6" t="s">
        <v>43</v>
      </c>
      <c r="J10" s="7" t="s">
        <v>26</v>
      </c>
      <c r="K10" s="8" t="s">
        <v>27</v>
      </c>
      <c r="L10" s="9">
        <v>55</v>
      </c>
      <c r="M10" s="10">
        <v>843</v>
      </c>
      <c r="N10" s="10">
        <v>1050</v>
      </c>
      <c r="O10" s="11">
        <f t="shared" si="0"/>
        <v>16.057142857142857</v>
      </c>
      <c r="P10" s="10">
        <v>870</v>
      </c>
      <c r="Q10" s="10">
        <v>1100</v>
      </c>
      <c r="R10" s="11">
        <f t="shared" si="1"/>
        <v>15.818181818181818</v>
      </c>
      <c r="S10" s="10" t="s">
        <v>28</v>
      </c>
      <c r="T10" s="10" t="s">
        <v>28</v>
      </c>
      <c r="U10" s="11">
        <v>0</v>
      </c>
      <c r="V10" s="10">
        <v>3366</v>
      </c>
      <c r="W10" s="10">
        <v>4500</v>
      </c>
      <c r="X10" s="11">
        <f>V10*40/W10</f>
        <v>29.92</v>
      </c>
      <c r="Y10" s="10" t="s">
        <v>28</v>
      </c>
      <c r="Z10" s="10" t="s">
        <v>28</v>
      </c>
      <c r="AA10" s="12">
        <v>0</v>
      </c>
      <c r="AB10" s="10" t="s">
        <v>28</v>
      </c>
      <c r="AC10" s="10" t="s">
        <v>28</v>
      </c>
      <c r="AD10" s="11">
        <v>0</v>
      </c>
      <c r="AE10" s="10" t="s">
        <v>28</v>
      </c>
      <c r="AF10" s="10" t="s">
        <v>28</v>
      </c>
      <c r="AG10" s="13">
        <v>0</v>
      </c>
      <c r="AH10" s="10" t="s">
        <v>28</v>
      </c>
      <c r="AI10" s="10" t="s">
        <v>28</v>
      </c>
      <c r="AJ10" s="13">
        <v>0</v>
      </c>
      <c r="AK10" s="10" t="s">
        <v>28</v>
      </c>
      <c r="AL10" s="10" t="s">
        <v>28</v>
      </c>
      <c r="AM10" s="13">
        <v>0</v>
      </c>
      <c r="AN10" s="43">
        <f t="shared" si="2"/>
        <v>116.79532467532466</v>
      </c>
      <c r="AO10" s="14" t="s">
        <v>44</v>
      </c>
      <c r="AP10" s="15" t="s">
        <v>45</v>
      </c>
    </row>
    <row r="11" spans="1:42" customFormat="1" ht="78.75" x14ac:dyDescent="0.25">
      <c r="A11" s="38">
        <v>8</v>
      </c>
      <c r="B11" s="38">
        <v>8</v>
      </c>
      <c r="C11" s="38">
        <v>46</v>
      </c>
      <c r="D11" s="3" t="s">
        <v>22</v>
      </c>
      <c r="E11" s="4">
        <v>381169</v>
      </c>
      <c r="F11" s="5" t="s">
        <v>245</v>
      </c>
      <c r="G11" s="5" t="s">
        <v>246</v>
      </c>
      <c r="H11" s="37">
        <v>34033</v>
      </c>
      <c r="I11" s="6" t="s">
        <v>247</v>
      </c>
      <c r="J11" s="7" t="s">
        <v>26</v>
      </c>
      <c r="K11" s="8" t="s">
        <v>27</v>
      </c>
      <c r="L11" s="9">
        <v>57</v>
      </c>
      <c r="M11" s="10">
        <v>436</v>
      </c>
      <c r="N11" s="10">
        <v>1050</v>
      </c>
      <c r="O11" s="11">
        <f t="shared" si="0"/>
        <v>8.3047619047619055</v>
      </c>
      <c r="P11" s="10">
        <v>754</v>
      </c>
      <c r="Q11" s="10">
        <v>1100</v>
      </c>
      <c r="R11" s="11">
        <f t="shared" si="1"/>
        <v>13.709090909090909</v>
      </c>
      <c r="S11" s="10" t="s">
        <v>28</v>
      </c>
      <c r="T11" s="10" t="s">
        <v>28</v>
      </c>
      <c r="U11" s="11">
        <v>0</v>
      </c>
      <c r="V11" s="10">
        <v>3507</v>
      </c>
      <c r="W11" s="10">
        <v>4200</v>
      </c>
      <c r="X11" s="11">
        <v>33.4</v>
      </c>
      <c r="Y11" s="10" t="s">
        <v>28</v>
      </c>
      <c r="Z11" s="10" t="s">
        <v>28</v>
      </c>
      <c r="AA11" s="12">
        <v>0</v>
      </c>
      <c r="AB11" s="10" t="s">
        <v>28</v>
      </c>
      <c r="AC11" s="10" t="s">
        <v>28</v>
      </c>
      <c r="AD11" s="11">
        <v>0</v>
      </c>
      <c r="AE11" s="10" t="s">
        <v>28</v>
      </c>
      <c r="AF11" s="10" t="s">
        <v>28</v>
      </c>
      <c r="AG11" s="13">
        <v>0</v>
      </c>
      <c r="AH11" s="10">
        <v>629</v>
      </c>
      <c r="AI11" s="10">
        <v>800</v>
      </c>
      <c r="AJ11" s="13">
        <v>3.93</v>
      </c>
      <c r="AK11" s="10" t="s">
        <v>28</v>
      </c>
      <c r="AL11" s="10" t="s">
        <v>28</v>
      </c>
      <c r="AM11" s="13">
        <v>0</v>
      </c>
      <c r="AN11" s="43">
        <f t="shared" si="2"/>
        <v>116.34385281385281</v>
      </c>
      <c r="AO11" s="14" t="s">
        <v>248</v>
      </c>
      <c r="AP11" s="15" t="s">
        <v>249</v>
      </c>
    </row>
    <row r="12" spans="1:42" customFormat="1" ht="78.75" x14ac:dyDescent="0.25">
      <c r="A12" s="38">
        <v>9</v>
      </c>
      <c r="B12" s="38">
        <v>9</v>
      </c>
      <c r="C12" s="38">
        <v>3</v>
      </c>
      <c r="D12" s="3" t="s">
        <v>22</v>
      </c>
      <c r="E12" s="4">
        <v>381563</v>
      </c>
      <c r="F12" s="5" t="s">
        <v>36</v>
      </c>
      <c r="G12" s="5" t="s">
        <v>37</v>
      </c>
      <c r="H12" s="37">
        <v>36165</v>
      </c>
      <c r="I12" s="6" t="s">
        <v>38</v>
      </c>
      <c r="J12" s="7" t="s">
        <v>26</v>
      </c>
      <c r="K12" s="8" t="s">
        <v>27</v>
      </c>
      <c r="L12" s="9">
        <v>55</v>
      </c>
      <c r="M12" s="10">
        <v>822</v>
      </c>
      <c r="N12" s="10">
        <v>1100</v>
      </c>
      <c r="O12" s="11">
        <f t="shared" si="0"/>
        <v>14.945454545454545</v>
      </c>
      <c r="P12" s="10">
        <v>736</v>
      </c>
      <c r="Q12" s="10">
        <v>1100</v>
      </c>
      <c r="R12" s="11">
        <f t="shared" si="1"/>
        <v>13.381818181818181</v>
      </c>
      <c r="S12" s="10"/>
      <c r="T12" s="10"/>
      <c r="U12" s="11"/>
      <c r="V12" s="10">
        <v>3530</v>
      </c>
      <c r="W12" s="10">
        <v>4500</v>
      </c>
      <c r="X12" s="11">
        <f>V12*40/W12</f>
        <v>31.377777777777776</v>
      </c>
      <c r="Y12" s="10" t="s">
        <v>28</v>
      </c>
      <c r="Z12" s="10" t="s">
        <v>28</v>
      </c>
      <c r="AA12" s="12">
        <v>0</v>
      </c>
      <c r="AB12" s="10" t="s">
        <v>28</v>
      </c>
      <c r="AC12" s="10" t="s">
        <v>28</v>
      </c>
      <c r="AD12" s="11">
        <v>0</v>
      </c>
      <c r="AE12" s="10" t="s">
        <v>28</v>
      </c>
      <c r="AF12" s="10" t="s">
        <v>28</v>
      </c>
      <c r="AG12" s="13">
        <v>0</v>
      </c>
      <c r="AH12" s="10" t="s">
        <v>28</v>
      </c>
      <c r="AI12" s="10" t="s">
        <v>28</v>
      </c>
      <c r="AJ12" s="13">
        <v>0</v>
      </c>
      <c r="AK12" s="10" t="s">
        <v>28</v>
      </c>
      <c r="AL12" s="10" t="s">
        <v>28</v>
      </c>
      <c r="AM12" s="13">
        <v>0</v>
      </c>
      <c r="AN12" s="43">
        <f t="shared" si="2"/>
        <v>114.70505050505049</v>
      </c>
      <c r="AO12" s="14" t="s">
        <v>39</v>
      </c>
      <c r="AP12" s="15" t="s">
        <v>40</v>
      </c>
    </row>
    <row r="13" spans="1:42" customFormat="1" ht="47.25" x14ac:dyDescent="0.25">
      <c r="A13" s="38">
        <v>10</v>
      </c>
      <c r="B13" s="38">
        <v>10</v>
      </c>
      <c r="C13" s="38">
        <v>40</v>
      </c>
      <c r="D13" s="3" t="s">
        <v>22</v>
      </c>
      <c r="E13" s="4">
        <v>380413</v>
      </c>
      <c r="F13" s="5" t="s">
        <v>218</v>
      </c>
      <c r="G13" s="5" t="s">
        <v>219</v>
      </c>
      <c r="H13" s="37">
        <v>35096</v>
      </c>
      <c r="I13" s="6" t="s">
        <v>220</v>
      </c>
      <c r="J13" s="7" t="s">
        <v>26</v>
      </c>
      <c r="K13" s="8" t="s">
        <v>27</v>
      </c>
      <c r="L13" s="9">
        <v>52</v>
      </c>
      <c r="M13" s="10">
        <v>852</v>
      </c>
      <c r="N13" s="10">
        <v>1050</v>
      </c>
      <c r="O13" s="11">
        <f t="shared" si="0"/>
        <v>16.228571428571428</v>
      </c>
      <c r="P13" s="10">
        <v>768</v>
      </c>
      <c r="Q13" s="10">
        <v>1100</v>
      </c>
      <c r="R13" s="11">
        <f t="shared" si="1"/>
        <v>13.963636363636363</v>
      </c>
      <c r="S13" s="10" t="s">
        <v>28</v>
      </c>
      <c r="T13" s="10" t="s">
        <v>28</v>
      </c>
      <c r="U13" s="11">
        <v>0</v>
      </c>
      <c r="V13" s="10">
        <v>3205</v>
      </c>
      <c r="W13" s="10">
        <v>4000</v>
      </c>
      <c r="X13" s="11">
        <v>32.049999999999997</v>
      </c>
      <c r="Y13" s="10" t="s">
        <v>28</v>
      </c>
      <c r="Z13" s="10" t="s">
        <v>28</v>
      </c>
      <c r="AA13" s="12">
        <v>0</v>
      </c>
      <c r="AB13" s="10" t="s">
        <v>28</v>
      </c>
      <c r="AC13" s="10" t="s">
        <v>28</v>
      </c>
      <c r="AD13" s="11">
        <v>0</v>
      </c>
      <c r="AE13" s="10" t="s">
        <v>28</v>
      </c>
      <c r="AF13" s="10" t="s">
        <v>28</v>
      </c>
      <c r="AG13" s="13">
        <v>0</v>
      </c>
      <c r="AH13" s="10" t="s">
        <v>28</v>
      </c>
      <c r="AI13" s="10" t="s">
        <v>28</v>
      </c>
      <c r="AJ13" s="13">
        <v>0</v>
      </c>
      <c r="AK13" s="10" t="s">
        <v>28</v>
      </c>
      <c r="AL13" s="10" t="s">
        <v>28</v>
      </c>
      <c r="AM13" s="13">
        <v>0</v>
      </c>
      <c r="AN13" s="43">
        <f t="shared" si="2"/>
        <v>114.24220779220779</v>
      </c>
      <c r="AO13" s="14" t="s">
        <v>221</v>
      </c>
      <c r="AP13" s="15" t="s">
        <v>222</v>
      </c>
    </row>
    <row r="14" spans="1:42" customFormat="1" ht="47.25" x14ac:dyDescent="0.25">
      <c r="A14" s="38">
        <v>11</v>
      </c>
      <c r="B14" s="38">
        <v>11</v>
      </c>
      <c r="C14" s="38">
        <v>6</v>
      </c>
      <c r="D14" s="3" t="s">
        <v>22</v>
      </c>
      <c r="E14" s="4">
        <v>381612</v>
      </c>
      <c r="F14" s="5" t="s">
        <v>51</v>
      </c>
      <c r="G14" s="5" t="s">
        <v>52</v>
      </c>
      <c r="H14" s="37">
        <v>35466</v>
      </c>
      <c r="I14" s="6" t="s">
        <v>53</v>
      </c>
      <c r="J14" s="7" t="s">
        <v>26</v>
      </c>
      <c r="K14" s="8" t="s">
        <v>27</v>
      </c>
      <c r="L14" s="9">
        <v>62</v>
      </c>
      <c r="M14" s="10">
        <v>788</v>
      </c>
      <c r="N14" s="10">
        <v>1050</v>
      </c>
      <c r="O14" s="11">
        <f t="shared" si="0"/>
        <v>15.009523809523809</v>
      </c>
      <c r="P14" s="10">
        <v>633</v>
      </c>
      <c r="Q14" s="10">
        <v>1100</v>
      </c>
      <c r="R14" s="11">
        <f t="shared" si="1"/>
        <v>11.50909090909091</v>
      </c>
      <c r="S14" s="10">
        <v>277</v>
      </c>
      <c r="T14" s="10">
        <v>550</v>
      </c>
      <c r="U14" s="11">
        <f>S14*20/T14</f>
        <v>10.072727272727272</v>
      </c>
      <c r="V14" s="10"/>
      <c r="W14" s="10"/>
      <c r="X14" s="12"/>
      <c r="Y14" s="10">
        <v>1602</v>
      </c>
      <c r="Z14" s="10">
        <v>2200</v>
      </c>
      <c r="AA14" s="12">
        <f>Y14*20/Z14</f>
        <v>14.563636363636364</v>
      </c>
      <c r="AB14" s="10" t="s">
        <v>28</v>
      </c>
      <c r="AC14" s="10" t="s">
        <v>28</v>
      </c>
      <c r="AD14" s="11">
        <v>0</v>
      </c>
      <c r="AE14" s="10" t="s">
        <v>28</v>
      </c>
      <c r="AF14" s="10" t="s">
        <v>28</v>
      </c>
      <c r="AG14" s="13">
        <v>0</v>
      </c>
      <c r="AH14" s="10" t="s">
        <v>28</v>
      </c>
      <c r="AI14" s="10" t="s">
        <v>28</v>
      </c>
      <c r="AJ14" s="13">
        <v>0</v>
      </c>
      <c r="AK14" s="10" t="s">
        <v>28</v>
      </c>
      <c r="AL14" s="10" t="s">
        <v>28</v>
      </c>
      <c r="AM14" s="13">
        <v>0</v>
      </c>
      <c r="AN14" s="43">
        <f t="shared" si="2"/>
        <v>113.15497835497837</v>
      </c>
      <c r="AO14" s="14" t="s">
        <v>54</v>
      </c>
      <c r="AP14" s="15" t="s">
        <v>55</v>
      </c>
    </row>
    <row r="15" spans="1:42" customFormat="1" ht="63" x14ac:dyDescent="0.25">
      <c r="A15" s="38">
        <v>12</v>
      </c>
      <c r="B15" s="38">
        <v>12</v>
      </c>
      <c r="C15" s="38">
        <v>19</v>
      </c>
      <c r="D15" s="3" t="s">
        <v>22</v>
      </c>
      <c r="E15" s="4">
        <v>381764</v>
      </c>
      <c r="F15" s="5" t="s">
        <v>116</v>
      </c>
      <c r="G15" s="5" t="s">
        <v>117</v>
      </c>
      <c r="H15" s="37">
        <v>35538</v>
      </c>
      <c r="I15" s="6" t="s">
        <v>118</v>
      </c>
      <c r="J15" s="7" t="s">
        <v>26</v>
      </c>
      <c r="K15" s="8" t="s">
        <v>27</v>
      </c>
      <c r="L15" s="9">
        <v>60</v>
      </c>
      <c r="M15" s="10">
        <v>760</v>
      </c>
      <c r="N15" s="10">
        <v>1100</v>
      </c>
      <c r="O15" s="11">
        <f t="shared" si="0"/>
        <v>13.818181818181818</v>
      </c>
      <c r="P15" s="10">
        <v>664</v>
      </c>
      <c r="Q15" s="10">
        <v>1100</v>
      </c>
      <c r="R15" s="11">
        <f t="shared" si="1"/>
        <v>12.072727272727272</v>
      </c>
      <c r="S15" s="10">
        <v>289</v>
      </c>
      <c r="T15" s="10">
        <v>550</v>
      </c>
      <c r="U15" s="11">
        <f>S15*20/T15</f>
        <v>10.50909090909091</v>
      </c>
      <c r="V15" s="10" t="s">
        <v>28</v>
      </c>
      <c r="W15" s="10" t="s">
        <v>28</v>
      </c>
      <c r="X15" s="11">
        <v>0</v>
      </c>
      <c r="Y15" s="10">
        <v>1350</v>
      </c>
      <c r="Z15" s="10">
        <v>1900</v>
      </c>
      <c r="AA15" s="12">
        <v>14.21</v>
      </c>
      <c r="AB15" s="10" t="s">
        <v>28</v>
      </c>
      <c r="AC15" s="10" t="s">
        <v>28</v>
      </c>
      <c r="AD15" s="11">
        <v>0</v>
      </c>
      <c r="AE15" s="10" t="s">
        <v>28</v>
      </c>
      <c r="AF15" s="10" t="s">
        <v>28</v>
      </c>
      <c r="AG15" s="13">
        <v>0</v>
      </c>
      <c r="AH15" s="10" t="s">
        <v>28</v>
      </c>
      <c r="AI15" s="10" t="s">
        <v>28</v>
      </c>
      <c r="AJ15" s="13">
        <v>0</v>
      </c>
      <c r="AK15" s="10" t="s">
        <v>28</v>
      </c>
      <c r="AL15" s="10" t="s">
        <v>28</v>
      </c>
      <c r="AM15" s="13">
        <v>0</v>
      </c>
      <c r="AN15" s="43">
        <f t="shared" si="2"/>
        <v>110.61000000000001</v>
      </c>
      <c r="AO15" s="14" t="s">
        <v>119</v>
      </c>
      <c r="AP15" s="15" t="s">
        <v>120</v>
      </c>
    </row>
    <row r="16" spans="1:42" customFormat="1" ht="47.25" x14ac:dyDescent="0.25">
      <c r="A16" s="38">
        <v>13</v>
      </c>
      <c r="B16" s="38">
        <v>13</v>
      </c>
      <c r="C16" s="38">
        <v>9</v>
      </c>
      <c r="D16" s="3" t="s">
        <v>22</v>
      </c>
      <c r="E16" s="4">
        <v>383179</v>
      </c>
      <c r="F16" s="5" t="s">
        <v>66</v>
      </c>
      <c r="G16" s="5" t="s">
        <v>67</v>
      </c>
      <c r="H16" s="37">
        <v>35076</v>
      </c>
      <c r="I16" s="6" t="s">
        <v>68</v>
      </c>
      <c r="J16" s="7" t="s">
        <v>26</v>
      </c>
      <c r="K16" s="8" t="s">
        <v>27</v>
      </c>
      <c r="L16" s="9">
        <v>57</v>
      </c>
      <c r="M16" s="10">
        <v>670</v>
      </c>
      <c r="N16" s="10">
        <v>850</v>
      </c>
      <c r="O16" s="11">
        <f t="shared" si="0"/>
        <v>15.764705882352942</v>
      </c>
      <c r="P16" s="10">
        <v>665</v>
      </c>
      <c r="Q16" s="10">
        <v>1100</v>
      </c>
      <c r="R16" s="11">
        <f t="shared" si="1"/>
        <v>12.090909090909092</v>
      </c>
      <c r="S16" s="10">
        <v>986</v>
      </c>
      <c r="T16" s="10">
        <v>1600</v>
      </c>
      <c r="U16" s="11">
        <f>S16*20/T16</f>
        <v>12.324999999999999</v>
      </c>
      <c r="V16" s="10" t="s">
        <v>28</v>
      </c>
      <c r="W16" s="10" t="s">
        <v>28</v>
      </c>
      <c r="X16" s="11">
        <v>0</v>
      </c>
      <c r="Y16" s="10">
        <v>1248</v>
      </c>
      <c r="Z16" s="10">
        <v>2000</v>
      </c>
      <c r="AA16" s="12">
        <f>Y16*20/Z16</f>
        <v>12.48</v>
      </c>
      <c r="AB16" s="10" t="s">
        <v>28</v>
      </c>
      <c r="AC16" s="10" t="s">
        <v>28</v>
      </c>
      <c r="AD16" s="11">
        <v>0</v>
      </c>
      <c r="AE16" s="10" t="s">
        <v>28</v>
      </c>
      <c r="AF16" s="10" t="s">
        <v>28</v>
      </c>
      <c r="AG16" s="13">
        <v>0</v>
      </c>
      <c r="AH16" s="10" t="s">
        <v>28</v>
      </c>
      <c r="AI16" s="10" t="s">
        <v>28</v>
      </c>
      <c r="AJ16" s="13">
        <v>0</v>
      </c>
      <c r="AK16" s="10" t="s">
        <v>28</v>
      </c>
      <c r="AL16" s="10" t="s">
        <v>28</v>
      </c>
      <c r="AM16" s="13">
        <v>0</v>
      </c>
      <c r="AN16" s="43">
        <f t="shared" si="2"/>
        <v>109.66061497326204</v>
      </c>
      <c r="AO16" s="14" t="s">
        <v>69</v>
      </c>
      <c r="AP16" s="15" t="s">
        <v>70</v>
      </c>
    </row>
    <row r="17" spans="1:43" customFormat="1" ht="47.25" x14ac:dyDescent="0.25">
      <c r="A17" s="38">
        <v>14</v>
      </c>
      <c r="B17" s="38">
        <v>14</v>
      </c>
      <c r="C17" s="38">
        <v>45</v>
      </c>
      <c r="D17" s="3" t="s">
        <v>22</v>
      </c>
      <c r="E17" s="4">
        <v>381698</v>
      </c>
      <c r="F17" s="5" t="s">
        <v>240</v>
      </c>
      <c r="G17" s="5" t="s">
        <v>241</v>
      </c>
      <c r="H17" s="37">
        <v>35897</v>
      </c>
      <c r="I17" s="6" t="s">
        <v>242</v>
      </c>
      <c r="J17" s="7" t="s">
        <v>26</v>
      </c>
      <c r="K17" s="8" t="s">
        <v>27</v>
      </c>
      <c r="L17" s="9">
        <v>50</v>
      </c>
      <c r="M17" s="10">
        <v>828</v>
      </c>
      <c r="N17" s="10">
        <v>1100</v>
      </c>
      <c r="O17" s="11">
        <f t="shared" si="0"/>
        <v>15.054545454545455</v>
      </c>
      <c r="P17" s="10">
        <v>773</v>
      </c>
      <c r="Q17" s="10">
        <v>1100</v>
      </c>
      <c r="R17" s="11">
        <f t="shared" si="1"/>
        <v>14.054545454545455</v>
      </c>
      <c r="S17" s="10" t="s">
        <v>28</v>
      </c>
      <c r="T17" s="10" t="s">
        <v>28</v>
      </c>
      <c r="U17" s="11">
        <v>0</v>
      </c>
      <c r="V17" s="10">
        <v>2894</v>
      </c>
      <c r="W17" s="10">
        <v>3900</v>
      </c>
      <c r="X17" s="11">
        <v>29.68</v>
      </c>
      <c r="Y17" s="10" t="s">
        <v>28</v>
      </c>
      <c r="Z17" s="10" t="s">
        <v>28</v>
      </c>
      <c r="AA17" s="12">
        <v>0</v>
      </c>
      <c r="AB17" s="10" t="s">
        <v>28</v>
      </c>
      <c r="AC17" s="10" t="s">
        <v>28</v>
      </c>
      <c r="AD17" s="11">
        <v>0</v>
      </c>
      <c r="AE17" s="10" t="s">
        <v>28</v>
      </c>
      <c r="AF17" s="10" t="s">
        <v>28</v>
      </c>
      <c r="AG17" s="13">
        <v>0</v>
      </c>
      <c r="AH17" s="10" t="s">
        <v>28</v>
      </c>
      <c r="AI17" s="10" t="s">
        <v>28</v>
      </c>
      <c r="AJ17" s="13">
        <v>0</v>
      </c>
      <c r="AK17" s="10" t="s">
        <v>28</v>
      </c>
      <c r="AL17" s="10" t="s">
        <v>28</v>
      </c>
      <c r="AM17" s="13">
        <v>0</v>
      </c>
      <c r="AN17" s="43">
        <f t="shared" si="2"/>
        <v>108.78909090909093</v>
      </c>
      <c r="AO17" s="14" t="s">
        <v>243</v>
      </c>
      <c r="AP17" s="15" t="s">
        <v>244</v>
      </c>
    </row>
    <row r="18" spans="1:43" customFormat="1" ht="78.75" x14ac:dyDescent="0.25">
      <c r="A18" s="38">
        <v>15</v>
      </c>
      <c r="B18" s="38">
        <v>15</v>
      </c>
      <c r="C18" s="38">
        <v>10</v>
      </c>
      <c r="D18" s="3" t="s">
        <v>22</v>
      </c>
      <c r="E18" s="4">
        <v>367213</v>
      </c>
      <c r="F18" s="5" t="s">
        <v>71</v>
      </c>
      <c r="G18" s="5" t="s">
        <v>72</v>
      </c>
      <c r="H18" s="37">
        <v>33095</v>
      </c>
      <c r="I18" s="6" t="s">
        <v>73</v>
      </c>
      <c r="J18" s="7" t="s">
        <v>26</v>
      </c>
      <c r="K18" s="8" t="s">
        <v>27</v>
      </c>
      <c r="L18" s="9">
        <v>59</v>
      </c>
      <c r="M18" s="10">
        <v>636</v>
      </c>
      <c r="N18" s="10">
        <v>1050</v>
      </c>
      <c r="O18" s="11">
        <f t="shared" si="0"/>
        <v>12.114285714285714</v>
      </c>
      <c r="P18" s="10">
        <v>596</v>
      </c>
      <c r="Q18" s="10">
        <v>1100</v>
      </c>
      <c r="R18" s="11">
        <f t="shared" si="1"/>
        <v>10.836363636363636</v>
      </c>
      <c r="S18" s="10">
        <v>717</v>
      </c>
      <c r="T18" s="10">
        <v>1100</v>
      </c>
      <c r="U18" s="11">
        <f>S18*20/T18</f>
        <v>13.036363636363637</v>
      </c>
      <c r="V18" s="10" t="s">
        <v>28</v>
      </c>
      <c r="W18" s="10" t="s">
        <v>28</v>
      </c>
      <c r="X18" s="11">
        <v>0</v>
      </c>
      <c r="Y18" s="10">
        <v>679</v>
      </c>
      <c r="Z18" s="10">
        <v>1100</v>
      </c>
      <c r="AA18" s="12">
        <f>Y18*20/Z18</f>
        <v>12.345454545454546</v>
      </c>
      <c r="AB18" s="10" t="s">
        <v>28</v>
      </c>
      <c r="AC18" s="10" t="s">
        <v>28</v>
      </c>
      <c r="AD18" s="11">
        <v>0</v>
      </c>
      <c r="AE18" s="10" t="s">
        <v>28</v>
      </c>
      <c r="AF18" s="10" t="s">
        <v>28</v>
      </c>
      <c r="AG18" s="13">
        <v>0</v>
      </c>
      <c r="AH18" s="10" t="s">
        <v>28</v>
      </c>
      <c r="AI18" s="10" t="s">
        <v>28</v>
      </c>
      <c r="AJ18" s="13">
        <v>0</v>
      </c>
      <c r="AK18" s="10" t="s">
        <v>28</v>
      </c>
      <c r="AL18" s="10" t="s">
        <v>28</v>
      </c>
      <c r="AM18" s="13">
        <v>0</v>
      </c>
      <c r="AN18" s="43">
        <f t="shared" si="2"/>
        <v>107.33246753246752</v>
      </c>
      <c r="AO18" s="14" t="s">
        <v>74</v>
      </c>
      <c r="AP18" s="15" t="s">
        <v>75</v>
      </c>
    </row>
    <row r="19" spans="1:43" customFormat="1" ht="78.75" x14ac:dyDescent="0.25">
      <c r="A19" s="38">
        <v>16</v>
      </c>
      <c r="B19" s="38">
        <v>16</v>
      </c>
      <c r="C19" s="38">
        <v>51</v>
      </c>
      <c r="D19" s="3" t="s">
        <v>22</v>
      </c>
      <c r="E19" s="4">
        <v>357909</v>
      </c>
      <c r="F19" s="5" t="s">
        <v>81</v>
      </c>
      <c r="G19" s="5" t="s">
        <v>269</v>
      </c>
      <c r="H19" s="37">
        <v>35156</v>
      </c>
      <c r="I19" s="6" t="s">
        <v>270</v>
      </c>
      <c r="J19" s="7" t="s">
        <v>26</v>
      </c>
      <c r="K19" s="8" t="s">
        <v>27</v>
      </c>
      <c r="L19" s="9">
        <v>48</v>
      </c>
      <c r="M19" s="10">
        <v>800</v>
      </c>
      <c r="N19" s="10">
        <v>1050</v>
      </c>
      <c r="O19" s="11">
        <f t="shared" si="0"/>
        <v>15.238095238095237</v>
      </c>
      <c r="P19" s="10">
        <v>694</v>
      </c>
      <c r="Q19" s="10">
        <v>1100</v>
      </c>
      <c r="R19" s="11">
        <f t="shared" si="1"/>
        <v>12.618181818181819</v>
      </c>
      <c r="S19" s="10" t="s">
        <v>28</v>
      </c>
      <c r="T19" s="10" t="s">
        <v>28</v>
      </c>
      <c r="U19" s="11">
        <v>0</v>
      </c>
      <c r="V19" s="10">
        <v>77.8</v>
      </c>
      <c r="W19" s="10">
        <v>100</v>
      </c>
      <c r="X19" s="11">
        <v>31.12</v>
      </c>
      <c r="Y19" s="10" t="s">
        <v>28</v>
      </c>
      <c r="Z19" s="10" t="s">
        <v>28</v>
      </c>
      <c r="AA19" s="12">
        <v>0</v>
      </c>
      <c r="AB19" s="10" t="s">
        <v>28</v>
      </c>
      <c r="AC19" s="10" t="s">
        <v>28</v>
      </c>
      <c r="AD19" s="11">
        <v>0</v>
      </c>
      <c r="AE19" s="10" t="s">
        <v>28</v>
      </c>
      <c r="AF19" s="10" t="s">
        <v>28</v>
      </c>
      <c r="AG19" s="13">
        <v>0</v>
      </c>
      <c r="AH19" s="10" t="s">
        <v>28</v>
      </c>
      <c r="AI19" s="10" t="s">
        <v>28</v>
      </c>
      <c r="AJ19" s="13">
        <v>0</v>
      </c>
      <c r="AK19" s="10" t="s">
        <v>28</v>
      </c>
      <c r="AL19" s="10" t="s">
        <v>28</v>
      </c>
      <c r="AM19" s="13">
        <v>0</v>
      </c>
      <c r="AN19" s="43">
        <f t="shared" si="2"/>
        <v>106.97627705627707</v>
      </c>
      <c r="AO19" s="14" t="s">
        <v>271</v>
      </c>
      <c r="AP19" s="15" t="s">
        <v>272</v>
      </c>
    </row>
    <row r="20" spans="1:43" customFormat="1" ht="47.25" x14ac:dyDescent="0.25">
      <c r="A20" s="38">
        <v>17</v>
      </c>
      <c r="B20" s="38">
        <v>17</v>
      </c>
      <c r="C20" s="38">
        <v>12</v>
      </c>
      <c r="D20" s="3" t="s">
        <v>22</v>
      </c>
      <c r="E20" s="4">
        <v>381286</v>
      </c>
      <c r="F20" s="5" t="s">
        <v>81</v>
      </c>
      <c r="G20" s="5" t="s">
        <v>82</v>
      </c>
      <c r="H20" s="37">
        <v>34712</v>
      </c>
      <c r="I20" s="6" t="s">
        <v>83</v>
      </c>
      <c r="J20" s="7" t="s">
        <v>26</v>
      </c>
      <c r="K20" s="8" t="s">
        <v>27</v>
      </c>
      <c r="L20" s="9">
        <v>51</v>
      </c>
      <c r="M20" s="10">
        <v>739</v>
      </c>
      <c r="N20" s="10">
        <v>1050</v>
      </c>
      <c r="O20" s="11">
        <f t="shared" si="0"/>
        <v>14.076190476190476</v>
      </c>
      <c r="P20" s="10">
        <v>711</v>
      </c>
      <c r="Q20" s="10">
        <v>1100</v>
      </c>
      <c r="R20" s="11">
        <f t="shared" si="1"/>
        <v>12.927272727272728</v>
      </c>
      <c r="S20" s="10">
        <v>347</v>
      </c>
      <c r="T20" s="10">
        <v>550</v>
      </c>
      <c r="U20" s="11">
        <f>S20*20/T20</f>
        <v>12.618181818181819</v>
      </c>
      <c r="V20" s="10" t="s">
        <v>28</v>
      </c>
      <c r="W20" s="10" t="s">
        <v>28</v>
      </c>
      <c r="X20" s="11">
        <v>0</v>
      </c>
      <c r="Y20" s="10">
        <v>652</v>
      </c>
      <c r="Z20" s="10">
        <v>1100</v>
      </c>
      <c r="AA20" s="12">
        <f>Y20*20/Z20</f>
        <v>11.854545454545455</v>
      </c>
      <c r="AB20" s="10">
        <v>1263</v>
      </c>
      <c r="AC20" s="10">
        <v>1800</v>
      </c>
      <c r="AD20" s="11">
        <f>AB20*5/AC20</f>
        <v>3.5083333333333333</v>
      </c>
      <c r="AE20" s="10" t="s">
        <v>28</v>
      </c>
      <c r="AF20" s="10" t="s">
        <v>28</v>
      </c>
      <c r="AG20" s="13">
        <v>0</v>
      </c>
      <c r="AH20" s="10" t="s">
        <v>28</v>
      </c>
      <c r="AI20" s="10" t="s">
        <v>28</v>
      </c>
      <c r="AJ20" s="13">
        <v>0</v>
      </c>
      <c r="AK20" s="10" t="s">
        <v>28</v>
      </c>
      <c r="AL20" s="10" t="s">
        <v>28</v>
      </c>
      <c r="AM20" s="13">
        <v>0</v>
      </c>
      <c r="AN20" s="43">
        <f t="shared" si="2"/>
        <v>105.98452380952382</v>
      </c>
      <c r="AO20" s="14" t="s">
        <v>84</v>
      </c>
      <c r="AP20" s="15" t="s">
        <v>85</v>
      </c>
    </row>
    <row r="21" spans="1:43" customFormat="1" ht="47.25" x14ac:dyDescent="0.25">
      <c r="A21" s="38">
        <v>18</v>
      </c>
      <c r="B21" s="38">
        <v>18</v>
      </c>
      <c r="C21" s="38">
        <v>50</v>
      </c>
      <c r="D21" s="3" t="s">
        <v>22</v>
      </c>
      <c r="E21" s="4">
        <v>381697</v>
      </c>
      <c r="F21" s="5" t="s">
        <v>264</v>
      </c>
      <c r="G21" s="5" t="s">
        <v>265</v>
      </c>
      <c r="H21" s="37">
        <v>35827</v>
      </c>
      <c r="I21" s="6" t="s">
        <v>266</v>
      </c>
      <c r="J21" s="7" t="s">
        <v>26</v>
      </c>
      <c r="K21" s="8" t="s">
        <v>27</v>
      </c>
      <c r="L21" s="9">
        <v>47</v>
      </c>
      <c r="M21" s="10">
        <v>851</v>
      </c>
      <c r="N21" s="10">
        <v>1100</v>
      </c>
      <c r="O21" s="11">
        <f t="shared" si="0"/>
        <v>15.472727272727273</v>
      </c>
      <c r="P21" s="10">
        <v>773</v>
      </c>
      <c r="Q21" s="10">
        <v>1100</v>
      </c>
      <c r="R21" s="11">
        <f t="shared" si="1"/>
        <v>14.054545454545455</v>
      </c>
      <c r="S21" s="10" t="s">
        <v>28</v>
      </c>
      <c r="T21" s="10" t="s">
        <v>28</v>
      </c>
      <c r="U21" s="11">
        <v>0</v>
      </c>
      <c r="V21" s="10">
        <v>3227</v>
      </c>
      <c r="W21" s="10">
        <v>4400</v>
      </c>
      <c r="X21" s="11">
        <v>29.34</v>
      </c>
      <c r="Y21" s="10" t="s">
        <v>28</v>
      </c>
      <c r="Z21" s="10" t="s">
        <v>28</v>
      </c>
      <c r="AA21" s="12">
        <v>0</v>
      </c>
      <c r="AB21" s="10" t="s">
        <v>28</v>
      </c>
      <c r="AC21" s="10" t="s">
        <v>28</v>
      </c>
      <c r="AD21" s="11">
        <v>0</v>
      </c>
      <c r="AE21" s="10" t="s">
        <v>28</v>
      </c>
      <c r="AF21" s="10" t="s">
        <v>28</v>
      </c>
      <c r="AG21" s="13">
        <v>0</v>
      </c>
      <c r="AH21" s="10" t="s">
        <v>28</v>
      </c>
      <c r="AI21" s="10" t="s">
        <v>28</v>
      </c>
      <c r="AJ21" s="13">
        <v>0</v>
      </c>
      <c r="AK21" s="10" t="s">
        <v>28</v>
      </c>
      <c r="AL21" s="10" t="s">
        <v>28</v>
      </c>
      <c r="AM21" s="13">
        <v>0</v>
      </c>
      <c r="AN21" s="43">
        <f t="shared" si="2"/>
        <v>105.86727272727273</v>
      </c>
      <c r="AO21" s="14" t="s">
        <v>267</v>
      </c>
      <c r="AP21" s="15" t="s">
        <v>268</v>
      </c>
    </row>
    <row r="22" spans="1:43" customFormat="1" ht="63" x14ac:dyDescent="0.25">
      <c r="A22" s="38">
        <v>19</v>
      </c>
      <c r="B22" s="38">
        <v>19</v>
      </c>
      <c r="C22" s="38">
        <v>13</v>
      </c>
      <c r="D22" s="3" t="s">
        <v>22</v>
      </c>
      <c r="E22" s="4">
        <v>366309</v>
      </c>
      <c r="F22" s="5" t="s">
        <v>86</v>
      </c>
      <c r="G22" s="5" t="s">
        <v>87</v>
      </c>
      <c r="H22" s="37">
        <v>35126</v>
      </c>
      <c r="I22" s="6" t="s">
        <v>88</v>
      </c>
      <c r="J22" s="7" t="s">
        <v>26</v>
      </c>
      <c r="K22" s="8" t="s">
        <v>27</v>
      </c>
      <c r="L22" s="9">
        <v>50</v>
      </c>
      <c r="M22" s="10">
        <v>781</v>
      </c>
      <c r="N22" s="10">
        <v>1050</v>
      </c>
      <c r="O22" s="11">
        <f t="shared" si="0"/>
        <v>14.876190476190477</v>
      </c>
      <c r="P22" s="10">
        <v>669</v>
      </c>
      <c r="Q22" s="10">
        <v>1100</v>
      </c>
      <c r="R22" s="11">
        <f t="shared" si="1"/>
        <v>12.163636363636364</v>
      </c>
      <c r="S22" s="10" t="s">
        <v>28</v>
      </c>
      <c r="T22" s="10" t="s">
        <v>28</v>
      </c>
      <c r="U22" s="11">
        <v>0</v>
      </c>
      <c r="V22" s="10">
        <v>2893</v>
      </c>
      <c r="W22" s="10">
        <v>4100</v>
      </c>
      <c r="X22" s="11">
        <f>V22*40/W22</f>
        <v>28.224390243902437</v>
      </c>
      <c r="Y22" s="10" t="s">
        <v>28</v>
      </c>
      <c r="Z22" s="10" t="s">
        <v>28</v>
      </c>
      <c r="AA22" s="12">
        <v>0</v>
      </c>
      <c r="AB22" s="10" t="s">
        <v>28</v>
      </c>
      <c r="AC22" s="10" t="s">
        <v>28</v>
      </c>
      <c r="AD22" s="11">
        <v>0</v>
      </c>
      <c r="AE22" s="10" t="s">
        <v>28</v>
      </c>
      <c r="AF22" s="10" t="s">
        <v>28</v>
      </c>
      <c r="AG22" s="13">
        <v>0</v>
      </c>
      <c r="AH22" s="10" t="s">
        <v>28</v>
      </c>
      <c r="AI22" s="10" t="s">
        <v>28</v>
      </c>
      <c r="AJ22" s="13">
        <v>0</v>
      </c>
      <c r="AK22" s="10" t="s">
        <v>28</v>
      </c>
      <c r="AL22" s="10" t="s">
        <v>28</v>
      </c>
      <c r="AM22" s="13">
        <v>0</v>
      </c>
      <c r="AN22" s="43">
        <f t="shared" si="2"/>
        <v>105.26421708372928</v>
      </c>
      <c r="AO22" s="14" t="s">
        <v>89</v>
      </c>
      <c r="AP22" s="15" t="s">
        <v>90</v>
      </c>
    </row>
    <row r="23" spans="1:43" customFormat="1" ht="78.75" x14ac:dyDescent="0.25">
      <c r="A23" s="38">
        <v>20</v>
      </c>
      <c r="B23" s="38">
        <v>20</v>
      </c>
      <c r="C23" s="38">
        <v>32</v>
      </c>
      <c r="D23" s="3" t="s">
        <v>22</v>
      </c>
      <c r="E23" s="4">
        <v>382792</v>
      </c>
      <c r="F23" s="5" t="s">
        <v>179</v>
      </c>
      <c r="G23" s="5" t="s">
        <v>180</v>
      </c>
      <c r="H23" s="37">
        <v>35555</v>
      </c>
      <c r="I23" s="6" t="s">
        <v>181</v>
      </c>
      <c r="J23" s="7" t="s">
        <v>26</v>
      </c>
      <c r="K23" s="8" t="s">
        <v>27</v>
      </c>
      <c r="L23" s="9">
        <v>45</v>
      </c>
      <c r="M23" s="10">
        <v>699</v>
      </c>
      <c r="N23" s="10">
        <v>1050</v>
      </c>
      <c r="O23" s="11">
        <f t="shared" si="0"/>
        <v>13.314285714285715</v>
      </c>
      <c r="P23" s="10">
        <v>770</v>
      </c>
      <c r="Q23" s="10">
        <v>1100</v>
      </c>
      <c r="R23" s="11">
        <f t="shared" si="1"/>
        <v>14</v>
      </c>
      <c r="S23" s="10">
        <v>406</v>
      </c>
      <c r="T23" s="10">
        <v>550</v>
      </c>
      <c r="U23" s="11">
        <f>S23*20/T23</f>
        <v>14.763636363636364</v>
      </c>
      <c r="V23" s="10" t="s">
        <v>28</v>
      </c>
      <c r="W23" s="10" t="s">
        <v>28</v>
      </c>
      <c r="X23" s="11">
        <v>0</v>
      </c>
      <c r="Y23" s="10">
        <v>1685</v>
      </c>
      <c r="Z23" s="10">
        <v>2100</v>
      </c>
      <c r="AA23" s="12">
        <v>16.05</v>
      </c>
      <c r="AB23" s="10" t="s">
        <v>28</v>
      </c>
      <c r="AC23" s="10" t="s">
        <v>28</v>
      </c>
      <c r="AD23" s="11">
        <v>0</v>
      </c>
      <c r="AE23" s="10" t="s">
        <v>28</v>
      </c>
      <c r="AF23" s="10" t="s">
        <v>28</v>
      </c>
      <c r="AG23" s="13">
        <v>0</v>
      </c>
      <c r="AH23" s="10" t="s">
        <v>28</v>
      </c>
      <c r="AI23" s="10" t="s">
        <v>28</v>
      </c>
      <c r="AJ23" s="13">
        <v>0</v>
      </c>
      <c r="AK23" s="10" t="s">
        <v>28</v>
      </c>
      <c r="AL23" s="10" t="s">
        <v>28</v>
      </c>
      <c r="AM23" s="13">
        <v>0</v>
      </c>
      <c r="AN23" s="43">
        <f t="shared" si="2"/>
        <v>103.12792207792208</v>
      </c>
      <c r="AO23" s="14" t="s">
        <v>182</v>
      </c>
      <c r="AP23" s="15" t="s">
        <v>183</v>
      </c>
    </row>
    <row r="24" spans="1:43" customFormat="1" ht="47.25" x14ac:dyDescent="0.25">
      <c r="A24" s="38">
        <v>21</v>
      </c>
      <c r="B24" s="38">
        <v>21</v>
      </c>
      <c r="C24" s="38">
        <v>54</v>
      </c>
      <c r="D24" s="3" t="s">
        <v>22</v>
      </c>
      <c r="E24" s="4">
        <v>381800</v>
      </c>
      <c r="F24" s="5" t="s">
        <v>283</v>
      </c>
      <c r="G24" s="5" t="s">
        <v>284</v>
      </c>
      <c r="H24" s="37">
        <v>36244</v>
      </c>
      <c r="I24" s="6" t="s">
        <v>285</v>
      </c>
      <c r="J24" s="7" t="s">
        <v>26</v>
      </c>
      <c r="K24" s="8" t="s">
        <v>27</v>
      </c>
      <c r="L24" s="9">
        <v>42</v>
      </c>
      <c r="M24" s="10">
        <v>828</v>
      </c>
      <c r="N24" s="10">
        <v>1100</v>
      </c>
      <c r="O24" s="11">
        <f t="shared" si="0"/>
        <v>15.054545454545455</v>
      </c>
      <c r="P24" s="10">
        <v>811</v>
      </c>
      <c r="Q24" s="10">
        <v>1100</v>
      </c>
      <c r="R24" s="11">
        <f t="shared" si="1"/>
        <v>14.745454545454546</v>
      </c>
      <c r="S24" s="10" t="s">
        <v>28</v>
      </c>
      <c r="T24" s="10" t="s">
        <v>28</v>
      </c>
      <c r="U24" s="11">
        <v>0</v>
      </c>
      <c r="V24" s="10">
        <v>3652</v>
      </c>
      <c r="W24" s="10">
        <v>4800</v>
      </c>
      <c r="X24" s="11">
        <v>30.43</v>
      </c>
      <c r="Y24" s="10" t="s">
        <v>28</v>
      </c>
      <c r="Z24" s="10" t="s">
        <v>28</v>
      </c>
      <c r="AA24" s="12">
        <v>0</v>
      </c>
      <c r="AB24" s="10" t="s">
        <v>28</v>
      </c>
      <c r="AC24" s="10" t="s">
        <v>28</v>
      </c>
      <c r="AD24" s="11">
        <v>0</v>
      </c>
      <c r="AE24" s="10" t="s">
        <v>28</v>
      </c>
      <c r="AF24" s="10" t="s">
        <v>28</v>
      </c>
      <c r="AG24" s="13">
        <v>0</v>
      </c>
      <c r="AH24" s="10" t="s">
        <v>28</v>
      </c>
      <c r="AI24" s="10" t="s">
        <v>28</v>
      </c>
      <c r="AJ24" s="13">
        <v>0</v>
      </c>
      <c r="AK24" s="10" t="s">
        <v>28</v>
      </c>
      <c r="AL24" s="10" t="s">
        <v>28</v>
      </c>
      <c r="AM24" s="13">
        <v>0</v>
      </c>
      <c r="AN24" s="43">
        <f t="shared" si="2"/>
        <v>102.22999999999999</v>
      </c>
      <c r="AO24" s="14" t="s">
        <v>286</v>
      </c>
      <c r="AP24" s="15" t="s">
        <v>287</v>
      </c>
    </row>
    <row r="25" spans="1:43" customFormat="1" ht="47.25" x14ac:dyDescent="0.25">
      <c r="A25" s="38">
        <v>22</v>
      </c>
      <c r="B25" s="38">
        <v>22</v>
      </c>
      <c r="C25" s="38">
        <v>8</v>
      </c>
      <c r="D25" s="3" t="s">
        <v>22</v>
      </c>
      <c r="E25" s="4">
        <v>381117</v>
      </c>
      <c r="F25" s="5" t="s">
        <v>61</v>
      </c>
      <c r="G25" s="5" t="s">
        <v>62</v>
      </c>
      <c r="H25" s="37">
        <v>35530</v>
      </c>
      <c r="I25" s="6" t="s">
        <v>63</v>
      </c>
      <c r="J25" s="7" t="s">
        <v>26</v>
      </c>
      <c r="K25" s="8" t="s">
        <v>27</v>
      </c>
      <c r="L25" s="9">
        <v>51</v>
      </c>
      <c r="M25" s="10">
        <v>632</v>
      </c>
      <c r="N25" s="10">
        <v>1050</v>
      </c>
      <c r="O25" s="11">
        <f t="shared" si="0"/>
        <v>12.038095238095238</v>
      </c>
      <c r="P25" s="10">
        <v>681</v>
      </c>
      <c r="Q25" s="10">
        <v>1100</v>
      </c>
      <c r="R25" s="11">
        <f t="shared" si="1"/>
        <v>12.381818181818181</v>
      </c>
      <c r="S25" s="10">
        <v>735</v>
      </c>
      <c r="T25" s="10">
        <v>1100</v>
      </c>
      <c r="U25" s="11">
        <f>S25*20/T25</f>
        <v>13.363636363636363</v>
      </c>
      <c r="V25" s="10" t="s">
        <v>28</v>
      </c>
      <c r="W25" s="10" t="s">
        <v>28</v>
      </c>
      <c r="X25" s="11">
        <v>0</v>
      </c>
      <c r="Y25" s="10">
        <v>797</v>
      </c>
      <c r="Z25" s="10">
        <v>1200</v>
      </c>
      <c r="AA25" s="12">
        <f>Y25*20/Z25</f>
        <v>13.283333333333333</v>
      </c>
      <c r="AB25" s="10"/>
      <c r="AC25" s="10"/>
      <c r="AD25" s="11"/>
      <c r="AE25" s="10" t="s">
        <v>28</v>
      </c>
      <c r="AF25" s="10" t="s">
        <v>28</v>
      </c>
      <c r="AG25" s="13">
        <v>0</v>
      </c>
      <c r="AH25" s="10" t="s">
        <v>28</v>
      </c>
      <c r="AI25" s="10" t="s">
        <v>28</v>
      </c>
      <c r="AJ25" s="13">
        <v>0</v>
      </c>
      <c r="AK25" s="10" t="s">
        <v>28</v>
      </c>
      <c r="AL25" s="10" t="s">
        <v>28</v>
      </c>
      <c r="AM25" s="13">
        <v>0</v>
      </c>
      <c r="AN25" s="43">
        <f t="shared" si="2"/>
        <v>102.0668831168831</v>
      </c>
      <c r="AO25" s="14" t="s">
        <v>64</v>
      </c>
      <c r="AP25" s="15" t="s">
        <v>65</v>
      </c>
    </row>
    <row r="26" spans="1:43" customFormat="1" ht="47.25" x14ac:dyDescent="0.25">
      <c r="A26" s="38">
        <v>23</v>
      </c>
      <c r="B26" s="38">
        <v>23</v>
      </c>
      <c r="C26" s="38">
        <v>15</v>
      </c>
      <c r="D26" s="3" t="s">
        <v>22</v>
      </c>
      <c r="E26" s="4">
        <v>360943</v>
      </c>
      <c r="F26" s="5" t="s">
        <v>96</v>
      </c>
      <c r="G26" s="5" t="s">
        <v>97</v>
      </c>
      <c r="H26" s="37">
        <v>34080</v>
      </c>
      <c r="I26" s="6" t="s">
        <v>98</v>
      </c>
      <c r="J26" s="7" t="s">
        <v>26</v>
      </c>
      <c r="K26" s="8" t="s">
        <v>27</v>
      </c>
      <c r="L26" s="9">
        <v>46</v>
      </c>
      <c r="M26" s="10">
        <v>726</v>
      </c>
      <c r="N26" s="10">
        <v>1050</v>
      </c>
      <c r="O26" s="11">
        <f t="shared" si="0"/>
        <v>13.828571428571429</v>
      </c>
      <c r="P26" s="10">
        <v>727</v>
      </c>
      <c r="Q26" s="10">
        <v>1100</v>
      </c>
      <c r="R26" s="11">
        <f t="shared" si="1"/>
        <v>13.218181818181819</v>
      </c>
      <c r="S26" s="10">
        <v>314</v>
      </c>
      <c r="T26" s="10">
        <v>550</v>
      </c>
      <c r="U26" s="11">
        <f>S26*20/T26</f>
        <v>11.418181818181818</v>
      </c>
      <c r="V26" s="10" t="s">
        <v>28</v>
      </c>
      <c r="W26" s="10" t="s">
        <v>28</v>
      </c>
      <c r="X26" s="11">
        <v>0</v>
      </c>
      <c r="Y26" s="10">
        <v>603</v>
      </c>
      <c r="Z26" s="10">
        <v>1100</v>
      </c>
      <c r="AA26" s="12">
        <f>Y26*20/Z26</f>
        <v>10.963636363636363</v>
      </c>
      <c r="AB26" s="10">
        <v>599</v>
      </c>
      <c r="AC26" s="10">
        <v>900</v>
      </c>
      <c r="AD26" s="11">
        <f>AB26*5/AC26</f>
        <v>3.3277777777777779</v>
      </c>
      <c r="AE26" s="10">
        <v>759</v>
      </c>
      <c r="AF26" s="10">
        <v>1200</v>
      </c>
      <c r="AG26" s="13">
        <f>AE26*5/AF26</f>
        <v>3.1625000000000001</v>
      </c>
      <c r="AH26" s="10" t="s">
        <v>28</v>
      </c>
      <c r="AI26" s="10" t="s">
        <v>28</v>
      </c>
      <c r="AJ26" s="13">
        <v>0</v>
      </c>
      <c r="AK26" s="10" t="s">
        <v>28</v>
      </c>
      <c r="AL26" s="10" t="s">
        <v>28</v>
      </c>
      <c r="AM26" s="13">
        <v>0</v>
      </c>
      <c r="AN26" s="43">
        <f t="shared" si="2"/>
        <v>101.91884920634921</v>
      </c>
      <c r="AO26" s="14" t="s">
        <v>99</v>
      </c>
      <c r="AP26" s="15" t="s">
        <v>100</v>
      </c>
      <c r="AQ26" s="42" t="s">
        <v>324</v>
      </c>
    </row>
    <row r="27" spans="1:43" customFormat="1" ht="94.5" x14ac:dyDescent="0.25">
      <c r="A27" s="38">
        <v>24</v>
      </c>
      <c r="B27" s="38">
        <v>24</v>
      </c>
      <c r="C27" s="38">
        <v>53</v>
      </c>
      <c r="D27" s="3" t="s">
        <v>22</v>
      </c>
      <c r="E27" s="4">
        <v>383091</v>
      </c>
      <c r="F27" s="5" t="s">
        <v>278</v>
      </c>
      <c r="G27" s="5" t="s">
        <v>279</v>
      </c>
      <c r="H27" s="37">
        <v>34904</v>
      </c>
      <c r="I27" s="6" t="s">
        <v>280</v>
      </c>
      <c r="J27" s="7" t="s">
        <v>26</v>
      </c>
      <c r="K27" s="8" t="s">
        <v>27</v>
      </c>
      <c r="L27" s="9">
        <v>51</v>
      </c>
      <c r="M27" s="10">
        <v>572</v>
      </c>
      <c r="N27" s="10">
        <v>1050</v>
      </c>
      <c r="O27" s="11">
        <f t="shared" si="0"/>
        <v>10.895238095238096</v>
      </c>
      <c r="P27" s="10">
        <v>620</v>
      </c>
      <c r="Q27" s="10">
        <v>1100</v>
      </c>
      <c r="R27" s="11">
        <f t="shared" si="1"/>
        <v>11.272727272727273</v>
      </c>
      <c r="S27" s="10" t="s">
        <v>28</v>
      </c>
      <c r="T27" s="10" t="s">
        <v>28</v>
      </c>
      <c r="U27" s="11">
        <v>0</v>
      </c>
      <c r="V27" s="10">
        <v>3152</v>
      </c>
      <c r="W27" s="10">
        <v>4400</v>
      </c>
      <c r="X27" s="11">
        <v>28.65</v>
      </c>
      <c r="Y27" s="10" t="s">
        <v>28</v>
      </c>
      <c r="Z27" s="10" t="s">
        <v>28</v>
      </c>
      <c r="AA27" s="12">
        <v>0</v>
      </c>
      <c r="AB27" s="10" t="s">
        <v>28</v>
      </c>
      <c r="AC27" s="10" t="s">
        <v>28</v>
      </c>
      <c r="AD27" s="11">
        <v>0</v>
      </c>
      <c r="AE27" s="10" t="s">
        <v>28</v>
      </c>
      <c r="AF27" s="10" t="s">
        <v>28</v>
      </c>
      <c r="AG27" s="13">
        <v>0</v>
      </c>
      <c r="AH27" s="10" t="s">
        <v>28</v>
      </c>
      <c r="AI27" s="10" t="s">
        <v>28</v>
      </c>
      <c r="AJ27" s="13">
        <v>0</v>
      </c>
      <c r="AK27" s="10" t="s">
        <v>28</v>
      </c>
      <c r="AL27" s="10" t="s">
        <v>28</v>
      </c>
      <c r="AM27" s="13">
        <v>0</v>
      </c>
      <c r="AN27" s="43">
        <f t="shared" si="2"/>
        <v>101.81796536796537</v>
      </c>
      <c r="AO27" s="14" t="s">
        <v>281</v>
      </c>
      <c r="AP27" s="15" t="s">
        <v>282</v>
      </c>
    </row>
    <row r="28" spans="1:43" customFormat="1" ht="47.25" x14ac:dyDescent="0.25">
      <c r="A28" s="38">
        <v>25</v>
      </c>
      <c r="B28" s="38">
        <v>25</v>
      </c>
      <c r="C28" s="38">
        <v>7</v>
      </c>
      <c r="D28" s="3" t="s">
        <v>22</v>
      </c>
      <c r="E28" s="4">
        <v>380062</v>
      </c>
      <c r="F28" s="5" t="s">
        <v>56</v>
      </c>
      <c r="G28" s="5" t="s">
        <v>57</v>
      </c>
      <c r="H28" s="37">
        <v>34700</v>
      </c>
      <c r="I28" s="6" t="s">
        <v>58</v>
      </c>
      <c r="J28" s="7" t="s">
        <v>26</v>
      </c>
      <c r="K28" s="8" t="s">
        <v>27</v>
      </c>
      <c r="L28" s="9">
        <v>49</v>
      </c>
      <c r="M28" s="10">
        <v>710</v>
      </c>
      <c r="N28" s="10">
        <v>1050</v>
      </c>
      <c r="O28" s="11">
        <f t="shared" si="0"/>
        <v>13.523809523809524</v>
      </c>
      <c r="P28" s="10">
        <v>658</v>
      </c>
      <c r="Q28" s="10">
        <v>1100</v>
      </c>
      <c r="R28" s="11">
        <f t="shared" si="1"/>
        <v>11.963636363636363</v>
      </c>
      <c r="S28" s="10">
        <v>1692</v>
      </c>
      <c r="T28" s="10">
        <v>2400</v>
      </c>
      <c r="U28" s="11">
        <f>S28*20/T28</f>
        <v>14.1</v>
      </c>
      <c r="V28" s="10"/>
      <c r="W28" s="10"/>
      <c r="X28" s="11"/>
      <c r="Y28" s="10">
        <v>730</v>
      </c>
      <c r="Z28" s="10">
        <v>1100</v>
      </c>
      <c r="AA28" s="12">
        <v>13.09</v>
      </c>
      <c r="AB28" s="10" t="s">
        <v>28</v>
      </c>
      <c r="AC28" s="10" t="s">
        <v>28</v>
      </c>
      <c r="AD28" s="11">
        <v>0</v>
      </c>
      <c r="AE28" s="10" t="s">
        <v>28</v>
      </c>
      <c r="AF28" s="10" t="s">
        <v>28</v>
      </c>
      <c r="AG28" s="13">
        <v>0</v>
      </c>
      <c r="AH28" s="10" t="s">
        <v>28</v>
      </c>
      <c r="AI28" s="10" t="s">
        <v>28</v>
      </c>
      <c r="AJ28" s="13">
        <v>0</v>
      </c>
      <c r="AK28" s="10" t="s">
        <v>28</v>
      </c>
      <c r="AL28" s="10" t="s">
        <v>28</v>
      </c>
      <c r="AM28" s="13">
        <v>0</v>
      </c>
      <c r="AN28" s="43">
        <f t="shared" si="2"/>
        <v>101.67744588744588</v>
      </c>
      <c r="AO28" s="14" t="s">
        <v>59</v>
      </c>
      <c r="AP28" s="15" t="s">
        <v>60</v>
      </c>
      <c r="AQ28" s="41" t="s">
        <v>323</v>
      </c>
    </row>
    <row r="29" spans="1:43" customFormat="1" ht="63" x14ac:dyDescent="0.25">
      <c r="A29" s="38">
        <v>26</v>
      </c>
      <c r="B29" s="38">
        <v>26</v>
      </c>
      <c r="C29" s="38">
        <v>5</v>
      </c>
      <c r="D29" s="3" t="s">
        <v>22</v>
      </c>
      <c r="E29" s="4">
        <v>357295</v>
      </c>
      <c r="F29" s="5" t="s">
        <v>46</v>
      </c>
      <c r="G29" s="5" t="s">
        <v>47</v>
      </c>
      <c r="H29" s="37">
        <v>36065</v>
      </c>
      <c r="I29" s="6" t="s">
        <v>48</v>
      </c>
      <c r="J29" s="7" t="s">
        <v>26</v>
      </c>
      <c r="K29" s="8" t="s">
        <v>27</v>
      </c>
      <c r="L29" s="9">
        <v>55</v>
      </c>
      <c r="M29" s="10">
        <v>932</v>
      </c>
      <c r="N29" s="10">
        <v>1100</v>
      </c>
      <c r="O29" s="11">
        <f t="shared" si="0"/>
        <v>16.945454545454545</v>
      </c>
      <c r="P29" s="10">
        <v>914</v>
      </c>
      <c r="Q29" s="10">
        <v>1100</v>
      </c>
      <c r="R29" s="11">
        <f t="shared" si="1"/>
        <v>16.618181818181817</v>
      </c>
      <c r="S29" s="10">
        <v>343</v>
      </c>
      <c r="T29" s="10">
        <v>550</v>
      </c>
      <c r="U29" s="11">
        <f>S29*20/T29</f>
        <v>12.472727272727273</v>
      </c>
      <c r="V29" s="10" t="s">
        <v>28</v>
      </c>
      <c r="W29" s="10" t="s">
        <v>28</v>
      </c>
      <c r="X29" s="11">
        <v>0</v>
      </c>
      <c r="Y29" s="10"/>
      <c r="Z29" s="10"/>
      <c r="AA29" s="12"/>
      <c r="AB29" s="10" t="s">
        <v>28</v>
      </c>
      <c r="AC29" s="10" t="s">
        <v>28</v>
      </c>
      <c r="AD29" s="11">
        <v>0</v>
      </c>
      <c r="AE29" s="10" t="s">
        <v>28</v>
      </c>
      <c r="AF29" s="10" t="s">
        <v>28</v>
      </c>
      <c r="AG29" s="13">
        <v>0</v>
      </c>
      <c r="AH29" s="10" t="s">
        <v>28</v>
      </c>
      <c r="AI29" s="10" t="s">
        <v>28</v>
      </c>
      <c r="AJ29" s="13">
        <v>0</v>
      </c>
      <c r="AK29" s="10" t="s">
        <v>28</v>
      </c>
      <c r="AL29" s="10" t="s">
        <v>28</v>
      </c>
      <c r="AM29" s="13">
        <v>0</v>
      </c>
      <c r="AN29" s="43">
        <f t="shared" si="2"/>
        <v>101.03636363636363</v>
      </c>
      <c r="AO29" s="14" t="s">
        <v>49</v>
      </c>
      <c r="AP29" s="15" t="s">
        <v>50</v>
      </c>
    </row>
    <row r="30" spans="1:43" customFormat="1" ht="47.25" x14ac:dyDescent="0.25">
      <c r="A30" s="38">
        <v>27</v>
      </c>
      <c r="B30" s="38">
        <v>27</v>
      </c>
      <c r="C30" s="38">
        <v>33</v>
      </c>
      <c r="D30" s="3" t="s">
        <v>22</v>
      </c>
      <c r="E30" s="4">
        <v>381160</v>
      </c>
      <c r="F30" s="5" t="s">
        <v>184</v>
      </c>
      <c r="G30" s="5" t="s">
        <v>185</v>
      </c>
      <c r="H30" s="37">
        <v>34069</v>
      </c>
      <c r="I30" s="6" t="s">
        <v>186</v>
      </c>
      <c r="J30" s="7" t="s">
        <v>26</v>
      </c>
      <c r="K30" s="8" t="s">
        <v>27</v>
      </c>
      <c r="L30" s="9">
        <v>45</v>
      </c>
      <c r="M30" s="10">
        <v>716</v>
      </c>
      <c r="N30" s="10">
        <v>1050</v>
      </c>
      <c r="O30" s="11">
        <f t="shared" si="0"/>
        <v>13.638095238095238</v>
      </c>
      <c r="P30" s="10">
        <v>785</v>
      </c>
      <c r="Q30" s="10">
        <v>1100</v>
      </c>
      <c r="R30" s="11">
        <f t="shared" si="1"/>
        <v>14.272727272727273</v>
      </c>
      <c r="S30" s="10"/>
      <c r="T30" s="10"/>
      <c r="U30" s="11"/>
      <c r="V30" s="10">
        <v>4334</v>
      </c>
      <c r="W30" s="10">
        <v>6200</v>
      </c>
      <c r="X30" s="11">
        <v>27.96</v>
      </c>
      <c r="Y30" s="10" t="s">
        <v>28</v>
      </c>
      <c r="Z30" s="10" t="s">
        <v>28</v>
      </c>
      <c r="AA30" s="12">
        <v>0</v>
      </c>
      <c r="AB30" s="10" t="s">
        <v>28</v>
      </c>
      <c r="AC30" s="10" t="s">
        <v>28</v>
      </c>
      <c r="AD30" s="11">
        <v>0</v>
      </c>
      <c r="AE30" s="10" t="s">
        <v>28</v>
      </c>
      <c r="AF30" s="10" t="s">
        <v>28</v>
      </c>
      <c r="AG30" s="13">
        <v>0</v>
      </c>
      <c r="AH30" s="10" t="s">
        <v>28</v>
      </c>
      <c r="AI30" s="10" t="s">
        <v>28</v>
      </c>
      <c r="AJ30" s="13">
        <v>0</v>
      </c>
      <c r="AK30" s="10" t="s">
        <v>28</v>
      </c>
      <c r="AL30" s="10" t="s">
        <v>28</v>
      </c>
      <c r="AM30" s="13">
        <v>0</v>
      </c>
      <c r="AN30" s="43">
        <f t="shared" si="2"/>
        <v>100.87082251082251</v>
      </c>
      <c r="AO30" s="14" t="s">
        <v>187</v>
      </c>
      <c r="AP30" s="15" t="s">
        <v>188</v>
      </c>
      <c r="AQ30" s="41" t="s">
        <v>325</v>
      </c>
    </row>
    <row r="31" spans="1:43" customFormat="1" ht="63" x14ac:dyDescent="0.25">
      <c r="A31" s="38">
        <v>28</v>
      </c>
      <c r="B31" s="38">
        <v>28</v>
      </c>
      <c r="C31" s="38">
        <v>52</v>
      </c>
      <c r="D31" s="3" t="s">
        <v>22</v>
      </c>
      <c r="E31" s="4">
        <v>366713</v>
      </c>
      <c r="F31" s="5" t="s">
        <v>273</v>
      </c>
      <c r="G31" s="5" t="s">
        <v>274</v>
      </c>
      <c r="H31" s="37">
        <v>35889</v>
      </c>
      <c r="I31" s="6" t="s">
        <v>275</v>
      </c>
      <c r="J31" s="7" t="s">
        <v>26</v>
      </c>
      <c r="K31" s="8" t="s">
        <v>27</v>
      </c>
      <c r="L31" s="9">
        <v>47</v>
      </c>
      <c r="M31" s="10">
        <v>791</v>
      </c>
      <c r="N31" s="10">
        <v>1100</v>
      </c>
      <c r="O31" s="11">
        <f t="shared" si="0"/>
        <v>14.381818181818181</v>
      </c>
      <c r="P31" s="10">
        <v>671</v>
      </c>
      <c r="Q31" s="10">
        <v>1100</v>
      </c>
      <c r="R31" s="11">
        <f t="shared" si="1"/>
        <v>12.2</v>
      </c>
      <c r="S31" s="10" t="s">
        <v>28</v>
      </c>
      <c r="T31" s="10" t="s">
        <v>28</v>
      </c>
      <c r="U31" s="11">
        <v>0</v>
      </c>
      <c r="V31" s="10">
        <v>3048</v>
      </c>
      <c r="W31" s="10">
        <v>4600</v>
      </c>
      <c r="X31" s="11">
        <v>26.5</v>
      </c>
      <c r="Y31" s="10" t="s">
        <v>28</v>
      </c>
      <c r="Z31" s="10" t="s">
        <v>28</v>
      </c>
      <c r="AA31" s="12">
        <v>0</v>
      </c>
      <c r="AB31" s="10" t="s">
        <v>28</v>
      </c>
      <c r="AC31" s="10" t="s">
        <v>28</v>
      </c>
      <c r="AD31" s="11">
        <v>0</v>
      </c>
      <c r="AE31" s="10" t="s">
        <v>28</v>
      </c>
      <c r="AF31" s="10" t="s">
        <v>28</v>
      </c>
      <c r="AG31" s="13">
        <v>0</v>
      </c>
      <c r="AH31" s="10" t="s">
        <v>28</v>
      </c>
      <c r="AI31" s="10" t="s">
        <v>28</v>
      </c>
      <c r="AJ31" s="13">
        <v>0</v>
      </c>
      <c r="AK31" s="10" t="s">
        <v>28</v>
      </c>
      <c r="AL31" s="10" t="s">
        <v>28</v>
      </c>
      <c r="AM31" s="13">
        <v>0</v>
      </c>
      <c r="AN31" s="43">
        <f t="shared" si="2"/>
        <v>100.08181818181818</v>
      </c>
      <c r="AO31" s="14" t="s">
        <v>276</v>
      </c>
      <c r="AP31" s="15" t="s">
        <v>277</v>
      </c>
    </row>
    <row r="32" spans="1:43" customFormat="1" ht="47.25" x14ac:dyDescent="0.25">
      <c r="A32" s="38">
        <v>29</v>
      </c>
      <c r="B32" s="38">
        <v>29</v>
      </c>
      <c r="C32" s="38">
        <v>55</v>
      </c>
      <c r="D32" s="3" t="s">
        <v>22</v>
      </c>
      <c r="E32" s="4">
        <v>382493</v>
      </c>
      <c r="F32" s="5" t="s">
        <v>288</v>
      </c>
      <c r="G32" s="5" t="s">
        <v>180</v>
      </c>
      <c r="H32" s="37">
        <v>34457</v>
      </c>
      <c r="I32" s="6" t="s">
        <v>289</v>
      </c>
      <c r="J32" s="7" t="s">
        <v>26</v>
      </c>
      <c r="K32" s="8" t="s">
        <v>27</v>
      </c>
      <c r="L32" s="9">
        <v>51</v>
      </c>
      <c r="M32" s="10">
        <v>529</v>
      </c>
      <c r="N32" s="10">
        <v>1050</v>
      </c>
      <c r="O32" s="11">
        <f t="shared" si="0"/>
        <v>10.076190476190476</v>
      </c>
      <c r="P32" s="10">
        <v>550</v>
      </c>
      <c r="Q32" s="10">
        <v>1100</v>
      </c>
      <c r="R32" s="11">
        <f t="shared" si="1"/>
        <v>10</v>
      </c>
      <c r="S32" s="10" t="s">
        <v>28</v>
      </c>
      <c r="T32" s="10" t="s">
        <v>28</v>
      </c>
      <c r="U32" s="11">
        <v>0</v>
      </c>
      <c r="V32" s="10">
        <v>71</v>
      </c>
      <c r="W32" s="10">
        <v>100</v>
      </c>
      <c r="X32" s="11">
        <v>28.41</v>
      </c>
      <c r="Y32" s="10" t="s">
        <v>28</v>
      </c>
      <c r="Z32" s="10" t="s">
        <v>28</v>
      </c>
      <c r="AA32" s="12">
        <v>0</v>
      </c>
      <c r="AB32" s="10" t="s">
        <v>28</v>
      </c>
      <c r="AC32" s="10" t="s">
        <v>28</v>
      </c>
      <c r="AD32" s="11">
        <v>0</v>
      </c>
      <c r="AE32" s="10" t="s">
        <v>28</v>
      </c>
      <c r="AF32" s="10" t="s">
        <v>28</v>
      </c>
      <c r="AG32" s="13">
        <v>0</v>
      </c>
      <c r="AH32" s="10" t="s">
        <v>28</v>
      </c>
      <c r="AI32" s="10" t="s">
        <v>28</v>
      </c>
      <c r="AJ32" s="13">
        <v>0</v>
      </c>
      <c r="AK32" s="10" t="s">
        <v>28</v>
      </c>
      <c r="AL32" s="10" t="s">
        <v>28</v>
      </c>
      <c r="AM32" s="13">
        <v>0</v>
      </c>
      <c r="AN32" s="43">
        <f t="shared" si="2"/>
        <v>99.486190476190473</v>
      </c>
      <c r="AO32" s="14" t="s">
        <v>290</v>
      </c>
      <c r="AP32" s="15" t="s">
        <v>291</v>
      </c>
    </row>
    <row r="33" spans="1:42" customFormat="1" ht="47.25" x14ac:dyDescent="0.25">
      <c r="A33" s="38">
        <v>30</v>
      </c>
      <c r="B33" s="38">
        <v>30</v>
      </c>
      <c r="C33" s="38">
        <v>61</v>
      </c>
      <c r="D33" s="3" t="s">
        <v>22</v>
      </c>
      <c r="E33" s="4">
        <v>381494</v>
      </c>
      <c r="F33" s="5" t="s">
        <v>316</v>
      </c>
      <c r="G33" s="5" t="s">
        <v>317</v>
      </c>
      <c r="H33" s="37">
        <v>35149</v>
      </c>
      <c r="I33" s="6" t="s">
        <v>318</v>
      </c>
      <c r="J33" s="7" t="s">
        <v>26</v>
      </c>
      <c r="K33" s="8" t="s">
        <v>27</v>
      </c>
      <c r="L33" s="9">
        <v>44</v>
      </c>
      <c r="M33" s="10">
        <v>534</v>
      </c>
      <c r="N33" s="10">
        <v>1050</v>
      </c>
      <c r="O33" s="11">
        <f t="shared" si="0"/>
        <v>10.171428571428571</v>
      </c>
      <c r="P33" s="10">
        <v>2191</v>
      </c>
      <c r="Q33" s="10">
        <v>3150</v>
      </c>
      <c r="R33" s="11">
        <f t="shared" si="1"/>
        <v>13.911111111111111</v>
      </c>
      <c r="S33" s="10"/>
      <c r="T33" s="10"/>
      <c r="U33" s="11"/>
      <c r="V33" s="10">
        <v>3358</v>
      </c>
      <c r="W33" s="10">
        <v>4400</v>
      </c>
      <c r="X33" s="11">
        <v>30.53</v>
      </c>
      <c r="Y33" s="10" t="s">
        <v>28</v>
      </c>
      <c r="Z33" s="10" t="s">
        <v>28</v>
      </c>
      <c r="AA33" s="12">
        <v>0</v>
      </c>
      <c r="AB33" s="10" t="s">
        <v>28</v>
      </c>
      <c r="AC33" s="10" t="s">
        <v>28</v>
      </c>
      <c r="AD33" s="11">
        <v>0</v>
      </c>
      <c r="AE33" s="10" t="s">
        <v>28</v>
      </c>
      <c r="AF33" s="10" t="s">
        <v>28</v>
      </c>
      <c r="AG33" s="13">
        <v>0</v>
      </c>
      <c r="AH33" s="10" t="s">
        <v>28</v>
      </c>
      <c r="AI33" s="10" t="s">
        <v>28</v>
      </c>
      <c r="AJ33" s="13">
        <v>0</v>
      </c>
      <c r="AK33" s="10" t="s">
        <v>28</v>
      </c>
      <c r="AL33" s="10" t="s">
        <v>28</v>
      </c>
      <c r="AM33" s="13">
        <v>0</v>
      </c>
      <c r="AN33" s="43">
        <f t="shared" si="2"/>
        <v>98.612539682539676</v>
      </c>
      <c r="AO33" s="14" t="s">
        <v>319</v>
      </c>
      <c r="AP33" s="15" t="s">
        <v>320</v>
      </c>
    </row>
    <row r="34" spans="1:42" customFormat="1" ht="47.25" x14ac:dyDescent="0.25">
      <c r="A34" s="38">
        <v>31</v>
      </c>
      <c r="B34" s="38">
        <v>31</v>
      </c>
      <c r="C34" s="38">
        <v>17</v>
      </c>
      <c r="D34" s="3" t="s">
        <v>22</v>
      </c>
      <c r="E34" s="4">
        <v>367274</v>
      </c>
      <c r="F34" s="5" t="s">
        <v>106</v>
      </c>
      <c r="G34" s="5" t="s">
        <v>107</v>
      </c>
      <c r="H34" s="37">
        <v>33301</v>
      </c>
      <c r="I34" s="6" t="s">
        <v>108</v>
      </c>
      <c r="J34" s="7" t="s">
        <v>26</v>
      </c>
      <c r="K34" s="8" t="s">
        <v>27</v>
      </c>
      <c r="L34" s="9">
        <v>57</v>
      </c>
      <c r="M34" s="10">
        <v>467</v>
      </c>
      <c r="N34" s="10">
        <v>900</v>
      </c>
      <c r="O34" s="11">
        <f t="shared" si="0"/>
        <v>10.377777777777778</v>
      </c>
      <c r="P34" s="10">
        <v>551</v>
      </c>
      <c r="Q34" s="10">
        <v>1100</v>
      </c>
      <c r="R34" s="11">
        <f t="shared" si="1"/>
        <v>10.018181818181818</v>
      </c>
      <c r="S34" s="10">
        <v>255</v>
      </c>
      <c r="T34" s="10">
        <v>550</v>
      </c>
      <c r="U34" s="11">
        <f>S34*20/T34</f>
        <v>9.2727272727272734</v>
      </c>
      <c r="V34" s="10" t="s">
        <v>28</v>
      </c>
      <c r="W34" s="10" t="s">
        <v>28</v>
      </c>
      <c r="X34" s="11">
        <v>0</v>
      </c>
      <c r="Y34" s="10">
        <v>594</v>
      </c>
      <c r="Z34" s="10">
        <v>1200</v>
      </c>
      <c r="AA34" s="12">
        <f>Y34*20/Z34</f>
        <v>9.9</v>
      </c>
      <c r="AB34" s="10" t="s">
        <v>28</v>
      </c>
      <c r="AC34" s="10" t="s">
        <v>28</v>
      </c>
      <c r="AD34" s="11">
        <v>0</v>
      </c>
      <c r="AE34" s="10" t="s">
        <v>28</v>
      </c>
      <c r="AF34" s="10" t="s">
        <v>28</v>
      </c>
      <c r="AG34" s="13">
        <v>0</v>
      </c>
      <c r="AH34" s="10" t="s">
        <v>28</v>
      </c>
      <c r="AI34" s="10" t="s">
        <v>28</v>
      </c>
      <c r="AJ34" s="13">
        <v>0</v>
      </c>
      <c r="AK34" s="10" t="s">
        <v>28</v>
      </c>
      <c r="AL34" s="10" t="s">
        <v>28</v>
      </c>
      <c r="AM34" s="13">
        <v>0</v>
      </c>
      <c r="AN34" s="43">
        <f t="shared" si="2"/>
        <v>96.568686868686882</v>
      </c>
      <c r="AO34" s="14" t="s">
        <v>109</v>
      </c>
      <c r="AP34" s="15" t="s">
        <v>110</v>
      </c>
    </row>
    <row r="35" spans="1:42" customFormat="1" ht="47.25" x14ac:dyDescent="0.25">
      <c r="A35" s="38">
        <v>32</v>
      </c>
      <c r="B35" s="38">
        <v>32</v>
      </c>
      <c r="C35" s="38">
        <v>20</v>
      </c>
      <c r="D35" s="3" t="s">
        <v>22</v>
      </c>
      <c r="E35" s="4">
        <v>381439</v>
      </c>
      <c r="F35" s="5" t="s">
        <v>121</v>
      </c>
      <c r="G35" s="5" t="s">
        <v>122</v>
      </c>
      <c r="H35" s="37">
        <v>35916</v>
      </c>
      <c r="I35" s="6" t="s">
        <v>123</v>
      </c>
      <c r="J35" s="7" t="s">
        <v>26</v>
      </c>
      <c r="K35" s="8" t="s">
        <v>27</v>
      </c>
      <c r="L35" s="9">
        <v>54</v>
      </c>
      <c r="M35" s="10">
        <v>868</v>
      </c>
      <c r="N35" s="10">
        <v>1100</v>
      </c>
      <c r="O35" s="11">
        <f t="shared" si="0"/>
        <v>15.781818181818181</v>
      </c>
      <c r="P35" s="10">
        <v>754</v>
      </c>
      <c r="Q35" s="10">
        <v>1100</v>
      </c>
      <c r="R35" s="11">
        <f t="shared" si="1"/>
        <v>13.709090909090909</v>
      </c>
      <c r="S35" s="10">
        <v>774</v>
      </c>
      <c r="T35" s="10">
        <v>1200</v>
      </c>
      <c r="U35" s="11">
        <f>S35*20/T35</f>
        <v>12.9</v>
      </c>
      <c r="V35" s="10" t="s">
        <v>28</v>
      </c>
      <c r="W35" s="10" t="s">
        <v>28</v>
      </c>
      <c r="X35" s="11">
        <v>0</v>
      </c>
      <c r="Y35" s="10" t="s">
        <v>28</v>
      </c>
      <c r="Z35" s="10" t="s">
        <v>28</v>
      </c>
      <c r="AA35" s="12">
        <v>0</v>
      </c>
      <c r="AB35" s="10" t="s">
        <v>28</v>
      </c>
      <c r="AC35" s="10" t="s">
        <v>28</v>
      </c>
      <c r="AD35" s="11">
        <v>0</v>
      </c>
      <c r="AE35" s="10" t="s">
        <v>28</v>
      </c>
      <c r="AF35" s="10" t="s">
        <v>28</v>
      </c>
      <c r="AG35" s="13">
        <v>0</v>
      </c>
      <c r="AH35" s="10" t="s">
        <v>28</v>
      </c>
      <c r="AI35" s="10" t="s">
        <v>28</v>
      </c>
      <c r="AJ35" s="13">
        <v>0</v>
      </c>
      <c r="AK35" s="10" t="s">
        <v>28</v>
      </c>
      <c r="AL35" s="10" t="s">
        <v>28</v>
      </c>
      <c r="AM35" s="13">
        <v>0</v>
      </c>
      <c r="AN35" s="43">
        <f t="shared" si="2"/>
        <v>96.390909090909091</v>
      </c>
      <c r="AO35" s="14" t="s">
        <v>109</v>
      </c>
      <c r="AP35" s="15" t="s">
        <v>124</v>
      </c>
    </row>
    <row r="36" spans="1:42" customFormat="1" ht="47.25" x14ac:dyDescent="0.25">
      <c r="A36" s="38">
        <v>33</v>
      </c>
      <c r="B36" s="38">
        <v>33</v>
      </c>
      <c r="C36" s="38">
        <v>21</v>
      </c>
      <c r="D36" s="3" t="s">
        <v>22</v>
      </c>
      <c r="E36" s="4">
        <v>381395</v>
      </c>
      <c r="F36" s="5" t="s">
        <v>125</v>
      </c>
      <c r="G36" s="5" t="s">
        <v>126</v>
      </c>
      <c r="H36" s="37">
        <v>34798</v>
      </c>
      <c r="I36" s="6" t="s">
        <v>127</v>
      </c>
      <c r="J36" s="7" t="s">
        <v>26</v>
      </c>
      <c r="K36" s="8" t="s">
        <v>27</v>
      </c>
      <c r="L36" s="9">
        <v>52</v>
      </c>
      <c r="M36" s="10">
        <v>590</v>
      </c>
      <c r="N36" s="10">
        <v>1050</v>
      </c>
      <c r="O36" s="11">
        <f t="shared" ref="O36:O67" si="3">M36*20/N36</f>
        <v>11.238095238095237</v>
      </c>
      <c r="P36" s="10">
        <v>650</v>
      </c>
      <c r="Q36" s="10">
        <v>1100</v>
      </c>
      <c r="R36" s="11">
        <f t="shared" ref="R36:R67" si="4">P36*20/Q36</f>
        <v>11.818181818181818</v>
      </c>
      <c r="S36" s="10">
        <v>283</v>
      </c>
      <c r="T36" s="10">
        <v>550</v>
      </c>
      <c r="U36" s="11">
        <f>S36*20/T36</f>
        <v>10.290909090909091</v>
      </c>
      <c r="V36" s="10" t="s">
        <v>28</v>
      </c>
      <c r="W36" s="10" t="s">
        <v>28</v>
      </c>
      <c r="X36" s="11">
        <v>0</v>
      </c>
      <c r="Y36" s="10">
        <v>586</v>
      </c>
      <c r="Z36" s="10">
        <v>1100</v>
      </c>
      <c r="AA36" s="12">
        <f>Y36*20/Z36</f>
        <v>10.654545454545454</v>
      </c>
      <c r="AB36" s="10" t="s">
        <v>28</v>
      </c>
      <c r="AC36" s="10" t="s">
        <v>28</v>
      </c>
      <c r="AD36" s="11">
        <v>0</v>
      </c>
      <c r="AE36" s="10" t="s">
        <v>28</v>
      </c>
      <c r="AF36" s="10" t="s">
        <v>28</v>
      </c>
      <c r="AG36" s="13">
        <v>0</v>
      </c>
      <c r="AH36" s="10" t="s">
        <v>28</v>
      </c>
      <c r="AI36" s="10" t="s">
        <v>28</v>
      </c>
      <c r="AJ36" s="13">
        <v>0</v>
      </c>
      <c r="AK36" s="10" t="s">
        <v>28</v>
      </c>
      <c r="AL36" s="10" t="s">
        <v>28</v>
      </c>
      <c r="AM36" s="13">
        <v>0</v>
      </c>
      <c r="AN36" s="43">
        <f t="shared" ref="AN36:AN67" si="5">L36+O36+R36+U36+X36+AA36+AD36+AG36+AJ36+AM36</f>
        <v>96.001731601731606</v>
      </c>
      <c r="AO36" s="14" t="s">
        <v>109</v>
      </c>
      <c r="AP36" s="15" t="s">
        <v>128</v>
      </c>
    </row>
    <row r="37" spans="1:42" customFormat="1" ht="47.25" x14ac:dyDescent="0.25">
      <c r="A37" s="38">
        <v>34</v>
      </c>
      <c r="B37" s="38">
        <v>34</v>
      </c>
      <c r="C37" s="38">
        <v>58</v>
      </c>
      <c r="D37" s="3" t="s">
        <v>22</v>
      </c>
      <c r="E37" s="4">
        <v>381830</v>
      </c>
      <c r="F37" s="5" t="s">
        <v>301</v>
      </c>
      <c r="G37" s="5" t="s">
        <v>302</v>
      </c>
      <c r="H37" s="37">
        <v>35924</v>
      </c>
      <c r="I37" s="6" t="s">
        <v>303</v>
      </c>
      <c r="J37" s="7" t="s">
        <v>26</v>
      </c>
      <c r="K37" s="8" t="s">
        <v>27</v>
      </c>
      <c r="L37" s="9">
        <v>42</v>
      </c>
      <c r="M37" s="10">
        <v>776</v>
      </c>
      <c r="N37" s="10">
        <v>1100</v>
      </c>
      <c r="O37" s="11">
        <f t="shared" si="3"/>
        <v>14.109090909090909</v>
      </c>
      <c r="P37" s="10">
        <v>612</v>
      </c>
      <c r="Q37" s="10">
        <v>1100</v>
      </c>
      <c r="R37" s="11">
        <f t="shared" si="4"/>
        <v>11.127272727272727</v>
      </c>
      <c r="S37" s="10" t="s">
        <v>28</v>
      </c>
      <c r="T37" s="10" t="s">
        <v>28</v>
      </c>
      <c r="U37" s="11">
        <v>0</v>
      </c>
      <c r="V37" s="10">
        <v>3086</v>
      </c>
      <c r="W37" s="10">
        <v>4300</v>
      </c>
      <c r="X37" s="11">
        <v>28.71</v>
      </c>
      <c r="Y37" s="10" t="s">
        <v>28</v>
      </c>
      <c r="Z37" s="10" t="s">
        <v>28</v>
      </c>
      <c r="AA37" s="12">
        <v>0</v>
      </c>
      <c r="AB37" s="10" t="s">
        <v>28</v>
      </c>
      <c r="AC37" s="10" t="s">
        <v>28</v>
      </c>
      <c r="AD37" s="11">
        <v>0</v>
      </c>
      <c r="AE37" s="10" t="s">
        <v>28</v>
      </c>
      <c r="AF37" s="10" t="s">
        <v>28</v>
      </c>
      <c r="AG37" s="13">
        <v>0</v>
      </c>
      <c r="AH37" s="10" t="s">
        <v>28</v>
      </c>
      <c r="AI37" s="10" t="s">
        <v>28</v>
      </c>
      <c r="AJ37" s="13">
        <v>0</v>
      </c>
      <c r="AK37" s="10" t="s">
        <v>28</v>
      </c>
      <c r="AL37" s="10" t="s">
        <v>28</v>
      </c>
      <c r="AM37" s="13">
        <v>0</v>
      </c>
      <c r="AN37" s="43">
        <f t="shared" si="5"/>
        <v>95.946363636363628</v>
      </c>
      <c r="AO37" s="14" t="s">
        <v>304</v>
      </c>
      <c r="AP37" s="15" t="s">
        <v>305</v>
      </c>
    </row>
    <row r="38" spans="1:42" customFormat="1" ht="47.25" x14ac:dyDescent="0.25">
      <c r="A38" s="38">
        <v>35</v>
      </c>
      <c r="B38" s="38">
        <v>35</v>
      </c>
      <c r="C38" s="38">
        <v>11</v>
      </c>
      <c r="D38" s="3" t="s">
        <v>22</v>
      </c>
      <c r="E38" s="4">
        <v>358116</v>
      </c>
      <c r="F38" s="5" t="s">
        <v>76</v>
      </c>
      <c r="G38" s="5" t="s">
        <v>77</v>
      </c>
      <c r="H38" s="37">
        <v>33343</v>
      </c>
      <c r="I38" s="6" t="s">
        <v>78</v>
      </c>
      <c r="J38" s="7" t="s">
        <v>26</v>
      </c>
      <c r="K38" s="8" t="s">
        <v>27</v>
      </c>
      <c r="L38" s="9">
        <v>46</v>
      </c>
      <c r="M38" s="10">
        <v>641</v>
      </c>
      <c r="N38" s="10">
        <v>900</v>
      </c>
      <c r="O38" s="11">
        <f t="shared" si="3"/>
        <v>14.244444444444444</v>
      </c>
      <c r="P38" s="10">
        <v>574</v>
      </c>
      <c r="Q38" s="10">
        <v>1100</v>
      </c>
      <c r="R38" s="11">
        <f t="shared" si="4"/>
        <v>10.436363636363636</v>
      </c>
      <c r="S38" s="10">
        <v>307</v>
      </c>
      <c r="T38" s="10">
        <v>550</v>
      </c>
      <c r="U38" s="11">
        <f>S38*20/T38</f>
        <v>11.163636363636364</v>
      </c>
      <c r="V38" s="10"/>
      <c r="W38" s="10"/>
      <c r="X38" s="11"/>
      <c r="Y38" s="10">
        <v>676</v>
      </c>
      <c r="Z38" s="10">
        <v>1100</v>
      </c>
      <c r="AA38" s="12">
        <f>Y38*20/Z38</f>
        <v>12.290909090909091</v>
      </c>
      <c r="AB38" s="10" t="s">
        <v>28</v>
      </c>
      <c r="AC38" s="10" t="s">
        <v>28</v>
      </c>
      <c r="AD38" s="11">
        <v>0</v>
      </c>
      <c r="AE38" s="10" t="s">
        <v>28</v>
      </c>
      <c r="AF38" s="10" t="s">
        <v>28</v>
      </c>
      <c r="AG38" s="13">
        <v>0</v>
      </c>
      <c r="AH38" s="10" t="s">
        <v>28</v>
      </c>
      <c r="AI38" s="10" t="s">
        <v>28</v>
      </c>
      <c r="AJ38" s="13">
        <v>0</v>
      </c>
      <c r="AK38" s="10" t="s">
        <v>28</v>
      </c>
      <c r="AL38" s="10" t="s">
        <v>28</v>
      </c>
      <c r="AM38" s="13">
        <v>0</v>
      </c>
      <c r="AN38" s="43">
        <f t="shared" si="5"/>
        <v>94.135353535353531</v>
      </c>
      <c r="AO38" s="14" t="s">
        <v>79</v>
      </c>
      <c r="AP38" s="15" t="s">
        <v>80</v>
      </c>
    </row>
    <row r="39" spans="1:42" customFormat="1" ht="47.25" x14ac:dyDescent="0.25">
      <c r="A39" s="38">
        <v>36</v>
      </c>
      <c r="B39" s="38">
        <v>36</v>
      </c>
      <c r="C39" s="38">
        <v>23</v>
      </c>
      <c r="D39" s="3" t="s">
        <v>22</v>
      </c>
      <c r="E39" s="4">
        <v>381115</v>
      </c>
      <c r="F39" s="5" t="s">
        <v>134</v>
      </c>
      <c r="G39" s="5" t="s">
        <v>135</v>
      </c>
      <c r="H39" s="37">
        <v>36161</v>
      </c>
      <c r="I39" s="6" t="s">
        <v>136</v>
      </c>
      <c r="J39" s="7" t="s">
        <v>26</v>
      </c>
      <c r="K39" s="8" t="s">
        <v>27</v>
      </c>
      <c r="L39" s="9">
        <v>52</v>
      </c>
      <c r="M39" s="10">
        <v>890</v>
      </c>
      <c r="N39" s="10">
        <v>1100</v>
      </c>
      <c r="O39" s="11">
        <f t="shared" si="3"/>
        <v>16.181818181818183</v>
      </c>
      <c r="P39" s="10">
        <v>752</v>
      </c>
      <c r="Q39" s="10">
        <v>1100</v>
      </c>
      <c r="R39" s="11">
        <f t="shared" si="4"/>
        <v>13.672727272727272</v>
      </c>
      <c r="S39" s="10">
        <v>260</v>
      </c>
      <c r="T39" s="10">
        <v>550</v>
      </c>
      <c r="U39" s="11">
        <f>S39*20/T39</f>
        <v>9.454545454545455</v>
      </c>
      <c r="V39" s="10" t="s">
        <v>28</v>
      </c>
      <c r="W39" s="10" t="s">
        <v>28</v>
      </c>
      <c r="X39" s="11">
        <v>0</v>
      </c>
      <c r="Y39" s="10" t="s">
        <v>28</v>
      </c>
      <c r="Z39" s="10" t="s">
        <v>28</v>
      </c>
      <c r="AA39" s="12">
        <v>0</v>
      </c>
      <c r="AB39" s="10" t="s">
        <v>28</v>
      </c>
      <c r="AC39" s="10" t="s">
        <v>28</v>
      </c>
      <c r="AD39" s="11">
        <v>0</v>
      </c>
      <c r="AE39" s="10" t="s">
        <v>28</v>
      </c>
      <c r="AF39" s="10" t="s">
        <v>28</v>
      </c>
      <c r="AG39" s="13">
        <v>0</v>
      </c>
      <c r="AH39" s="10" t="s">
        <v>28</v>
      </c>
      <c r="AI39" s="10" t="s">
        <v>28</v>
      </c>
      <c r="AJ39" s="13">
        <v>0</v>
      </c>
      <c r="AK39" s="10" t="s">
        <v>28</v>
      </c>
      <c r="AL39" s="10" t="s">
        <v>28</v>
      </c>
      <c r="AM39" s="13">
        <v>0</v>
      </c>
      <c r="AN39" s="43">
        <f t="shared" si="5"/>
        <v>91.309090909090912</v>
      </c>
      <c r="AO39" s="14" t="s">
        <v>137</v>
      </c>
      <c r="AP39" s="15" t="s">
        <v>138</v>
      </c>
    </row>
    <row r="40" spans="1:42" customFormat="1" ht="47.25" x14ac:dyDescent="0.25">
      <c r="A40" s="38">
        <v>37</v>
      </c>
      <c r="B40" s="38">
        <v>37</v>
      </c>
      <c r="C40" s="38">
        <v>57</v>
      </c>
      <c r="D40" s="3" t="s">
        <v>22</v>
      </c>
      <c r="E40" s="4">
        <v>365417</v>
      </c>
      <c r="F40" s="5" t="s">
        <v>296</v>
      </c>
      <c r="G40" s="5" t="s">
        <v>297</v>
      </c>
      <c r="H40" s="37">
        <v>32877</v>
      </c>
      <c r="I40" s="6" t="s">
        <v>298</v>
      </c>
      <c r="J40" s="7" t="s">
        <v>26</v>
      </c>
      <c r="K40" s="8" t="s">
        <v>27</v>
      </c>
      <c r="L40" s="9">
        <v>41</v>
      </c>
      <c r="M40" s="10">
        <v>670</v>
      </c>
      <c r="N40" s="10">
        <v>900</v>
      </c>
      <c r="O40" s="11">
        <f t="shared" si="3"/>
        <v>14.888888888888889</v>
      </c>
      <c r="P40" s="10">
        <v>644</v>
      </c>
      <c r="Q40" s="10">
        <v>1100</v>
      </c>
      <c r="R40" s="11">
        <f t="shared" si="4"/>
        <v>11.709090909090909</v>
      </c>
      <c r="S40" s="10" t="s">
        <v>28</v>
      </c>
      <c r="T40" s="10" t="s">
        <v>28</v>
      </c>
      <c r="U40" s="11">
        <v>0</v>
      </c>
      <c r="V40" s="10">
        <v>2500</v>
      </c>
      <c r="W40" s="10">
        <v>4400</v>
      </c>
      <c r="X40" s="11">
        <v>23.27</v>
      </c>
      <c r="Y40" s="10" t="s">
        <v>28</v>
      </c>
      <c r="Z40" s="10" t="s">
        <v>28</v>
      </c>
      <c r="AA40" s="12">
        <v>0</v>
      </c>
      <c r="AB40" s="10" t="s">
        <v>28</v>
      </c>
      <c r="AC40" s="10" t="s">
        <v>28</v>
      </c>
      <c r="AD40" s="11">
        <v>0</v>
      </c>
      <c r="AE40" s="10" t="s">
        <v>28</v>
      </c>
      <c r="AF40" s="10" t="s">
        <v>28</v>
      </c>
      <c r="AG40" s="13">
        <v>0</v>
      </c>
      <c r="AH40" s="10" t="s">
        <v>28</v>
      </c>
      <c r="AI40" s="10" t="s">
        <v>28</v>
      </c>
      <c r="AJ40" s="13">
        <v>0</v>
      </c>
      <c r="AK40" s="10" t="s">
        <v>28</v>
      </c>
      <c r="AL40" s="10" t="s">
        <v>28</v>
      </c>
      <c r="AM40" s="13">
        <v>0</v>
      </c>
      <c r="AN40" s="43">
        <f t="shared" si="5"/>
        <v>90.867979797979785</v>
      </c>
      <c r="AO40" s="14" t="s">
        <v>299</v>
      </c>
      <c r="AP40" s="15" t="s">
        <v>300</v>
      </c>
    </row>
    <row r="41" spans="1:42" customFormat="1" ht="47.25" x14ac:dyDescent="0.25">
      <c r="A41" s="38">
        <v>38</v>
      </c>
      <c r="B41" s="38">
        <v>38</v>
      </c>
      <c r="C41" s="38">
        <v>25</v>
      </c>
      <c r="D41" s="3" t="s">
        <v>22</v>
      </c>
      <c r="E41" s="4">
        <v>366757</v>
      </c>
      <c r="F41" s="5" t="s">
        <v>144</v>
      </c>
      <c r="G41" s="5" t="s">
        <v>145</v>
      </c>
      <c r="H41" s="37">
        <v>35156</v>
      </c>
      <c r="I41" s="6" t="s">
        <v>146</v>
      </c>
      <c r="J41" s="7" t="s">
        <v>26</v>
      </c>
      <c r="K41" s="8" t="s">
        <v>27</v>
      </c>
      <c r="L41" s="9">
        <v>51</v>
      </c>
      <c r="M41" s="10">
        <v>750</v>
      </c>
      <c r="N41" s="10">
        <v>1050</v>
      </c>
      <c r="O41" s="11">
        <f t="shared" si="3"/>
        <v>14.285714285714286</v>
      </c>
      <c r="P41" s="10">
        <v>664</v>
      </c>
      <c r="Q41" s="10">
        <v>1100</v>
      </c>
      <c r="R41" s="11">
        <f t="shared" si="4"/>
        <v>12.072727272727272</v>
      </c>
      <c r="S41" s="10">
        <v>745</v>
      </c>
      <c r="T41" s="10">
        <v>1200</v>
      </c>
      <c r="U41" s="11">
        <f t="shared" ref="U41:U58" si="6">S41*20/T41</f>
        <v>12.416666666666666</v>
      </c>
      <c r="V41" s="10" t="s">
        <v>28</v>
      </c>
      <c r="W41" s="10" t="s">
        <v>28</v>
      </c>
      <c r="X41" s="11">
        <v>0</v>
      </c>
      <c r="Y41" s="10" t="s">
        <v>28</v>
      </c>
      <c r="Z41" s="10" t="s">
        <v>28</v>
      </c>
      <c r="AA41" s="12">
        <v>0</v>
      </c>
      <c r="AB41" s="10" t="s">
        <v>28</v>
      </c>
      <c r="AC41" s="10" t="s">
        <v>28</v>
      </c>
      <c r="AD41" s="11">
        <v>0</v>
      </c>
      <c r="AE41" s="10" t="s">
        <v>28</v>
      </c>
      <c r="AF41" s="10" t="s">
        <v>28</v>
      </c>
      <c r="AG41" s="13">
        <v>0</v>
      </c>
      <c r="AH41" s="10" t="s">
        <v>28</v>
      </c>
      <c r="AI41" s="10" t="s">
        <v>28</v>
      </c>
      <c r="AJ41" s="13">
        <v>0</v>
      </c>
      <c r="AK41" s="10" t="s">
        <v>28</v>
      </c>
      <c r="AL41" s="10" t="s">
        <v>28</v>
      </c>
      <c r="AM41" s="13">
        <v>0</v>
      </c>
      <c r="AN41" s="43">
        <f t="shared" si="5"/>
        <v>89.775108225108241</v>
      </c>
      <c r="AO41" s="14" t="s">
        <v>147</v>
      </c>
      <c r="AP41" s="15" t="s">
        <v>148</v>
      </c>
    </row>
    <row r="42" spans="1:42" customFormat="1" ht="47.25" x14ac:dyDescent="0.25">
      <c r="A42" s="38">
        <v>39</v>
      </c>
      <c r="B42" s="38">
        <v>39</v>
      </c>
      <c r="C42" s="38">
        <v>26</v>
      </c>
      <c r="D42" s="3" t="s">
        <v>22</v>
      </c>
      <c r="E42" s="4">
        <v>383084</v>
      </c>
      <c r="F42" s="5" t="s">
        <v>149</v>
      </c>
      <c r="G42" s="5" t="s">
        <v>150</v>
      </c>
      <c r="H42" s="37">
        <v>35891</v>
      </c>
      <c r="I42" s="6" t="s">
        <v>151</v>
      </c>
      <c r="J42" s="7" t="s">
        <v>26</v>
      </c>
      <c r="K42" s="8" t="s">
        <v>27</v>
      </c>
      <c r="L42" s="9">
        <v>49</v>
      </c>
      <c r="M42" s="10">
        <v>811</v>
      </c>
      <c r="N42" s="10">
        <v>1100</v>
      </c>
      <c r="O42" s="11">
        <f t="shared" si="3"/>
        <v>14.745454545454546</v>
      </c>
      <c r="P42" s="10">
        <v>677</v>
      </c>
      <c r="Q42" s="10">
        <v>1100</v>
      </c>
      <c r="R42" s="11">
        <f t="shared" si="4"/>
        <v>12.309090909090909</v>
      </c>
      <c r="S42" s="10">
        <v>360</v>
      </c>
      <c r="T42" s="10">
        <v>550</v>
      </c>
      <c r="U42" s="11">
        <f t="shared" si="6"/>
        <v>13.090909090909092</v>
      </c>
      <c r="V42" s="10" t="s">
        <v>28</v>
      </c>
      <c r="W42" s="10" t="s">
        <v>28</v>
      </c>
      <c r="X42" s="11">
        <v>0</v>
      </c>
      <c r="Y42" s="10" t="s">
        <v>28</v>
      </c>
      <c r="Z42" s="10" t="s">
        <v>28</v>
      </c>
      <c r="AA42" s="12">
        <v>0</v>
      </c>
      <c r="AB42" s="10" t="s">
        <v>28</v>
      </c>
      <c r="AC42" s="10" t="s">
        <v>28</v>
      </c>
      <c r="AD42" s="11">
        <v>0</v>
      </c>
      <c r="AE42" s="10" t="s">
        <v>28</v>
      </c>
      <c r="AF42" s="10" t="s">
        <v>28</v>
      </c>
      <c r="AG42" s="13">
        <v>0</v>
      </c>
      <c r="AH42" s="10" t="s">
        <v>28</v>
      </c>
      <c r="AI42" s="10" t="s">
        <v>28</v>
      </c>
      <c r="AJ42" s="13">
        <v>0</v>
      </c>
      <c r="AK42" s="10" t="s">
        <v>28</v>
      </c>
      <c r="AL42" s="10" t="s">
        <v>28</v>
      </c>
      <c r="AM42" s="13">
        <v>0</v>
      </c>
      <c r="AN42" s="43">
        <f t="shared" si="5"/>
        <v>89.145454545454555</v>
      </c>
      <c r="AO42" s="14" t="s">
        <v>152</v>
      </c>
      <c r="AP42" s="15" t="s">
        <v>153</v>
      </c>
    </row>
    <row r="43" spans="1:42" customFormat="1" ht="47.25" x14ac:dyDescent="0.25">
      <c r="A43" s="38">
        <v>40</v>
      </c>
      <c r="B43" s="38">
        <v>40</v>
      </c>
      <c r="C43" s="38">
        <v>27</v>
      </c>
      <c r="D43" s="3" t="s">
        <v>22</v>
      </c>
      <c r="E43" s="4">
        <v>381533</v>
      </c>
      <c r="F43" s="5" t="s">
        <v>154</v>
      </c>
      <c r="G43" s="5" t="s">
        <v>155</v>
      </c>
      <c r="H43" s="37">
        <v>35435</v>
      </c>
      <c r="I43" s="6" t="s">
        <v>156</v>
      </c>
      <c r="J43" s="7" t="s">
        <v>26</v>
      </c>
      <c r="K43" s="8" t="s">
        <v>27</v>
      </c>
      <c r="L43" s="9">
        <v>50</v>
      </c>
      <c r="M43" s="10">
        <v>772</v>
      </c>
      <c r="N43" s="10">
        <v>1050</v>
      </c>
      <c r="O43" s="11">
        <f t="shared" si="3"/>
        <v>14.704761904761904</v>
      </c>
      <c r="P43" s="10">
        <v>649</v>
      </c>
      <c r="Q43" s="10">
        <v>1100</v>
      </c>
      <c r="R43" s="11">
        <f t="shared" si="4"/>
        <v>11.8</v>
      </c>
      <c r="S43" s="10">
        <v>340</v>
      </c>
      <c r="T43" s="10">
        <v>550</v>
      </c>
      <c r="U43" s="11">
        <f t="shared" si="6"/>
        <v>12.363636363636363</v>
      </c>
      <c r="V43" s="10" t="s">
        <v>28</v>
      </c>
      <c r="W43" s="10" t="s">
        <v>28</v>
      </c>
      <c r="X43" s="11">
        <v>0</v>
      </c>
      <c r="Y43" s="10" t="s">
        <v>28</v>
      </c>
      <c r="Z43" s="10" t="s">
        <v>28</v>
      </c>
      <c r="AA43" s="12">
        <v>0</v>
      </c>
      <c r="AB43" s="10" t="s">
        <v>28</v>
      </c>
      <c r="AC43" s="10" t="s">
        <v>28</v>
      </c>
      <c r="AD43" s="11">
        <v>0</v>
      </c>
      <c r="AE43" s="10" t="s">
        <v>28</v>
      </c>
      <c r="AF43" s="10" t="s">
        <v>28</v>
      </c>
      <c r="AG43" s="13">
        <v>0</v>
      </c>
      <c r="AH43" s="10" t="s">
        <v>28</v>
      </c>
      <c r="AI43" s="10" t="s">
        <v>28</v>
      </c>
      <c r="AJ43" s="13">
        <v>0</v>
      </c>
      <c r="AK43" s="10" t="s">
        <v>28</v>
      </c>
      <c r="AL43" s="10" t="s">
        <v>28</v>
      </c>
      <c r="AM43" s="13">
        <v>0</v>
      </c>
      <c r="AN43" s="43">
        <f t="shared" si="5"/>
        <v>88.868398268398266</v>
      </c>
      <c r="AO43" s="14" t="s">
        <v>157</v>
      </c>
      <c r="AP43" s="15" t="s">
        <v>158</v>
      </c>
    </row>
    <row r="44" spans="1:42" customFormat="1" ht="47.25" x14ac:dyDescent="0.25">
      <c r="A44" s="38">
        <v>41</v>
      </c>
      <c r="B44" s="38">
        <v>41</v>
      </c>
      <c r="C44" s="38">
        <v>29</v>
      </c>
      <c r="D44" s="3" t="s">
        <v>22</v>
      </c>
      <c r="E44" s="4">
        <v>381621</v>
      </c>
      <c r="F44" s="5" t="s">
        <v>164</v>
      </c>
      <c r="G44" s="5" t="s">
        <v>165</v>
      </c>
      <c r="H44" s="37">
        <v>34973</v>
      </c>
      <c r="I44" s="6" t="s">
        <v>166</v>
      </c>
      <c r="J44" s="7" t="s">
        <v>26</v>
      </c>
      <c r="K44" s="8" t="s">
        <v>27</v>
      </c>
      <c r="L44" s="9">
        <v>45</v>
      </c>
      <c r="M44" s="10">
        <v>665</v>
      </c>
      <c r="N44" s="10">
        <v>1050</v>
      </c>
      <c r="O44" s="11">
        <f t="shared" si="3"/>
        <v>12.666666666666666</v>
      </c>
      <c r="P44" s="10">
        <v>560</v>
      </c>
      <c r="Q44" s="10">
        <v>1100</v>
      </c>
      <c r="R44" s="11">
        <f t="shared" si="4"/>
        <v>10.181818181818182</v>
      </c>
      <c r="S44" s="10">
        <v>232</v>
      </c>
      <c r="T44" s="10">
        <v>550</v>
      </c>
      <c r="U44" s="11">
        <f t="shared" si="6"/>
        <v>8.4363636363636356</v>
      </c>
      <c r="V44" s="10" t="s">
        <v>28</v>
      </c>
      <c r="W44" s="10" t="s">
        <v>28</v>
      </c>
      <c r="X44" s="11">
        <v>0</v>
      </c>
      <c r="Y44" s="10">
        <v>1204</v>
      </c>
      <c r="Z44" s="10">
        <v>2000</v>
      </c>
      <c r="AA44" s="12">
        <f>Y44*20/Z44</f>
        <v>12.04</v>
      </c>
      <c r="AB44" s="10" t="s">
        <v>28</v>
      </c>
      <c r="AC44" s="10" t="s">
        <v>28</v>
      </c>
      <c r="AD44" s="11">
        <v>0</v>
      </c>
      <c r="AE44" s="10" t="s">
        <v>28</v>
      </c>
      <c r="AF44" s="10" t="s">
        <v>28</v>
      </c>
      <c r="AG44" s="13">
        <v>0</v>
      </c>
      <c r="AH44" s="10" t="s">
        <v>28</v>
      </c>
      <c r="AI44" s="10" t="s">
        <v>28</v>
      </c>
      <c r="AJ44" s="13">
        <v>0</v>
      </c>
      <c r="AK44" s="10" t="s">
        <v>28</v>
      </c>
      <c r="AL44" s="10" t="s">
        <v>28</v>
      </c>
      <c r="AM44" s="13">
        <v>0</v>
      </c>
      <c r="AN44" s="43">
        <f t="shared" si="5"/>
        <v>88.324848484848474</v>
      </c>
      <c r="AO44" s="14" t="s">
        <v>167</v>
      </c>
      <c r="AP44" s="15" t="s">
        <v>168</v>
      </c>
    </row>
    <row r="45" spans="1:42" customFormat="1" ht="47.25" x14ac:dyDescent="0.25">
      <c r="A45" s="38">
        <v>42</v>
      </c>
      <c r="B45" s="38">
        <v>42</v>
      </c>
      <c r="C45" s="38">
        <v>30</v>
      </c>
      <c r="D45" s="3" t="s">
        <v>22</v>
      </c>
      <c r="E45" s="4">
        <v>381465</v>
      </c>
      <c r="F45" s="5" t="s">
        <v>169</v>
      </c>
      <c r="G45" s="5" t="s">
        <v>170</v>
      </c>
      <c r="H45" s="37">
        <v>34501</v>
      </c>
      <c r="I45" s="6" t="s">
        <v>171</v>
      </c>
      <c r="J45" s="7" t="s">
        <v>26</v>
      </c>
      <c r="K45" s="8" t="s">
        <v>27</v>
      </c>
      <c r="L45" s="9">
        <v>50</v>
      </c>
      <c r="M45" s="10">
        <v>634</v>
      </c>
      <c r="N45" s="10">
        <v>1050</v>
      </c>
      <c r="O45" s="11">
        <f t="shared" si="3"/>
        <v>12.076190476190476</v>
      </c>
      <c r="P45" s="10">
        <v>695</v>
      </c>
      <c r="Q45" s="10">
        <v>1100</v>
      </c>
      <c r="R45" s="11">
        <f t="shared" si="4"/>
        <v>12.636363636363637</v>
      </c>
      <c r="S45" s="10">
        <v>941</v>
      </c>
      <c r="T45" s="10">
        <v>1400</v>
      </c>
      <c r="U45" s="11">
        <f t="shared" si="6"/>
        <v>13.442857142857143</v>
      </c>
      <c r="V45" s="10" t="s">
        <v>28</v>
      </c>
      <c r="W45" s="10" t="s">
        <v>28</v>
      </c>
      <c r="X45" s="11">
        <v>0</v>
      </c>
      <c r="Y45" s="10" t="s">
        <v>28</v>
      </c>
      <c r="Z45" s="10" t="s">
        <v>28</v>
      </c>
      <c r="AA45" s="12">
        <v>0</v>
      </c>
      <c r="AB45" s="10" t="s">
        <v>28</v>
      </c>
      <c r="AC45" s="10" t="s">
        <v>28</v>
      </c>
      <c r="AD45" s="11">
        <v>0</v>
      </c>
      <c r="AE45" s="10" t="s">
        <v>28</v>
      </c>
      <c r="AF45" s="10" t="s">
        <v>28</v>
      </c>
      <c r="AG45" s="13">
        <v>0</v>
      </c>
      <c r="AH45" s="10" t="s">
        <v>28</v>
      </c>
      <c r="AI45" s="10" t="s">
        <v>28</v>
      </c>
      <c r="AJ45" s="13">
        <v>0</v>
      </c>
      <c r="AK45" s="10" t="s">
        <v>28</v>
      </c>
      <c r="AL45" s="10" t="s">
        <v>28</v>
      </c>
      <c r="AM45" s="13">
        <v>0</v>
      </c>
      <c r="AN45" s="43">
        <f t="shared" si="5"/>
        <v>88.155411255411252</v>
      </c>
      <c r="AO45" s="14" t="s">
        <v>172</v>
      </c>
      <c r="AP45" s="15" t="s">
        <v>173</v>
      </c>
    </row>
    <row r="46" spans="1:42" customFormat="1" ht="47.25" x14ac:dyDescent="0.25">
      <c r="A46" s="38">
        <v>43</v>
      </c>
      <c r="B46" s="38">
        <v>43</v>
      </c>
      <c r="C46" s="38">
        <v>31</v>
      </c>
      <c r="D46" s="3" t="s">
        <v>22</v>
      </c>
      <c r="E46" s="4">
        <v>358011</v>
      </c>
      <c r="F46" s="5" t="s">
        <v>174</v>
      </c>
      <c r="G46" s="5" t="s">
        <v>175</v>
      </c>
      <c r="H46" s="37">
        <v>33974</v>
      </c>
      <c r="I46" s="6" t="s">
        <v>176</v>
      </c>
      <c r="J46" s="7" t="s">
        <v>26</v>
      </c>
      <c r="K46" s="8" t="s">
        <v>27</v>
      </c>
      <c r="L46" s="9">
        <v>40</v>
      </c>
      <c r="M46" s="10">
        <v>584</v>
      </c>
      <c r="N46" s="10">
        <v>1050</v>
      </c>
      <c r="O46" s="11">
        <f t="shared" si="3"/>
        <v>11.123809523809523</v>
      </c>
      <c r="P46" s="10">
        <v>608</v>
      </c>
      <c r="Q46" s="10">
        <v>1100</v>
      </c>
      <c r="R46" s="11">
        <f t="shared" si="4"/>
        <v>11.054545454545455</v>
      </c>
      <c r="S46" s="10">
        <v>264</v>
      </c>
      <c r="T46" s="10">
        <v>550</v>
      </c>
      <c r="U46" s="11">
        <f t="shared" si="6"/>
        <v>9.6</v>
      </c>
      <c r="V46" s="10" t="s">
        <v>28</v>
      </c>
      <c r="W46" s="10" t="s">
        <v>28</v>
      </c>
      <c r="X46" s="11">
        <v>0</v>
      </c>
      <c r="Y46" s="10">
        <v>1283</v>
      </c>
      <c r="Z46" s="10">
        <v>2000</v>
      </c>
      <c r="AA46" s="12">
        <f>Y46*20/Z46</f>
        <v>12.83</v>
      </c>
      <c r="AB46" s="10">
        <v>631</v>
      </c>
      <c r="AC46" s="10">
        <v>900</v>
      </c>
      <c r="AD46" s="11">
        <f>AB46*5/AC46</f>
        <v>3.5055555555555555</v>
      </c>
      <c r="AE46" s="10" t="s">
        <v>28</v>
      </c>
      <c r="AF46" s="10" t="s">
        <v>28</v>
      </c>
      <c r="AG46" s="13">
        <v>0</v>
      </c>
      <c r="AH46" s="10" t="s">
        <v>28</v>
      </c>
      <c r="AI46" s="10" t="s">
        <v>28</v>
      </c>
      <c r="AJ46" s="13">
        <v>0</v>
      </c>
      <c r="AK46" s="10" t="s">
        <v>28</v>
      </c>
      <c r="AL46" s="10" t="s">
        <v>28</v>
      </c>
      <c r="AM46" s="13">
        <v>0</v>
      </c>
      <c r="AN46" s="43">
        <f t="shared" si="5"/>
        <v>88.113910533910541</v>
      </c>
      <c r="AO46" s="14" t="s">
        <v>177</v>
      </c>
      <c r="AP46" s="15" t="s">
        <v>178</v>
      </c>
    </row>
    <row r="47" spans="1:42" customFormat="1" ht="63" x14ac:dyDescent="0.25">
      <c r="A47" s="38">
        <v>44</v>
      </c>
      <c r="B47" s="38">
        <v>44</v>
      </c>
      <c r="C47" s="38">
        <v>34</v>
      </c>
      <c r="D47" s="3" t="s">
        <v>22</v>
      </c>
      <c r="E47" s="4">
        <v>365216</v>
      </c>
      <c r="F47" s="5" t="s">
        <v>189</v>
      </c>
      <c r="G47" s="5" t="s">
        <v>190</v>
      </c>
      <c r="H47" s="37">
        <v>36831</v>
      </c>
      <c r="I47" s="6" t="s">
        <v>191</v>
      </c>
      <c r="J47" s="7" t="s">
        <v>26</v>
      </c>
      <c r="K47" s="8" t="s">
        <v>27</v>
      </c>
      <c r="L47" s="9">
        <v>43</v>
      </c>
      <c r="M47" s="10">
        <v>883</v>
      </c>
      <c r="N47" s="10">
        <v>1100</v>
      </c>
      <c r="O47" s="11">
        <f t="shared" si="3"/>
        <v>16.054545454545455</v>
      </c>
      <c r="P47" s="10">
        <v>669</v>
      </c>
      <c r="Q47" s="10">
        <v>1100</v>
      </c>
      <c r="R47" s="11">
        <f t="shared" si="4"/>
        <v>12.163636363636364</v>
      </c>
      <c r="S47" s="10">
        <v>1750</v>
      </c>
      <c r="T47" s="10">
        <v>2400</v>
      </c>
      <c r="U47" s="11">
        <f t="shared" si="6"/>
        <v>14.583333333333334</v>
      </c>
      <c r="V47" s="10" t="s">
        <v>28</v>
      </c>
      <c r="W47" s="10" t="s">
        <v>28</v>
      </c>
      <c r="X47" s="11">
        <v>0</v>
      </c>
      <c r="Y47" s="10" t="s">
        <v>28</v>
      </c>
      <c r="Z47" s="10" t="s">
        <v>28</v>
      </c>
      <c r="AA47" s="12">
        <v>0</v>
      </c>
      <c r="AB47" s="10" t="s">
        <v>28</v>
      </c>
      <c r="AC47" s="10" t="s">
        <v>28</v>
      </c>
      <c r="AD47" s="11">
        <v>0</v>
      </c>
      <c r="AE47" s="10" t="s">
        <v>28</v>
      </c>
      <c r="AF47" s="10" t="s">
        <v>28</v>
      </c>
      <c r="AG47" s="13">
        <v>0</v>
      </c>
      <c r="AH47" s="10" t="s">
        <v>28</v>
      </c>
      <c r="AI47" s="10" t="s">
        <v>28</v>
      </c>
      <c r="AJ47" s="13">
        <v>0</v>
      </c>
      <c r="AK47" s="10" t="s">
        <v>28</v>
      </c>
      <c r="AL47" s="10" t="s">
        <v>28</v>
      </c>
      <c r="AM47" s="13">
        <v>0</v>
      </c>
      <c r="AN47" s="43">
        <f t="shared" si="5"/>
        <v>85.801515151515147</v>
      </c>
      <c r="AO47" s="14" t="s">
        <v>192</v>
      </c>
      <c r="AP47" s="15" t="s">
        <v>193</v>
      </c>
    </row>
    <row r="48" spans="1:42" customFormat="1" ht="78.75" x14ac:dyDescent="0.25">
      <c r="A48" s="38">
        <v>45</v>
      </c>
      <c r="B48" s="38">
        <v>45</v>
      </c>
      <c r="C48" s="38">
        <v>35</v>
      </c>
      <c r="D48" s="3" t="s">
        <v>22</v>
      </c>
      <c r="E48" s="4">
        <v>365342</v>
      </c>
      <c r="F48" s="5" t="s">
        <v>194</v>
      </c>
      <c r="G48" s="5" t="s">
        <v>195</v>
      </c>
      <c r="H48" s="37">
        <v>32174</v>
      </c>
      <c r="I48" s="6" t="s">
        <v>196</v>
      </c>
      <c r="J48" s="7" t="s">
        <v>26</v>
      </c>
      <c r="K48" s="8" t="s">
        <v>27</v>
      </c>
      <c r="L48" s="9">
        <v>41</v>
      </c>
      <c r="M48" s="10">
        <v>536</v>
      </c>
      <c r="N48" s="10">
        <v>1050</v>
      </c>
      <c r="O48" s="11">
        <f t="shared" si="3"/>
        <v>10.209523809523809</v>
      </c>
      <c r="P48" s="10">
        <v>618</v>
      </c>
      <c r="Q48" s="10">
        <v>1100</v>
      </c>
      <c r="R48" s="11">
        <f t="shared" si="4"/>
        <v>11.236363636363636</v>
      </c>
      <c r="S48" s="10">
        <v>307</v>
      </c>
      <c r="T48" s="10">
        <v>550</v>
      </c>
      <c r="U48" s="11">
        <f t="shared" si="6"/>
        <v>11.163636363636364</v>
      </c>
      <c r="V48" s="10" t="s">
        <v>28</v>
      </c>
      <c r="W48" s="10" t="s">
        <v>28</v>
      </c>
      <c r="X48" s="11">
        <v>0</v>
      </c>
      <c r="Y48" s="10">
        <v>660</v>
      </c>
      <c r="Z48" s="10">
        <v>1100</v>
      </c>
      <c r="AA48" s="12">
        <f>Y48*20/Z48</f>
        <v>12</v>
      </c>
      <c r="AB48" s="10" t="s">
        <v>28</v>
      </c>
      <c r="AC48" s="10" t="s">
        <v>28</v>
      </c>
      <c r="AD48" s="11">
        <v>0</v>
      </c>
      <c r="AE48" s="10" t="s">
        <v>28</v>
      </c>
      <c r="AF48" s="10" t="s">
        <v>28</v>
      </c>
      <c r="AG48" s="13">
        <v>0</v>
      </c>
      <c r="AH48" s="10" t="s">
        <v>28</v>
      </c>
      <c r="AI48" s="10" t="s">
        <v>28</v>
      </c>
      <c r="AJ48" s="13">
        <v>0</v>
      </c>
      <c r="AK48" s="10" t="s">
        <v>28</v>
      </c>
      <c r="AL48" s="10" t="s">
        <v>28</v>
      </c>
      <c r="AM48" s="13">
        <v>0</v>
      </c>
      <c r="AN48" s="43">
        <f t="shared" si="5"/>
        <v>85.609523809523807</v>
      </c>
      <c r="AO48" s="14" t="s">
        <v>197</v>
      </c>
      <c r="AP48" s="15" t="s">
        <v>198</v>
      </c>
    </row>
    <row r="49" spans="1:42" customFormat="1" ht="47.25" x14ac:dyDescent="0.25">
      <c r="A49" s="38">
        <v>46</v>
      </c>
      <c r="B49" s="38">
        <v>46</v>
      </c>
      <c r="C49" s="38">
        <v>18</v>
      </c>
      <c r="D49" s="3" t="s">
        <v>22</v>
      </c>
      <c r="E49" s="4">
        <v>381489</v>
      </c>
      <c r="F49" s="5" t="s">
        <v>111</v>
      </c>
      <c r="G49" s="5" t="s">
        <v>112</v>
      </c>
      <c r="H49" s="37">
        <v>35159</v>
      </c>
      <c r="I49" s="6" t="s">
        <v>113</v>
      </c>
      <c r="J49" s="7" t="s">
        <v>26</v>
      </c>
      <c r="K49" s="8" t="s">
        <v>27</v>
      </c>
      <c r="L49" s="9">
        <v>41</v>
      </c>
      <c r="M49" s="10">
        <v>689</v>
      </c>
      <c r="N49" s="10">
        <v>1050</v>
      </c>
      <c r="O49" s="11">
        <f t="shared" si="3"/>
        <v>13.123809523809523</v>
      </c>
      <c r="P49" s="10">
        <v>538</v>
      </c>
      <c r="Q49" s="10">
        <v>1100</v>
      </c>
      <c r="R49" s="11">
        <f t="shared" si="4"/>
        <v>9.7818181818181813</v>
      </c>
      <c r="S49" s="10">
        <v>249</v>
      </c>
      <c r="T49" s="10">
        <v>550</v>
      </c>
      <c r="U49" s="11">
        <f t="shared" si="6"/>
        <v>9.0545454545454547</v>
      </c>
      <c r="V49" s="10"/>
      <c r="W49" s="10"/>
      <c r="X49" s="11"/>
      <c r="Y49" s="10">
        <v>649</v>
      </c>
      <c r="Z49" s="10">
        <v>1100</v>
      </c>
      <c r="AA49" s="12">
        <f>Y49*20/Z49</f>
        <v>11.8</v>
      </c>
      <c r="AB49" s="10" t="s">
        <v>28</v>
      </c>
      <c r="AC49" s="10" t="s">
        <v>28</v>
      </c>
      <c r="AD49" s="11">
        <v>0</v>
      </c>
      <c r="AE49" s="10" t="s">
        <v>28</v>
      </c>
      <c r="AF49" s="10" t="s">
        <v>28</v>
      </c>
      <c r="AG49" s="13">
        <v>0</v>
      </c>
      <c r="AH49" s="10" t="s">
        <v>28</v>
      </c>
      <c r="AI49" s="10" t="s">
        <v>28</v>
      </c>
      <c r="AJ49" s="13">
        <v>0</v>
      </c>
      <c r="AK49" s="10" t="s">
        <v>28</v>
      </c>
      <c r="AL49" s="10" t="s">
        <v>28</v>
      </c>
      <c r="AM49" s="13">
        <v>0</v>
      </c>
      <c r="AN49" s="43">
        <f t="shared" si="5"/>
        <v>84.760173160173153</v>
      </c>
      <c r="AO49" s="14" t="s">
        <v>114</v>
      </c>
      <c r="AP49" s="15" t="s">
        <v>115</v>
      </c>
    </row>
    <row r="50" spans="1:42" customFormat="1" ht="63" x14ac:dyDescent="0.25">
      <c r="A50" s="38">
        <v>47</v>
      </c>
      <c r="B50" s="38">
        <v>47</v>
      </c>
      <c r="C50" s="38">
        <v>16</v>
      </c>
      <c r="D50" s="3" t="s">
        <v>22</v>
      </c>
      <c r="E50" s="4">
        <v>380143</v>
      </c>
      <c r="F50" s="5" t="s">
        <v>101</v>
      </c>
      <c r="G50" s="5" t="s">
        <v>102</v>
      </c>
      <c r="H50" s="37">
        <v>33298</v>
      </c>
      <c r="I50" s="6" t="s">
        <v>103</v>
      </c>
      <c r="J50" s="7" t="s">
        <v>26</v>
      </c>
      <c r="K50" s="8" t="s">
        <v>27</v>
      </c>
      <c r="L50" s="9">
        <v>49</v>
      </c>
      <c r="M50" s="10">
        <v>544</v>
      </c>
      <c r="N50" s="10">
        <v>900</v>
      </c>
      <c r="O50" s="11">
        <f t="shared" si="3"/>
        <v>12.088888888888889</v>
      </c>
      <c r="P50" s="10">
        <v>662</v>
      </c>
      <c r="Q50" s="10">
        <v>1100</v>
      </c>
      <c r="R50" s="11">
        <f t="shared" si="4"/>
        <v>12.036363636363637</v>
      </c>
      <c r="S50" s="10">
        <v>318</v>
      </c>
      <c r="T50" s="10">
        <v>550</v>
      </c>
      <c r="U50" s="11">
        <f t="shared" si="6"/>
        <v>11.563636363636364</v>
      </c>
      <c r="V50" s="10" t="s">
        <v>28</v>
      </c>
      <c r="W50" s="10" t="s">
        <v>28</v>
      </c>
      <c r="X50" s="11">
        <v>0</v>
      </c>
      <c r="Y50" s="10"/>
      <c r="Z50" s="10"/>
      <c r="AA50" s="12"/>
      <c r="AB50" s="10" t="s">
        <v>28</v>
      </c>
      <c r="AC50" s="10" t="s">
        <v>28</v>
      </c>
      <c r="AD50" s="11">
        <v>0</v>
      </c>
      <c r="AE50" s="10" t="s">
        <v>28</v>
      </c>
      <c r="AF50" s="10" t="s">
        <v>28</v>
      </c>
      <c r="AG50" s="13">
        <v>0</v>
      </c>
      <c r="AH50" s="10" t="s">
        <v>28</v>
      </c>
      <c r="AI50" s="10" t="s">
        <v>28</v>
      </c>
      <c r="AJ50" s="13">
        <v>0</v>
      </c>
      <c r="AK50" s="10" t="s">
        <v>28</v>
      </c>
      <c r="AL50" s="10" t="s">
        <v>28</v>
      </c>
      <c r="AM50" s="13">
        <v>0</v>
      </c>
      <c r="AN50" s="43">
        <f t="shared" si="5"/>
        <v>84.688888888888883</v>
      </c>
      <c r="AO50" s="14" t="s">
        <v>104</v>
      </c>
      <c r="AP50" s="15" t="s">
        <v>105</v>
      </c>
    </row>
    <row r="51" spans="1:42" customFormat="1" ht="47.25" x14ac:dyDescent="0.25">
      <c r="A51" s="38">
        <v>48</v>
      </c>
      <c r="B51" s="38">
        <v>48</v>
      </c>
      <c r="C51" s="38">
        <v>36</v>
      </c>
      <c r="D51" s="3" t="s">
        <v>22</v>
      </c>
      <c r="E51" s="4">
        <v>365078</v>
      </c>
      <c r="F51" s="5" t="s">
        <v>199</v>
      </c>
      <c r="G51" s="5" t="s">
        <v>200</v>
      </c>
      <c r="H51" s="37">
        <v>34036</v>
      </c>
      <c r="I51" s="6" t="s">
        <v>201</v>
      </c>
      <c r="J51" s="7" t="s">
        <v>26</v>
      </c>
      <c r="K51" s="8" t="s">
        <v>27</v>
      </c>
      <c r="L51" s="9">
        <v>41</v>
      </c>
      <c r="M51" s="10">
        <v>490</v>
      </c>
      <c r="N51" s="10">
        <v>1050</v>
      </c>
      <c r="O51" s="11">
        <f t="shared" si="3"/>
        <v>9.3333333333333339</v>
      </c>
      <c r="P51" s="10">
        <v>542</v>
      </c>
      <c r="Q51" s="10">
        <v>1100</v>
      </c>
      <c r="R51" s="11">
        <f t="shared" si="4"/>
        <v>9.8545454545454554</v>
      </c>
      <c r="S51" s="10">
        <v>637</v>
      </c>
      <c r="T51" s="10">
        <v>1100</v>
      </c>
      <c r="U51" s="11">
        <f t="shared" si="6"/>
        <v>11.581818181818182</v>
      </c>
      <c r="V51" s="10" t="s">
        <v>28</v>
      </c>
      <c r="W51" s="10" t="s">
        <v>28</v>
      </c>
      <c r="X51" s="11">
        <v>0</v>
      </c>
      <c r="Y51" s="10">
        <v>675</v>
      </c>
      <c r="Z51" s="10">
        <v>1100</v>
      </c>
      <c r="AA51" s="12">
        <f>Y51*20/Z51</f>
        <v>12.272727272727273</v>
      </c>
      <c r="AB51" s="10" t="s">
        <v>28</v>
      </c>
      <c r="AC51" s="10" t="s">
        <v>28</v>
      </c>
      <c r="AD51" s="11">
        <v>0</v>
      </c>
      <c r="AE51" s="10" t="s">
        <v>28</v>
      </c>
      <c r="AF51" s="10" t="s">
        <v>28</v>
      </c>
      <c r="AG51" s="13">
        <v>0</v>
      </c>
      <c r="AH51" s="10" t="s">
        <v>28</v>
      </c>
      <c r="AI51" s="10" t="s">
        <v>28</v>
      </c>
      <c r="AJ51" s="13">
        <v>0</v>
      </c>
      <c r="AK51" s="10" t="s">
        <v>28</v>
      </c>
      <c r="AL51" s="10" t="s">
        <v>28</v>
      </c>
      <c r="AM51" s="13">
        <v>0</v>
      </c>
      <c r="AN51" s="43">
        <f t="shared" si="5"/>
        <v>84.042424242424232</v>
      </c>
      <c r="AO51" s="14" t="s">
        <v>202</v>
      </c>
      <c r="AP51" s="15" t="s">
        <v>203</v>
      </c>
    </row>
    <row r="52" spans="1:42" customFormat="1" ht="47.25" x14ac:dyDescent="0.25">
      <c r="A52" s="38">
        <v>49</v>
      </c>
      <c r="B52" s="38">
        <v>49</v>
      </c>
      <c r="C52" s="38">
        <v>37</v>
      </c>
      <c r="D52" s="3" t="s">
        <v>22</v>
      </c>
      <c r="E52" s="4">
        <v>357749</v>
      </c>
      <c r="F52" s="5" t="s">
        <v>204</v>
      </c>
      <c r="G52" s="5" t="s">
        <v>205</v>
      </c>
      <c r="H52" s="37">
        <v>32629</v>
      </c>
      <c r="I52" s="6" t="s">
        <v>206</v>
      </c>
      <c r="J52" s="7" t="s">
        <v>26</v>
      </c>
      <c r="K52" s="8" t="s">
        <v>27</v>
      </c>
      <c r="L52" s="9">
        <v>42</v>
      </c>
      <c r="M52" s="10">
        <v>366</v>
      </c>
      <c r="N52" s="10">
        <v>900</v>
      </c>
      <c r="O52" s="11">
        <f t="shared" si="3"/>
        <v>8.1333333333333329</v>
      </c>
      <c r="P52" s="10">
        <v>470</v>
      </c>
      <c r="Q52" s="10">
        <v>1100</v>
      </c>
      <c r="R52" s="11">
        <f t="shared" si="4"/>
        <v>8.545454545454545</v>
      </c>
      <c r="S52" s="10">
        <v>767</v>
      </c>
      <c r="T52" s="10">
        <v>1200</v>
      </c>
      <c r="U52" s="11">
        <f t="shared" si="6"/>
        <v>12.783333333333333</v>
      </c>
      <c r="V52" s="10" t="s">
        <v>28</v>
      </c>
      <c r="W52" s="10" t="s">
        <v>28</v>
      </c>
      <c r="X52" s="11">
        <v>0</v>
      </c>
      <c r="Y52" s="10">
        <v>505</v>
      </c>
      <c r="Z52" s="10">
        <v>1100</v>
      </c>
      <c r="AA52" s="12">
        <f>Y52*20/Z52</f>
        <v>9.1818181818181817</v>
      </c>
      <c r="AB52" s="10">
        <v>578</v>
      </c>
      <c r="AC52" s="10">
        <v>900</v>
      </c>
      <c r="AD52" s="11">
        <f>AB52*5/AC52</f>
        <v>3.2111111111111112</v>
      </c>
      <c r="AE52" s="10" t="s">
        <v>28</v>
      </c>
      <c r="AF52" s="10" t="s">
        <v>28</v>
      </c>
      <c r="AG52" s="13">
        <v>0</v>
      </c>
      <c r="AH52" s="10" t="s">
        <v>28</v>
      </c>
      <c r="AI52" s="10" t="s">
        <v>28</v>
      </c>
      <c r="AJ52" s="13">
        <v>0</v>
      </c>
      <c r="AK52" s="10" t="s">
        <v>28</v>
      </c>
      <c r="AL52" s="10" t="s">
        <v>28</v>
      </c>
      <c r="AM52" s="13">
        <v>0</v>
      </c>
      <c r="AN52" s="43">
        <f t="shared" si="5"/>
        <v>83.855050505050514</v>
      </c>
      <c r="AO52" s="14" t="s">
        <v>207</v>
      </c>
      <c r="AP52" s="15" t="s">
        <v>208</v>
      </c>
    </row>
    <row r="53" spans="1:42" customFormat="1" ht="47.25" x14ac:dyDescent="0.25">
      <c r="A53" s="38">
        <v>50</v>
      </c>
      <c r="B53" s="38">
        <v>50</v>
      </c>
      <c r="C53" s="38">
        <v>38</v>
      </c>
      <c r="D53" s="3" t="s">
        <v>22</v>
      </c>
      <c r="E53" s="4">
        <v>358061</v>
      </c>
      <c r="F53" s="5" t="s">
        <v>209</v>
      </c>
      <c r="G53" s="5" t="s">
        <v>210</v>
      </c>
      <c r="H53" s="37">
        <v>31138</v>
      </c>
      <c r="I53" s="6" t="s">
        <v>211</v>
      </c>
      <c r="J53" s="7" t="s">
        <v>26</v>
      </c>
      <c r="K53" s="8" t="s">
        <v>27</v>
      </c>
      <c r="L53" s="9">
        <v>41</v>
      </c>
      <c r="M53" s="10">
        <v>498</v>
      </c>
      <c r="N53" s="10">
        <v>850</v>
      </c>
      <c r="O53" s="11">
        <f t="shared" si="3"/>
        <v>11.717647058823529</v>
      </c>
      <c r="P53" s="10">
        <v>547</v>
      </c>
      <c r="Q53" s="10">
        <v>1100</v>
      </c>
      <c r="R53" s="11">
        <f t="shared" si="4"/>
        <v>9.9454545454545453</v>
      </c>
      <c r="S53" s="10">
        <v>288</v>
      </c>
      <c r="T53" s="10">
        <v>550</v>
      </c>
      <c r="U53" s="11">
        <f t="shared" si="6"/>
        <v>10.472727272727273</v>
      </c>
      <c r="V53" s="10" t="s">
        <v>28</v>
      </c>
      <c r="W53" s="10" t="s">
        <v>28</v>
      </c>
      <c r="X53" s="11">
        <v>0</v>
      </c>
      <c r="Y53" s="10">
        <v>563</v>
      </c>
      <c r="Z53" s="10">
        <v>1100</v>
      </c>
      <c r="AA53" s="12">
        <f>Y53*20/Z53</f>
        <v>10.236363636363636</v>
      </c>
      <c r="AB53" s="10" t="s">
        <v>28</v>
      </c>
      <c r="AC53" s="10" t="s">
        <v>28</v>
      </c>
      <c r="AD53" s="11">
        <v>0</v>
      </c>
      <c r="AE53" s="10" t="s">
        <v>28</v>
      </c>
      <c r="AF53" s="10" t="s">
        <v>28</v>
      </c>
      <c r="AG53" s="13">
        <v>0</v>
      </c>
      <c r="AH53" s="10" t="s">
        <v>28</v>
      </c>
      <c r="AI53" s="10" t="s">
        <v>28</v>
      </c>
      <c r="AJ53" s="13">
        <v>0</v>
      </c>
      <c r="AK53" s="10" t="s">
        <v>28</v>
      </c>
      <c r="AL53" s="10" t="s">
        <v>28</v>
      </c>
      <c r="AM53" s="13">
        <v>0</v>
      </c>
      <c r="AN53" s="43">
        <f t="shared" si="5"/>
        <v>83.372192513368987</v>
      </c>
      <c r="AO53" s="14" t="s">
        <v>212</v>
      </c>
      <c r="AP53" s="15" t="s">
        <v>213</v>
      </c>
    </row>
    <row r="54" spans="1:42" customFormat="1" ht="47.25" x14ac:dyDescent="0.25">
      <c r="A54" s="38">
        <v>51</v>
      </c>
      <c r="B54" s="38">
        <v>51</v>
      </c>
      <c r="C54" s="38">
        <v>39</v>
      </c>
      <c r="D54" s="3" t="s">
        <v>22</v>
      </c>
      <c r="E54" s="4">
        <v>366013</v>
      </c>
      <c r="F54" s="5" t="s">
        <v>214</v>
      </c>
      <c r="G54" s="5" t="s">
        <v>215</v>
      </c>
      <c r="H54" s="37">
        <v>33615</v>
      </c>
      <c r="I54" s="6" t="s">
        <v>216</v>
      </c>
      <c r="J54" s="7" t="s">
        <v>26</v>
      </c>
      <c r="K54" s="8" t="s">
        <v>27</v>
      </c>
      <c r="L54" s="9">
        <v>40</v>
      </c>
      <c r="M54" s="10">
        <v>636</v>
      </c>
      <c r="N54" s="10">
        <v>900</v>
      </c>
      <c r="O54" s="11">
        <f t="shared" si="3"/>
        <v>14.133333333333333</v>
      </c>
      <c r="P54" s="10">
        <v>864</v>
      </c>
      <c r="Q54" s="10">
        <v>1100</v>
      </c>
      <c r="R54" s="11">
        <f t="shared" si="4"/>
        <v>15.709090909090909</v>
      </c>
      <c r="S54" s="10">
        <v>809</v>
      </c>
      <c r="T54" s="10">
        <v>1200</v>
      </c>
      <c r="U54" s="11">
        <f t="shared" si="6"/>
        <v>13.483333333333333</v>
      </c>
      <c r="V54" s="10" t="s">
        <v>28</v>
      </c>
      <c r="W54" s="10" t="s">
        <v>28</v>
      </c>
      <c r="X54" s="11">
        <v>0</v>
      </c>
      <c r="Y54" s="10" t="s">
        <v>28</v>
      </c>
      <c r="Z54" s="10" t="s">
        <v>28</v>
      </c>
      <c r="AA54" s="12">
        <v>0</v>
      </c>
      <c r="AB54" s="10" t="s">
        <v>28</v>
      </c>
      <c r="AC54" s="10" t="s">
        <v>28</v>
      </c>
      <c r="AD54" s="11">
        <v>0</v>
      </c>
      <c r="AE54" s="10" t="s">
        <v>28</v>
      </c>
      <c r="AF54" s="10" t="s">
        <v>28</v>
      </c>
      <c r="AG54" s="13">
        <v>0</v>
      </c>
      <c r="AH54" s="10" t="s">
        <v>28</v>
      </c>
      <c r="AI54" s="10" t="s">
        <v>28</v>
      </c>
      <c r="AJ54" s="13">
        <v>0</v>
      </c>
      <c r="AK54" s="10" t="s">
        <v>28</v>
      </c>
      <c r="AL54" s="10" t="s">
        <v>28</v>
      </c>
      <c r="AM54" s="13">
        <v>0</v>
      </c>
      <c r="AN54" s="43">
        <f t="shared" si="5"/>
        <v>83.325757575757578</v>
      </c>
      <c r="AO54" s="14" t="s">
        <v>84</v>
      </c>
      <c r="AP54" s="15" t="s">
        <v>217</v>
      </c>
    </row>
    <row r="55" spans="1:42" customFormat="1" ht="47.25" x14ac:dyDescent="0.25">
      <c r="A55" s="38">
        <v>52</v>
      </c>
      <c r="B55" s="38">
        <v>52</v>
      </c>
      <c r="C55" s="38">
        <v>41</v>
      </c>
      <c r="D55" s="3" t="s">
        <v>22</v>
      </c>
      <c r="E55" s="4">
        <v>381513</v>
      </c>
      <c r="F55" s="5" t="s">
        <v>223</v>
      </c>
      <c r="G55" s="5" t="s">
        <v>224</v>
      </c>
      <c r="H55" s="37">
        <v>35433</v>
      </c>
      <c r="I55" s="6" t="s">
        <v>225</v>
      </c>
      <c r="J55" s="7" t="s">
        <v>26</v>
      </c>
      <c r="K55" s="8" t="s">
        <v>27</v>
      </c>
      <c r="L55" s="9">
        <v>46</v>
      </c>
      <c r="M55" s="10">
        <v>726</v>
      </c>
      <c r="N55" s="10">
        <v>1050</v>
      </c>
      <c r="O55" s="11">
        <f t="shared" si="3"/>
        <v>13.828571428571429</v>
      </c>
      <c r="P55" s="10">
        <v>682</v>
      </c>
      <c r="Q55" s="10">
        <v>1100</v>
      </c>
      <c r="R55" s="11">
        <f t="shared" si="4"/>
        <v>12.4</v>
      </c>
      <c r="S55" s="10">
        <v>257</v>
      </c>
      <c r="T55" s="10">
        <v>550</v>
      </c>
      <c r="U55" s="11">
        <f t="shared" si="6"/>
        <v>9.3454545454545457</v>
      </c>
      <c r="V55" s="10" t="s">
        <v>28</v>
      </c>
      <c r="W55" s="10" t="s">
        <v>28</v>
      </c>
      <c r="X55" s="11">
        <v>0</v>
      </c>
      <c r="Y55" s="10" t="s">
        <v>28</v>
      </c>
      <c r="Z55" s="10" t="s">
        <v>28</v>
      </c>
      <c r="AA55" s="12">
        <v>0</v>
      </c>
      <c r="AB55" s="10" t="s">
        <v>28</v>
      </c>
      <c r="AC55" s="10" t="s">
        <v>28</v>
      </c>
      <c r="AD55" s="11">
        <v>0</v>
      </c>
      <c r="AE55" s="10" t="s">
        <v>28</v>
      </c>
      <c r="AF55" s="10" t="s">
        <v>28</v>
      </c>
      <c r="AG55" s="13">
        <v>0</v>
      </c>
      <c r="AH55" s="10" t="s">
        <v>28</v>
      </c>
      <c r="AI55" s="10" t="s">
        <v>28</v>
      </c>
      <c r="AJ55" s="13">
        <v>0</v>
      </c>
      <c r="AK55" s="10" t="s">
        <v>28</v>
      </c>
      <c r="AL55" s="10" t="s">
        <v>28</v>
      </c>
      <c r="AM55" s="13">
        <v>0</v>
      </c>
      <c r="AN55" s="43">
        <f t="shared" si="5"/>
        <v>81.574025974025972</v>
      </c>
      <c r="AO55" s="14" t="s">
        <v>226</v>
      </c>
      <c r="AP55" s="15" t="s">
        <v>227</v>
      </c>
    </row>
    <row r="56" spans="1:42" customFormat="1" ht="47.25" x14ac:dyDescent="0.25">
      <c r="A56" s="38">
        <v>53</v>
      </c>
      <c r="B56" s="38">
        <v>53</v>
      </c>
      <c r="C56" s="38">
        <v>42</v>
      </c>
      <c r="D56" s="3" t="s">
        <v>22</v>
      </c>
      <c r="E56" s="4">
        <v>381831</v>
      </c>
      <c r="F56" s="5" t="s">
        <v>228</v>
      </c>
      <c r="G56" s="5" t="s">
        <v>229</v>
      </c>
      <c r="H56" s="37">
        <v>36896</v>
      </c>
      <c r="I56" s="6" t="s">
        <v>230</v>
      </c>
      <c r="J56" s="7" t="s">
        <v>26</v>
      </c>
      <c r="K56" s="8" t="s">
        <v>27</v>
      </c>
      <c r="L56" s="9">
        <v>42</v>
      </c>
      <c r="M56" s="10">
        <v>798</v>
      </c>
      <c r="N56" s="10">
        <v>1100</v>
      </c>
      <c r="O56" s="11">
        <f t="shared" si="3"/>
        <v>14.50909090909091</v>
      </c>
      <c r="P56" s="10">
        <v>658</v>
      </c>
      <c r="Q56" s="10">
        <v>1100</v>
      </c>
      <c r="R56" s="11">
        <f t="shared" si="4"/>
        <v>11.963636363636363</v>
      </c>
      <c r="S56" s="10">
        <v>835</v>
      </c>
      <c r="T56" s="10">
        <v>1300</v>
      </c>
      <c r="U56" s="11">
        <f t="shared" si="6"/>
        <v>12.846153846153847</v>
      </c>
      <c r="V56" s="10" t="s">
        <v>28</v>
      </c>
      <c r="W56" s="10" t="s">
        <v>28</v>
      </c>
      <c r="X56" s="11">
        <v>0</v>
      </c>
      <c r="Y56" s="10" t="s">
        <v>28</v>
      </c>
      <c r="Z56" s="10" t="s">
        <v>28</v>
      </c>
      <c r="AA56" s="12">
        <v>0</v>
      </c>
      <c r="AB56" s="10" t="s">
        <v>28</v>
      </c>
      <c r="AC56" s="10" t="s">
        <v>28</v>
      </c>
      <c r="AD56" s="11">
        <v>0</v>
      </c>
      <c r="AE56" s="10" t="s">
        <v>28</v>
      </c>
      <c r="AF56" s="10" t="s">
        <v>28</v>
      </c>
      <c r="AG56" s="13">
        <v>0</v>
      </c>
      <c r="AH56" s="10" t="s">
        <v>28</v>
      </c>
      <c r="AI56" s="10" t="s">
        <v>28</v>
      </c>
      <c r="AJ56" s="13">
        <v>0</v>
      </c>
      <c r="AK56" s="10" t="s">
        <v>28</v>
      </c>
      <c r="AL56" s="10" t="s">
        <v>28</v>
      </c>
      <c r="AM56" s="13">
        <v>0</v>
      </c>
      <c r="AN56" s="43">
        <f t="shared" si="5"/>
        <v>81.318881118881109</v>
      </c>
      <c r="AO56" s="14" t="s">
        <v>172</v>
      </c>
      <c r="AP56" s="15" t="s">
        <v>231</v>
      </c>
    </row>
    <row r="57" spans="1:42" customFormat="1" ht="47.25" x14ac:dyDescent="0.25">
      <c r="A57" s="38">
        <v>54</v>
      </c>
      <c r="B57" s="38">
        <v>54</v>
      </c>
      <c r="C57" s="38">
        <v>43</v>
      </c>
      <c r="D57" s="3" t="s">
        <v>22</v>
      </c>
      <c r="E57" s="4">
        <v>383188</v>
      </c>
      <c r="F57" s="5" t="s">
        <v>232</v>
      </c>
      <c r="G57" s="5" t="s">
        <v>233</v>
      </c>
      <c r="H57" s="37">
        <v>32183</v>
      </c>
      <c r="I57" s="6" t="s">
        <v>234</v>
      </c>
      <c r="J57" s="7" t="s">
        <v>26</v>
      </c>
      <c r="K57" s="8" t="s">
        <v>27</v>
      </c>
      <c r="L57" s="9">
        <v>40</v>
      </c>
      <c r="M57" s="10">
        <v>451</v>
      </c>
      <c r="N57" s="10">
        <v>850</v>
      </c>
      <c r="O57" s="11">
        <f t="shared" si="3"/>
        <v>10.611764705882353</v>
      </c>
      <c r="P57" s="10">
        <v>571</v>
      </c>
      <c r="Q57" s="10">
        <v>1100</v>
      </c>
      <c r="R57" s="11">
        <f t="shared" si="4"/>
        <v>10.381818181818181</v>
      </c>
      <c r="S57" s="10">
        <v>249</v>
      </c>
      <c r="T57" s="10">
        <v>550</v>
      </c>
      <c r="U57" s="11">
        <f t="shared" si="6"/>
        <v>9.0545454545454547</v>
      </c>
      <c r="V57" s="10" t="s">
        <v>28</v>
      </c>
      <c r="W57" s="10" t="s">
        <v>28</v>
      </c>
      <c r="X57" s="11">
        <v>0</v>
      </c>
      <c r="Y57" s="10">
        <v>593</v>
      </c>
      <c r="Z57" s="10">
        <v>1100</v>
      </c>
      <c r="AA57" s="12">
        <f>Y57*20/Z57</f>
        <v>10.781818181818181</v>
      </c>
      <c r="AB57" s="10" t="s">
        <v>28</v>
      </c>
      <c r="AC57" s="10" t="s">
        <v>28</v>
      </c>
      <c r="AD57" s="11">
        <v>0</v>
      </c>
      <c r="AE57" s="10" t="s">
        <v>28</v>
      </c>
      <c r="AF57" s="10" t="s">
        <v>28</v>
      </c>
      <c r="AG57" s="13">
        <v>0</v>
      </c>
      <c r="AH57" s="10" t="s">
        <v>28</v>
      </c>
      <c r="AI57" s="10" t="s">
        <v>28</v>
      </c>
      <c r="AJ57" s="13">
        <v>0</v>
      </c>
      <c r="AK57" s="10" t="s">
        <v>28</v>
      </c>
      <c r="AL57" s="10" t="s">
        <v>28</v>
      </c>
      <c r="AM57" s="13">
        <v>0</v>
      </c>
      <c r="AN57" s="43">
        <f t="shared" si="5"/>
        <v>80.829946524064169</v>
      </c>
      <c r="AO57" s="14" t="s">
        <v>226</v>
      </c>
      <c r="AP57" s="15" t="s">
        <v>235</v>
      </c>
    </row>
    <row r="58" spans="1:42" customFormat="1" ht="47.25" x14ac:dyDescent="0.25">
      <c r="A58" s="38">
        <v>55</v>
      </c>
      <c r="B58" s="38">
        <v>55</v>
      </c>
      <c r="C58" s="38">
        <v>44</v>
      </c>
      <c r="D58" s="3" t="s">
        <v>22</v>
      </c>
      <c r="E58" s="4">
        <v>357730</v>
      </c>
      <c r="F58" s="5" t="s">
        <v>236</v>
      </c>
      <c r="G58" s="5" t="s">
        <v>237</v>
      </c>
      <c r="H58" s="37">
        <v>35796</v>
      </c>
      <c r="I58" s="6" t="s">
        <v>238</v>
      </c>
      <c r="J58" s="7" t="s">
        <v>26</v>
      </c>
      <c r="K58" s="8" t="s">
        <v>27</v>
      </c>
      <c r="L58" s="9">
        <v>41</v>
      </c>
      <c r="M58" s="10">
        <v>889</v>
      </c>
      <c r="N58" s="10">
        <v>1100</v>
      </c>
      <c r="O58" s="11">
        <f t="shared" si="3"/>
        <v>16.163636363636364</v>
      </c>
      <c r="P58" s="10">
        <v>687</v>
      </c>
      <c r="Q58" s="10">
        <v>1100</v>
      </c>
      <c r="R58" s="11">
        <f t="shared" si="4"/>
        <v>12.49090909090909</v>
      </c>
      <c r="S58" s="10">
        <v>297</v>
      </c>
      <c r="T58" s="10">
        <v>550</v>
      </c>
      <c r="U58" s="11">
        <f t="shared" si="6"/>
        <v>10.8</v>
      </c>
      <c r="V58" s="10" t="s">
        <v>28</v>
      </c>
      <c r="W58" s="10" t="s">
        <v>28</v>
      </c>
      <c r="X58" s="11">
        <v>0</v>
      </c>
      <c r="Y58" s="10" t="s">
        <v>28</v>
      </c>
      <c r="Z58" s="10" t="s">
        <v>28</v>
      </c>
      <c r="AA58" s="12">
        <v>0</v>
      </c>
      <c r="AB58" s="10" t="s">
        <v>28</v>
      </c>
      <c r="AC58" s="10" t="s">
        <v>28</v>
      </c>
      <c r="AD58" s="11">
        <v>0</v>
      </c>
      <c r="AE58" s="10" t="s">
        <v>28</v>
      </c>
      <c r="AF58" s="10" t="s">
        <v>28</v>
      </c>
      <c r="AG58" s="13">
        <v>0</v>
      </c>
      <c r="AH58" s="10" t="s">
        <v>28</v>
      </c>
      <c r="AI58" s="10" t="s">
        <v>28</v>
      </c>
      <c r="AJ58" s="13">
        <v>0</v>
      </c>
      <c r="AK58" s="10" t="s">
        <v>28</v>
      </c>
      <c r="AL58" s="10" t="s">
        <v>28</v>
      </c>
      <c r="AM58" s="13">
        <v>0</v>
      </c>
      <c r="AN58" s="43">
        <f t="shared" si="5"/>
        <v>80.454545454545453</v>
      </c>
      <c r="AO58" s="14" t="s">
        <v>109</v>
      </c>
      <c r="AP58" s="15" t="s">
        <v>239</v>
      </c>
    </row>
    <row r="59" spans="1:42" customFormat="1" ht="47.25" x14ac:dyDescent="0.25">
      <c r="A59" s="38">
        <v>56</v>
      </c>
      <c r="B59" s="38">
        <v>56</v>
      </c>
      <c r="C59" s="38">
        <v>47</v>
      </c>
      <c r="D59" s="3" t="s">
        <v>22</v>
      </c>
      <c r="E59" s="4">
        <v>357814</v>
      </c>
      <c r="F59" s="5" t="s">
        <v>250</v>
      </c>
      <c r="G59" s="5" t="s">
        <v>251</v>
      </c>
      <c r="H59" s="37">
        <v>32967</v>
      </c>
      <c r="I59" s="6" t="s">
        <v>252</v>
      </c>
      <c r="J59" s="7" t="s">
        <v>26</v>
      </c>
      <c r="K59" s="8" t="s">
        <v>27</v>
      </c>
      <c r="L59" s="9">
        <v>46</v>
      </c>
      <c r="M59" s="10">
        <v>904</v>
      </c>
      <c r="N59" s="10">
        <v>1050</v>
      </c>
      <c r="O59" s="11">
        <f t="shared" si="3"/>
        <v>17.219047619047618</v>
      </c>
      <c r="P59" s="10">
        <v>832</v>
      </c>
      <c r="Q59" s="10">
        <v>1100</v>
      </c>
      <c r="R59" s="11">
        <f t="shared" si="4"/>
        <v>15.127272727272727</v>
      </c>
      <c r="S59" s="10" t="s">
        <v>28</v>
      </c>
      <c r="T59" s="10" t="s">
        <v>28</v>
      </c>
      <c r="U59" s="11">
        <v>0</v>
      </c>
      <c r="V59" s="10">
        <v>2</v>
      </c>
      <c r="W59" s="10">
        <v>4</v>
      </c>
      <c r="X59" s="11"/>
      <c r="Y59" s="10" t="s">
        <v>28</v>
      </c>
      <c r="Z59" s="10" t="s">
        <v>28</v>
      </c>
      <c r="AA59" s="12">
        <v>0</v>
      </c>
      <c r="AB59" s="10" t="s">
        <v>28</v>
      </c>
      <c r="AC59" s="10" t="s">
        <v>28</v>
      </c>
      <c r="AD59" s="11">
        <v>0</v>
      </c>
      <c r="AE59" s="10" t="s">
        <v>28</v>
      </c>
      <c r="AF59" s="10" t="s">
        <v>28</v>
      </c>
      <c r="AG59" s="13">
        <v>0</v>
      </c>
      <c r="AH59" s="10" t="s">
        <v>28</v>
      </c>
      <c r="AI59" s="10" t="s">
        <v>28</v>
      </c>
      <c r="AJ59" s="13">
        <v>0</v>
      </c>
      <c r="AK59" s="10" t="s">
        <v>28</v>
      </c>
      <c r="AL59" s="10" t="s">
        <v>28</v>
      </c>
      <c r="AM59" s="13">
        <v>0</v>
      </c>
      <c r="AN59" s="43">
        <f t="shared" si="5"/>
        <v>78.34632034632034</v>
      </c>
      <c r="AO59" s="14" t="s">
        <v>253</v>
      </c>
      <c r="AP59" s="15" t="s">
        <v>254</v>
      </c>
    </row>
    <row r="60" spans="1:42" customFormat="1" ht="63" x14ac:dyDescent="0.25">
      <c r="A60" s="38">
        <v>57</v>
      </c>
      <c r="B60" s="38">
        <v>57</v>
      </c>
      <c r="C60" s="38">
        <v>48</v>
      </c>
      <c r="D60" s="3" t="s">
        <v>22</v>
      </c>
      <c r="E60" s="4">
        <v>366256</v>
      </c>
      <c r="F60" s="5" t="s">
        <v>255</v>
      </c>
      <c r="G60" s="5" t="s">
        <v>256</v>
      </c>
      <c r="H60" s="37">
        <v>31138</v>
      </c>
      <c r="I60" s="6" t="s">
        <v>257</v>
      </c>
      <c r="J60" s="7" t="s">
        <v>26</v>
      </c>
      <c r="K60" s="8" t="s">
        <v>27</v>
      </c>
      <c r="L60" s="9">
        <v>41</v>
      </c>
      <c r="M60" s="10">
        <v>542</v>
      </c>
      <c r="N60" s="10">
        <v>850</v>
      </c>
      <c r="O60" s="11">
        <f t="shared" si="3"/>
        <v>12.752941176470589</v>
      </c>
      <c r="P60" s="10">
        <v>672</v>
      </c>
      <c r="Q60" s="10">
        <v>1100</v>
      </c>
      <c r="R60" s="11">
        <f t="shared" si="4"/>
        <v>12.218181818181819</v>
      </c>
      <c r="S60" s="10">
        <v>322</v>
      </c>
      <c r="T60" s="10">
        <v>550</v>
      </c>
      <c r="U60" s="11">
        <f>S60*20/T60</f>
        <v>11.709090909090909</v>
      </c>
      <c r="V60" s="10" t="s">
        <v>28</v>
      </c>
      <c r="W60" s="10" t="s">
        <v>28</v>
      </c>
      <c r="X60" s="11">
        <v>0</v>
      </c>
      <c r="Y60" s="10" t="s">
        <v>28</v>
      </c>
      <c r="Z60" s="10" t="s">
        <v>28</v>
      </c>
      <c r="AA60" s="12">
        <v>0</v>
      </c>
      <c r="AB60" s="10" t="s">
        <v>28</v>
      </c>
      <c r="AC60" s="10" t="s">
        <v>28</v>
      </c>
      <c r="AD60" s="11">
        <v>0</v>
      </c>
      <c r="AE60" s="10" t="s">
        <v>28</v>
      </c>
      <c r="AF60" s="10" t="s">
        <v>28</v>
      </c>
      <c r="AG60" s="13">
        <v>0</v>
      </c>
      <c r="AH60" s="10" t="s">
        <v>28</v>
      </c>
      <c r="AI60" s="10" t="s">
        <v>28</v>
      </c>
      <c r="AJ60" s="13">
        <v>0</v>
      </c>
      <c r="AK60" s="10" t="s">
        <v>28</v>
      </c>
      <c r="AL60" s="10" t="s">
        <v>28</v>
      </c>
      <c r="AM60" s="13">
        <v>0</v>
      </c>
      <c r="AN60" s="43">
        <f t="shared" si="5"/>
        <v>77.680213903743308</v>
      </c>
      <c r="AO60" s="14" t="s">
        <v>258</v>
      </c>
      <c r="AP60" s="15" t="s">
        <v>259</v>
      </c>
    </row>
    <row r="61" spans="1:42" customFormat="1" ht="47.25" x14ac:dyDescent="0.25">
      <c r="A61" s="38">
        <v>58</v>
      </c>
      <c r="B61" s="38">
        <v>58</v>
      </c>
      <c r="C61" s="38">
        <v>49</v>
      </c>
      <c r="D61" s="3" t="s">
        <v>22</v>
      </c>
      <c r="E61" s="4">
        <v>381315</v>
      </c>
      <c r="F61" s="5" t="s">
        <v>260</v>
      </c>
      <c r="G61" s="5" t="s">
        <v>102</v>
      </c>
      <c r="H61" s="37">
        <v>34801</v>
      </c>
      <c r="I61" s="6" t="s">
        <v>261</v>
      </c>
      <c r="J61" s="7" t="s">
        <v>26</v>
      </c>
      <c r="K61" s="8" t="s">
        <v>27</v>
      </c>
      <c r="L61" s="9">
        <v>40</v>
      </c>
      <c r="M61" s="10">
        <v>700</v>
      </c>
      <c r="N61" s="10">
        <v>1050</v>
      </c>
      <c r="O61" s="11">
        <f t="shared" si="3"/>
        <v>13.333333333333334</v>
      </c>
      <c r="P61" s="10">
        <v>681</v>
      </c>
      <c r="Q61" s="10">
        <v>1100</v>
      </c>
      <c r="R61" s="11">
        <f t="shared" si="4"/>
        <v>12.381818181818181</v>
      </c>
      <c r="S61" s="10">
        <v>309</v>
      </c>
      <c r="T61" s="10">
        <v>550</v>
      </c>
      <c r="U61" s="11">
        <f>S61*20/T61</f>
        <v>11.236363636363636</v>
      </c>
      <c r="V61" s="10" t="s">
        <v>28</v>
      </c>
      <c r="W61" s="10" t="s">
        <v>28</v>
      </c>
      <c r="X61" s="11">
        <v>0</v>
      </c>
      <c r="Y61" s="10" t="s">
        <v>28</v>
      </c>
      <c r="Z61" s="10" t="s">
        <v>28</v>
      </c>
      <c r="AA61" s="12">
        <v>0</v>
      </c>
      <c r="AB61" s="10" t="s">
        <v>28</v>
      </c>
      <c r="AC61" s="10" t="s">
        <v>28</v>
      </c>
      <c r="AD61" s="11">
        <v>0</v>
      </c>
      <c r="AE61" s="10" t="s">
        <v>28</v>
      </c>
      <c r="AF61" s="10" t="s">
        <v>28</v>
      </c>
      <c r="AG61" s="13">
        <v>0</v>
      </c>
      <c r="AH61" s="10" t="s">
        <v>28</v>
      </c>
      <c r="AI61" s="10" t="s">
        <v>28</v>
      </c>
      <c r="AJ61" s="13">
        <v>0</v>
      </c>
      <c r="AK61" s="10" t="s">
        <v>28</v>
      </c>
      <c r="AL61" s="10" t="s">
        <v>28</v>
      </c>
      <c r="AM61" s="13">
        <v>0</v>
      </c>
      <c r="AN61" s="43">
        <f t="shared" si="5"/>
        <v>76.951515151515153</v>
      </c>
      <c r="AO61" s="14" t="s">
        <v>262</v>
      </c>
      <c r="AP61" s="15" t="s">
        <v>263</v>
      </c>
    </row>
    <row r="62" spans="1:42" customFormat="1" ht="47.25" x14ac:dyDescent="0.25">
      <c r="A62" s="38">
        <v>59</v>
      </c>
      <c r="B62" s="38">
        <v>59</v>
      </c>
      <c r="C62" s="38">
        <v>56</v>
      </c>
      <c r="D62" s="3" t="s">
        <v>22</v>
      </c>
      <c r="E62" s="4">
        <v>380261</v>
      </c>
      <c r="F62" s="5" t="s">
        <v>292</v>
      </c>
      <c r="G62" s="5" t="s">
        <v>210</v>
      </c>
      <c r="H62" s="37">
        <v>28653</v>
      </c>
      <c r="I62" s="6" t="s">
        <v>293</v>
      </c>
      <c r="J62" s="7" t="s">
        <v>26</v>
      </c>
      <c r="K62" s="8" t="s">
        <v>27</v>
      </c>
      <c r="L62" s="9">
        <v>40</v>
      </c>
      <c r="M62" s="10">
        <v>492</v>
      </c>
      <c r="N62" s="10">
        <v>850</v>
      </c>
      <c r="O62" s="11">
        <f t="shared" si="3"/>
        <v>11.576470588235294</v>
      </c>
      <c r="P62" s="10">
        <v>456</v>
      </c>
      <c r="Q62" s="10">
        <v>1100</v>
      </c>
      <c r="R62" s="11">
        <f t="shared" si="4"/>
        <v>8.290909090909091</v>
      </c>
      <c r="S62" s="10">
        <v>252</v>
      </c>
      <c r="T62" s="10">
        <v>550</v>
      </c>
      <c r="U62" s="11">
        <f>S62*20/T62</f>
        <v>9.163636363636364</v>
      </c>
      <c r="V62" s="10" t="s">
        <v>28</v>
      </c>
      <c r="W62" s="10" t="s">
        <v>28</v>
      </c>
      <c r="X62" s="11">
        <v>0</v>
      </c>
      <c r="Y62" s="10" t="s">
        <v>28</v>
      </c>
      <c r="Z62" s="10" t="s">
        <v>28</v>
      </c>
      <c r="AA62" s="12">
        <v>0</v>
      </c>
      <c r="AB62" s="10" t="s">
        <v>28</v>
      </c>
      <c r="AC62" s="10" t="s">
        <v>28</v>
      </c>
      <c r="AD62" s="11">
        <v>0</v>
      </c>
      <c r="AE62" s="10" t="s">
        <v>28</v>
      </c>
      <c r="AF62" s="10" t="s">
        <v>28</v>
      </c>
      <c r="AG62" s="13">
        <v>0</v>
      </c>
      <c r="AH62" s="10" t="s">
        <v>28</v>
      </c>
      <c r="AI62" s="10" t="s">
        <v>28</v>
      </c>
      <c r="AJ62" s="13">
        <v>0</v>
      </c>
      <c r="AK62" s="10" t="s">
        <v>28</v>
      </c>
      <c r="AL62" s="10" t="s">
        <v>28</v>
      </c>
      <c r="AM62" s="13">
        <v>0</v>
      </c>
      <c r="AN62" s="43">
        <f t="shared" si="5"/>
        <v>69.031016042780749</v>
      </c>
      <c r="AO62" s="14" t="s">
        <v>294</v>
      </c>
      <c r="AP62" s="15" t="s">
        <v>295</v>
      </c>
    </row>
    <row r="63" spans="1:42" customFormat="1" ht="63" x14ac:dyDescent="0.25">
      <c r="A63" s="38">
        <v>60</v>
      </c>
      <c r="B63" s="38">
        <v>60</v>
      </c>
      <c r="C63" s="38">
        <v>59</v>
      </c>
      <c r="D63" s="3" t="s">
        <v>22</v>
      </c>
      <c r="E63" s="4">
        <v>381806</v>
      </c>
      <c r="F63" s="5" t="s">
        <v>306</v>
      </c>
      <c r="G63" s="5" t="s">
        <v>307</v>
      </c>
      <c r="H63" s="37">
        <v>36932</v>
      </c>
      <c r="I63" s="6" t="s">
        <v>308</v>
      </c>
      <c r="J63" s="7" t="s">
        <v>26</v>
      </c>
      <c r="K63" s="8" t="s">
        <v>27</v>
      </c>
      <c r="L63" s="9">
        <v>40</v>
      </c>
      <c r="M63" s="10">
        <v>793</v>
      </c>
      <c r="N63" s="10">
        <v>1100</v>
      </c>
      <c r="O63" s="11">
        <f t="shared" si="3"/>
        <v>14.418181818181818</v>
      </c>
      <c r="P63" s="10">
        <v>682</v>
      </c>
      <c r="Q63" s="10">
        <v>1100</v>
      </c>
      <c r="R63" s="11">
        <f t="shared" si="4"/>
        <v>12.4</v>
      </c>
      <c r="S63" s="10" t="s">
        <v>28</v>
      </c>
      <c r="T63" s="10" t="s">
        <v>28</v>
      </c>
      <c r="U63" s="11">
        <v>0</v>
      </c>
      <c r="V63" s="10" t="s">
        <v>28</v>
      </c>
      <c r="W63" s="10" t="s">
        <v>28</v>
      </c>
      <c r="X63" s="11">
        <v>0</v>
      </c>
      <c r="Y63" s="10" t="s">
        <v>28</v>
      </c>
      <c r="Z63" s="10" t="s">
        <v>28</v>
      </c>
      <c r="AA63" s="12">
        <v>0</v>
      </c>
      <c r="AB63" s="10" t="s">
        <v>28</v>
      </c>
      <c r="AC63" s="10" t="s">
        <v>28</v>
      </c>
      <c r="AD63" s="11">
        <v>0</v>
      </c>
      <c r="AE63" s="10" t="s">
        <v>28</v>
      </c>
      <c r="AF63" s="10" t="s">
        <v>28</v>
      </c>
      <c r="AG63" s="13">
        <v>0</v>
      </c>
      <c r="AH63" s="10" t="s">
        <v>28</v>
      </c>
      <c r="AI63" s="10" t="s">
        <v>28</v>
      </c>
      <c r="AJ63" s="13">
        <v>0</v>
      </c>
      <c r="AK63" s="10" t="s">
        <v>28</v>
      </c>
      <c r="AL63" s="10" t="s">
        <v>28</v>
      </c>
      <c r="AM63" s="13">
        <v>0</v>
      </c>
      <c r="AN63" s="43">
        <f t="shared" si="5"/>
        <v>66.818181818181827</v>
      </c>
      <c r="AO63" s="14" t="s">
        <v>309</v>
      </c>
      <c r="AP63" s="15" t="s">
        <v>310</v>
      </c>
    </row>
    <row r="64" spans="1:42" customFormat="1" ht="47.25" x14ac:dyDescent="0.25">
      <c r="A64" s="38">
        <v>61</v>
      </c>
      <c r="B64" s="38">
        <v>61</v>
      </c>
      <c r="C64" s="38">
        <v>60</v>
      </c>
      <c r="D64" s="3" t="s">
        <v>22</v>
      </c>
      <c r="E64" s="4">
        <v>381414</v>
      </c>
      <c r="F64" s="5" t="s">
        <v>311</v>
      </c>
      <c r="G64" s="5" t="s">
        <v>312</v>
      </c>
      <c r="H64" s="37">
        <v>34809</v>
      </c>
      <c r="I64" s="6" t="s">
        <v>313</v>
      </c>
      <c r="J64" s="7" t="s">
        <v>26</v>
      </c>
      <c r="K64" s="8" t="s">
        <v>27</v>
      </c>
      <c r="L64" s="9">
        <v>41</v>
      </c>
      <c r="M64" s="10">
        <v>734</v>
      </c>
      <c r="N64" s="10">
        <v>1050</v>
      </c>
      <c r="O64" s="11">
        <f t="shared" si="3"/>
        <v>13.980952380952381</v>
      </c>
      <c r="P64" s="10" t="s">
        <v>28</v>
      </c>
      <c r="Q64" s="10" t="s">
        <v>28</v>
      </c>
      <c r="R64" s="11">
        <v>0</v>
      </c>
      <c r="S64" s="10">
        <v>257</v>
      </c>
      <c r="T64" s="10">
        <v>550</v>
      </c>
      <c r="U64" s="11">
        <f>S64*20/T64</f>
        <v>9.3454545454545457</v>
      </c>
      <c r="V64" s="10" t="s">
        <v>28</v>
      </c>
      <c r="W64" s="10" t="s">
        <v>28</v>
      </c>
      <c r="X64" s="11">
        <v>0</v>
      </c>
      <c r="Y64" s="10" t="s">
        <v>28</v>
      </c>
      <c r="Z64" s="10" t="s">
        <v>28</v>
      </c>
      <c r="AA64" s="12">
        <v>0</v>
      </c>
      <c r="AB64" s="10" t="s">
        <v>28</v>
      </c>
      <c r="AC64" s="10" t="s">
        <v>28</v>
      </c>
      <c r="AD64" s="11">
        <v>0</v>
      </c>
      <c r="AE64" s="10" t="s">
        <v>28</v>
      </c>
      <c r="AF64" s="10" t="s">
        <v>28</v>
      </c>
      <c r="AG64" s="13">
        <v>0</v>
      </c>
      <c r="AH64" s="10" t="s">
        <v>28</v>
      </c>
      <c r="AI64" s="10" t="s">
        <v>28</v>
      </c>
      <c r="AJ64" s="13">
        <v>0</v>
      </c>
      <c r="AK64" s="10" t="s">
        <v>28</v>
      </c>
      <c r="AL64" s="10" t="s">
        <v>28</v>
      </c>
      <c r="AM64" s="13">
        <v>0</v>
      </c>
      <c r="AN64" s="43">
        <f t="shared" si="5"/>
        <v>64.326406926406932</v>
      </c>
      <c r="AO64" s="14" t="s">
        <v>314</v>
      </c>
      <c r="AP64" s="15" t="s">
        <v>315</v>
      </c>
    </row>
    <row r="65" spans="3:42" x14ac:dyDescent="0.25">
      <c r="D65" s="16"/>
      <c r="E65" s="17"/>
      <c r="F65" s="18"/>
      <c r="G65" s="18"/>
      <c r="H65" s="18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</row>
    <row r="66" spans="3:42" x14ac:dyDescent="0.25">
      <c r="D66" s="16"/>
      <c r="E66" s="17"/>
      <c r="F66" s="18"/>
      <c r="G66" s="18"/>
      <c r="H66" s="18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</row>
    <row r="67" spans="3:42" x14ac:dyDescent="0.25">
      <c r="D67" s="16"/>
      <c r="E67" s="17"/>
      <c r="F67" s="18"/>
      <c r="G67" s="18"/>
      <c r="H67" s="18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</row>
    <row r="68" spans="3:42" x14ac:dyDescent="0.25">
      <c r="D68" s="16"/>
      <c r="E68" s="17"/>
      <c r="F68" s="18"/>
      <c r="G68" s="18"/>
      <c r="H68" s="18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</row>
    <row r="69" spans="3:42" x14ac:dyDescent="0.25">
      <c r="D69" s="16"/>
      <c r="E69" s="17"/>
      <c r="F69" s="18"/>
      <c r="G69" s="18"/>
      <c r="H69" s="18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</row>
    <row r="70" spans="3:42" x14ac:dyDescent="0.25">
      <c r="D70" s="16"/>
      <c r="E70" s="17"/>
      <c r="F70" s="18"/>
      <c r="G70" s="18"/>
      <c r="H70" s="18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</row>
    <row r="71" spans="3:42" x14ac:dyDescent="0.25">
      <c r="D71" s="16"/>
      <c r="E71" s="17"/>
      <c r="F71" s="18"/>
      <c r="G71" s="18"/>
      <c r="H71" s="18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</row>
    <row r="72" spans="3:42" x14ac:dyDescent="0.25">
      <c r="D72" s="16"/>
      <c r="E72" s="17"/>
      <c r="F72" s="18"/>
      <c r="G72" s="18"/>
      <c r="H72" s="18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</row>
    <row r="73" spans="3:42" x14ac:dyDescent="0.25">
      <c r="D73" s="16"/>
      <c r="E73" s="17"/>
      <c r="F73" s="18"/>
      <c r="G73" s="18"/>
      <c r="H73" s="18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</row>
    <row r="74" spans="3:42" x14ac:dyDescent="0.25">
      <c r="D74" s="16"/>
      <c r="E74" s="17"/>
      <c r="F74" s="18"/>
      <c r="G74" s="18"/>
      <c r="H74" s="18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</row>
    <row r="75" spans="3:42" x14ac:dyDescent="0.25">
      <c r="D75" s="16"/>
      <c r="E75" s="17"/>
      <c r="F75" s="18"/>
      <c r="G75" s="18"/>
      <c r="H75" s="18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</row>
    <row r="76" spans="3:42" s="27" customFormat="1" x14ac:dyDescent="0.25">
      <c r="C76" s="39"/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3:42" s="27" customFormat="1" x14ac:dyDescent="0.25">
      <c r="C77" s="39"/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3:42" s="27" customFormat="1" x14ac:dyDescent="0.25">
      <c r="C78" s="39"/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3:42" s="27" customFormat="1" x14ac:dyDescent="0.25">
      <c r="C79" s="39"/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3:42" s="27" customFormat="1" x14ac:dyDescent="0.25">
      <c r="C80" s="39"/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3:42" s="27" customFormat="1" x14ac:dyDescent="0.25">
      <c r="C81" s="39"/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3:42" s="27" customFormat="1" x14ac:dyDescent="0.25">
      <c r="C82" s="39"/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3:42" s="27" customFormat="1" x14ac:dyDescent="0.25">
      <c r="C83" s="39"/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3:42" s="27" customFormat="1" x14ac:dyDescent="0.25">
      <c r="C84" s="39"/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3:42" s="27" customFormat="1" x14ac:dyDescent="0.25">
      <c r="C85" s="39"/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3:42" s="27" customFormat="1" x14ac:dyDescent="0.25">
      <c r="C86" s="39"/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3:42" s="27" customFormat="1" x14ac:dyDescent="0.25">
      <c r="C87" s="39"/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3:42" s="27" customFormat="1" x14ac:dyDescent="0.25">
      <c r="C88" s="39"/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3:42" s="27" customFormat="1" x14ac:dyDescent="0.25">
      <c r="C89" s="39"/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3:42" s="27" customFormat="1" x14ac:dyDescent="0.25">
      <c r="C90" s="39"/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3:42" s="27" customFormat="1" x14ac:dyDescent="0.25">
      <c r="C91" s="39"/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3:42" s="27" customFormat="1" x14ac:dyDescent="0.25">
      <c r="C92" s="39"/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3:42" s="27" customFormat="1" x14ac:dyDescent="0.25">
      <c r="C93" s="39"/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3:42" s="27" customFormat="1" x14ac:dyDescent="0.25">
      <c r="C94" s="39"/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3:42" s="27" customFormat="1" x14ac:dyDescent="0.25">
      <c r="C95" s="39"/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3:42" s="27" customFormat="1" x14ac:dyDescent="0.25">
      <c r="C96" s="39"/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3:42" s="27" customFormat="1" x14ac:dyDescent="0.25">
      <c r="C97" s="39"/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3:42" s="27" customFormat="1" x14ac:dyDescent="0.25">
      <c r="C98" s="39"/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3:42" s="27" customFormat="1" x14ac:dyDescent="0.25">
      <c r="C99" s="39"/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3:42" s="27" customFormat="1" x14ac:dyDescent="0.25">
      <c r="C100" s="39"/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3:42" s="27" customFormat="1" x14ac:dyDescent="0.25">
      <c r="C101" s="39"/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3:42" s="27" customFormat="1" x14ac:dyDescent="0.25">
      <c r="C102" s="39"/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3:42" s="27" customFormat="1" x14ac:dyDescent="0.25">
      <c r="C103" s="39"/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3:42" s="27" customFormat="1" x14ac:dyDescent="0.25">
      <c r="C104" s="39"/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3:42" s="27" customFormat="1" x14ac:dyDescent="0.25">
      <c r="C105" s="39"/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3:42" s="27" customFormat="1" x14ac:dyDescent="0.25">
      <c r="C106" s="39"/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3:42" s="27" customFormat="1" x14ac:dyDescent="0.25">
      <c r="C107" s="39"/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3:42" s="27" customFormat="1" x14ac:dyDescent="0.25">
      <c r="C108" s="39"/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3:42" s="27" customFormat="1" x14ac:dyDescent="0.25">
      <c r="C109" s="39"/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3:42" s="27" customFormat="1" x14ac:dyDescent="0.25">
      <c r="C110" s="39"/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3:42" s="27" customFormat="1" x14ac:dyDescent="0.25">
      <c r="C111" s="39"/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3:42" s="27" customFormat="1" x14ac:dyDescent="0.25">
      <c r="C112" s="39"/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3:42" s="27" customFormat="1" x14ac:dyDescent="0.25">
      <c r="C113" s="39"/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3:42" s="27" customFormat="1" x14ac:dyDescent="0.25">
      <c r="C114" s="39"/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3:42" s="27" customFormat="1" x14ac:dyDescent="0.25">
      <c r="C115" s="39"/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3:42" s="27" customFormat="1" x14ac:dyDescent="0.25">
      <c r="C116" s="39"/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3:42" s="27" customFormat="1" x14ac:dyDescent="0.25">
      <c r="C117" s="39"/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3:42" s="27" customFormat="1" x14ac:dyDescent="0.25">
      <c r="C118" s="39"/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3:42" s="27" customFormat="1" x14ac:dyDescent="0.25">
      <c r="C119" s="39"/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3:42" s="27" customFormat="1" x14ac:dyDescent="0.25">
      <c r="C120" s="39"/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3:42" s="27" customFormat="1" x14ac:dyDescent="0.25">
      <c r="C121" s="39"/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3:42" s="27" customFormat="1" x14ac:dyDescent="0.25">
      <c r="C122" s="39"/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3:42" s="27" customFormat="1" x14ac:dyDescent="0.25">
      <c r="C123" s="39"/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3:42" s="27" customFormat="1" x14ac:dyDescent="0.25">
      <c r="C124" s="39"/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3:42" s="27" customFormat="1" x14ac:dyDescent="0.25">
      <c r="C125" s="39"/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3:42" s="27" customFormat="1" x14ac:dyDescent="0.25">
      <c r="C126" s="39"/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3:42" s="27" customFormat="1" x14ac:dyDescent="0.25">
      <c r="C127" s="39"/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3:42" s="27" customFormat="1" x14ac:dyDescent="0.25">
      <c r="C128" s="39"/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3:42" s="27" customFormat="1" x14ac:dyDescent="0.25">
      <c r="C129" s="39"/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3:42" s="27" customFormat="1" x14ac:dyDescent="0.25">
      <c r="C130" s="39"/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3:42" s="27" customFormat="1" x14ac:dyDescent="0.25">
      <c r="C131" s="39"/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3:42" s="27" customFormat="1" x14ac:dyDescent="0.25">
      <c r="C132" s="39"/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3:42" s="27" customFormat="1" x14ac:dyDescent="0.25">
      <c r="C133" s="39"/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3:42" s="27" customFormat="1" x14ac:dyDescent="0.25">
      <c r="C134" s="39"/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3:42" s="27" customFormat="1" x14ac:dyDescent="0.25">
      <c r="C135" s="39"/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3:42" s="27" customFormat="1" x14ac:dyDescent="0.25">
      <c r="C136" s="39"/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3:42" s="27" customFormat="1" x14ac:dyDescent="0.25">
      <c r="C137" s="39"/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3:42" s="27" customFormat="1" x14ac:dyDescent="0.25">
      <c r="C138" s="39"/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3:42" s="27" customFormat="1" x14ac:dyDescent="0.25">
      <c r="C139" s="39"/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3:42" s="27" customFormat="1" x14ac:dyDescent="0.25">
      <c r="C140" s="39"/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3:42" s="27" customFormat="1" x14ac:dyDescent="0.25">
      <c r="C141" s="39"/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3:42" s="27" customFormat="1" x14ac:dyDescent="0.25">
      <c r="C142" s="39"/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3:42" s="27" customFormat="1" x14ac:dyDescent="0.25">
      <c r="C143" s="39"/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3:42" s="27" customFormat="1" x14ac:dyDescent="0.25">
      <c r="C144" s="39"/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3:42" s="27" customFormat="1" x14ac:dyDescent="0.25">
      <c r="C145" s="39"/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3:42" s="27" customFormat="1" x14ac:dyDescent="0.25">
      <c r="C146" s="39"/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3:42" s="27" customFormat="1" x14ac:dyDescent="0.25">
      <c r="C147" s="39"/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3:42" s="27" customFormat="1" x14ac:dyDescent="0.25">
      <c r="C148" s="39"/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3:42" s="27" customFormat="1" x14ac:dyDescent="0.25">
      <c r="C149" s="39"/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3:42" s="27" customFormat="1" x14ac:dyDescent="0.25">
      <c r="C150" s="39"/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3:42" s="27" customFormat="1" x14ac:dyDescent="0.25">
      <c r="C151" s="39"/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3:42" s="27" customFormat="1" x14ac:dyDescent="0.25">
      <c r="C152" s="39"/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3:42" s="27" customFormat="1" x14ac:dyDescent="0.25">
      <c r="C153" s="39"/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3:42" s="27" customFormat="1" x14ac:dyDescent="0.25">
      <c r="C154" s="39"/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3:42" s="27" customFormat="1" x14ac:dyDescent="0.25">
      <c r="C155" s="39"/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3:42" s="27" customFormat="1" x14ac:dyDescent="0.25">
      <c r="C156" s="39"/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3:42" s="27" customFormat="1" x14ac:dyDescent="0.25">
      <c r="C157" s="39"/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3:42" s="27" customFormat="1" x14ac:dyDescent="0.25">
      <c r="C158" s="39"/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3:42" s="27" customFormat="1" x14ac:dyDescent="0.25">
      <c r="C159" s="39"/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3:42" s="27" customFormat="1" x14ac:dyDescent="0.25">
      <c r="C160" s="39"/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3:42" s="27" customFormat="1" x14ac:dyDescent="0.25">
      <c r="C161" s="39"/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3:42" s="27" customFormat="1" x14ac:dyDescent="0.25">
      <c r="C162" s="39"/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3:42" s="27" customFormat="1" x14ac:dyDescent="0.25">
      <c r="C163" s="39"/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3:42" s="27" customFormat="1" x14ac:dyDescent="0.25">
      <c r="C164" s="39"/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3:42" s="27" customFormat="1" x14ac:dyDescent="0.25">
      <c r="C165" s="39"/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3:42" s="27" customFormat="1" x14ac:dyDescent="0.25">
      <c r="C166" s="39"/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3:42" s="27" customFormat="1" x14ac:dyDescent="0.25">
      <c r="C167" s="39"/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3:42" s="27" customFormat="1" x14ac:dyDescent="0.25">
      <c r="C168" s="39"/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3:42" s="27" customFormat="1" x14ac:dyDescent="0.25">
      <c r="C169" s="39"/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3:42" s="27" customFormat="1" x14ac:dyDescent="0.25">
      <c r="C170" s="39"/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3:42" s="27" customFormat="1" x14ac:dyDescent="0.25">
      <c r="C171" s="39"/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3:42" s="27" customFormat="1" x14ac:dyDescent="0.25">
      <c r="C172" s="39"/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3:42" s="27" customFormat="1" x14ac:dyDescent="0.25">
      <c r="C173" s="39"/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3:42" s="27" customFormat="1" x14ac:dyDescent="0.25">
      <c r="C174" s="39"/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3:42" s="27" customFormat="1" x14ac:dyDescent="0.25">
      <c r="C175" s="39"/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3:42" s="27" customFormat="1" x14ac:dyDescent="0.25">
      <c r="C176" s="39"/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3:42" s="27" customFormat="1" x14ac:dyDescent="0.25">
      <c r="C177" s="39"/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3:42" s="27" customFormat="1" x14ac:dyDescent="0.25">
      <c r="C178" s="39"/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3:42" s="27" customFormat="1" x14ac:dyDescent="0.25">
      <c r="C179" s="39"/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3:42" s="27" customFormat="1" x14ac:dyDescent="0.25">
      <c r="C180" s="39"/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3:42" s="27" customFormat="1" x14ac:dyDescent="0.25">
      <c r="C181" s="39"/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3:42" s="27" customFormat="1" x14ac:dyDescent="0.25">
      <c r="C182" s="39"/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3:42" s="27" customFormat="1" x14ac:dyDescent="0.25">
      <c r="C183" s="39"/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3:42" s="27" customFormat="1" x14ac:dyDescent="0.25">
      <c r="C184" s="39"/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3:42" s="27" customFormat="1" x14ac:dyDescent="0.25">
      <c r="C185" s="39"/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3:42" s="27" customFormat="1" x14ac:dyDescent="0.25">
      <c r="C186" s="39"/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3:42" s="27" customFormat="1" x14ac:dyDescent="0.25">
      <c r="C187" s="39"/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3:42" s="27" customFormat="1" x14ac:dyDescent="0.25">
      <c r="C188" s="39"/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3:42" s="27" customFormat="1" x14ac:dyDescent="0.25">
      <c r="C189" s="39"/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3:42" s="27" customFormat="1" x14ac:dyDescent="0.25">
      <c r="C190" s="39"/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3:42" s="27" customFormat="1" x14ac:dyDescent="0.25">
      <c r="C191" s="39"/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3:42" s="27" customFormat="1" x14ac:dyDescent="0.25">
      <c r="C192" s="39"/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3:42" s="27" customFormat="1" x14ac:dyDescent="0.25">
      <c r="C193" s="39"/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3:42" s="27" customFormat="1" x14ac:dyDescent="0.25">
      <c r="C194" s="39"/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3:42" s="27" customFormat="1" x14ac:dyDescent="0.25">
      <c r="C195" s="39"/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3:42" s="27" customFormat="1" x14ac:dyDescent="0.25">
      <c r="C196" s="39"/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3:42" s="27" customFormat="1" x14ac:dyDescent="0.25">
      <c r="C197" s="39"/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3:42" s="27" customFormat="1" x14ac:dyDescent="0.25">
      <c r="C198" s="39"/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3:42" s="27" customFormat="1" x14ac:dyDescent="0.25">
      <c r="C199" s="39"/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3:42" s="27" customFormat="1" x14ac:dyDescent="0.25">
      <c r="C200" s="39"/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3:42" s="27" customFormat="1" x14ac:dyDescent="0.25">
      <c r="C201" s="39"/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3:42" s="27" customFormat="1" x14ac:dyDescent="0.25">
      <c r="C202" s="39"/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3:42" s="27" customFormat="1" x14ac:dyDescent="0.25">
      <c r="C203" s="39"/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3:42" s="27" customFormat="1" x14ac:dyDescent="0.25">
      <c r="C204" s="39"/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3:42" s="27" customFormat="1" x14ac:dyDescent="0.25">
      <c r="C205" s="39"/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3:42" s="27" customFormat="1" x14ac:dyDescent="0.25">
      <c r="C206" s="39"/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3:42" s="27" customFormat="1" x14ac:dyDescent="0.25">
      <c r="C207" s="39"/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3:42" s="27" customFormat="1" x14ac:dyDescent="0.25">
      <c r="C208" s="39"/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3:42" s="27" customFormat="1" x14ac:dyDescent="0.25">
      <c r="C209" s="39"/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3:42" s="27" customFormat="1" x14ac:dyDescent="0.25">
      <c r="C210" s="39"/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3:42" s="27" customFormat="1" x14ac:dyDescent="0.25">
      <c r="C211" s="39"/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3:42" s="27" customFormat="1" x14ac:dyDescent="0.25">
      <c r="C212" s="39"/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3:42" s="27" customFormat="1" x14ac:dyDescent="0.25">
      <c r="C213" s="39"/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3:42" s="27" customFormat="1" x14ac:dyDescent="0.25">
      <c r="C214" s="39"/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3:42" s="27" customFormat="1" x14ac:dyDescent="0.25">
      <c r="C215" s="39"/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3:42" s="27" customFormat="1" x14ac:dyDescent="0.25">
      <c r="C216" s="39"/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3:42" s="27" customFormat="1" x14ac:dyDescent="0.25">
      <c r="C217" s="39"/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3:42" s="27" customFormat="1" x14ac:dyDescent="0.25">
      <c r="C218" s="39"/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3:42" s="27" customFormat="1" x14ac:dyDescent="0.25">
      <c r="C219" s="39"/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3:42" s="27" customFormat="1" x14ac:dyDescent="0.25">
      <c r="C220" s="39"/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3:42" s="27" customFormat="1" x14ac:dyDescent="0.25">
      <c r="C221" s="39"/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3:42" s="27" customFormat="1" x14ac:dyDescent="0.25">
      <c r="C222" s="39"/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3:42" s="27" customFormat="1" x14ac:dyDescent="0.25">
      <c r="C223" s="39"/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3:42" s="27" customFormat="1" x14ac:dyDescent="0.25">
      <c r="C224" s="39"/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3:42" s="27" customFormat="1" x14ac:dyDescent="0.25">
      <c r="C225" s="39"/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3:42" s="27" customFormat="1" x14ac:dyDescent="0.25">
      <c r="C226" s="39"/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3:42" s="27" customFormat="1" x14ac:dyDescent="0.25">
      <c r="C227" s="39"/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3:42" s="27" customFormat="1" x14ac:dyDescent="0.25">
      <c r="C228" s="39"/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3:42" s="27" customFormat="1" x14ac:dyDescent="0.25">
      <c r="C229" s="39"/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3:42" s="27" customFormat="1" x14ac:dyDescent="0.25">
      <c r="C230" s="39"/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3:42" s="27" customFormat="1" x14ac:dyDescent="0.25">
      <c r="C231" s="39"/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3:42" s="27" customFormat="1" x14ac:dyDescent="0.25">
      <c r="C232" s="39"/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3:42" s="27" customFormat="1" x14ac:dyDescent="0.25">
      <c r="C233" s="39"/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3:42" s="27" customFormat="1" x14ac:dyDescent="0.25">
      <c r="C234" s="39"/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3:42" s="27" customFormat="1" x14ac:dyDescent="0.25">
      <c r="C235" s="39"/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3:42" s="27" customFormat="1" x14ac:dyDescent="0.25">
      <c r="C236" s="39"/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3:42" s="27" customFormat="1" x14ac:dyDescent="0.25">
      <c r="C237" s="39"/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3:42" s="27" customFormat="1" x14ac:dyDescent="0.25">
      <c r="C238" s="39"/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3:42" s="27" customFormat="1" x14ac:dyDescent="0.25">
      <c r="C239" s="39"/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3:42" s="27" customFormat="1" x14ac:dyDescent="0.25">
      <c r="C240" s="39"/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3:42" s="27" customFormat="1" x14ac:dyDescent="0.25">
      <c r="C241" s="39"/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3:42" s="27" customFormat="1" x14ac:dyDescent="0.25">
      <c r="C242" s="39"/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3:42" s="27" customFormat="1" x14ac:dyDescent="0.25">
      <c r="C243" s="39"/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3:42" s="27" customFormat="1" x14ac:dyDescent="0.25">
      <c r="C244" s="39"/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3:42" s="27" customFormat="1" x14ac:dyDescent="0.25">
      <c r="C245" s="39"/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3:42" s="27" customFormat="1" x14ac:dyDescent="0.25">
      <c r="C246" s="39"/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3:42" s="27" customFormat="1" x14ac:dyDescent="0.25">
      <c r="C247" s="39"/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3:42" s="27" customFormat="1" x14ac:dyDescent="0.25">
      <c r="C248" s="39"/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3:42" s="27" customFormat="1" x14ac:dyDescent="0.25">
      <c r="C249" s="39"/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3:42" s="27" customFormat="1" x14ac:dyDescent="0.25">
      <c r="C250" s="39"/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3:42" s="27" customFormat="1" x14ac:dyDescent="0.25">
      <c r="C251" s="39"/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3:42" s="27" customFormat="1" x14ac:dyDescent="0.25">
      <c r="C252" s="39"/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3:42" s="27" customFormat="1" x14ac:dyDescent="0.25">
      <c r="C253" s="39"/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3:42" s="27" customFormat="1" x14ac:dyDescent="0.25">
      <c r="C254" s="39"/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3:42" s="27" customFormat="1" x14ac:dyDescent="0.25">
      <c r="C255" s="39"/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3:42" s="27" customFormat="1" x14ac:dyDescent="0.25">
      <c r="C256" s="39"/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3:42" s="27" customFormat="1" x14ac:dyDescent="0.25">
      <c r="C257" s="39"/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3:42" s="27" customFormat="1" x14ac:dyDescent="0.25">
      <c r="C258" s="39"/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3:42" s="27" customFormat="1" x14ac:dyDescent="0.25">
      <c r="C259" s="39"/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3:42" s="27" customFormat="1" x14ac:dyDescent="0.25">
      <c r="C260" s="39"/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3:42" s="27" customFormat="1" x14ac:dyDescent="0.25">
      <c r="C261" s="39"/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3:42" s="27" customFormat="1" x14ac:dyDescent="0.25">
      <c r="C262" s="39"/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3:42" s="27" customFormat="1" x14ac:dyDescent="0.25">
      <c r="C263" s="39"/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3:42" s="27" customFormat="1" x14ac:dyDescent="0.25">
      <c r="C264" s="39"/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3:42" s="27" customFormat="1" x14ac:dyDescent="0.25">
      <c r="C265" s="39"/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3:42" s="27" customFormat="1" x14ac:dyDescent="0.25">
      <c r="C266" s="39"/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3:42" s="27" customFormat="1" x14ac:dyDescent="0.25">
      <c r="C267" s="39"/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3:42" s="27" customFormat="1" x14ac:dyDescent="0.25">
      <c r="C268" s="39"/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3:42" s="27" customFormat="1" x14ac:dyDescent="0.25">
      <c r="C269" s="39"/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3:42" s="27" customFormat="1" x14ac:dyDescent="0.25">
      <c r="C270" s="39"/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3:42" s="27" customFormat="1" x14ac:dyDescent="0.25">
      <c r="C271" s="39"/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3:42" s="27" customFormat="1" x14ac:dyDescent="0.25">
      <c r="C272" s="39"/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3:42" s="27" customFormat="1" x14ac:dyDescent="0.25">
      <c r="C273" s="39"/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3:42" s="27" customFormat="1" x14ac:dyDescent="0.25">
      <c r="C274" s="39"/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3:42" s="27" customFormat="1" x14ac:dyDescent="0.25">
      <c r="C275" s="39"/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3:42" s="27" customFormat="1" x14ac:dyDescent="0.25">
      <c r="C276" s="39"/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3:42" s="27" customFormat="1" x14ac:dyDescent="0.25">
      <c r="C277" s="39"/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3:42" s="27" customFormat="1" x14ac:dyDescent="0.25">
      <c r="C278" s="39"/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3:42" s="27" customFormat="1" x14ac:dyDescent="0.25">
      <c r="C279" s="39"/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3:42" s="27" customFormat="1" x14ac:dyDescent="0.25">
      <c r="C280" s="39"/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3:42" s="27" customFormat="1" x14ac:dyDescent="0.25">
      <c r="C281" s="39"/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3:42" s="27" customFormat="1" x14ac:dyDescent="0.25">
      <c r="C282" s="39"/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3:42" s="27" customFormat="1" x14ac:dyDescent="0.25">
      <c r="C283" s="39"/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3:42" s="27" customFormat="1" x14ac:dyDescent="0.25">
      <c r="C284" s="39"/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3:42" s="27" customFormat="1" x14ac:dyDescent="0.25">
      <c r="C285" s="39"/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3:42" s="27" customFormat="1" x14ac:dyDescent="0.25">
      <c r="C286" s="39"/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3:42" s="27" customFormat="1" x14ac:dyDescent="0.25">
      <c r="C287" s="39"/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3:42" s="27" customFormat="1" x14ac:dyDescent="0.25">
      <c r="C288" s="39"/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3:42" s="27" customFormat="1" x14ac:dyDescent="0.25">
      <c r="C289" s="39"/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3:42" s="27" customFormat="1" x14ac:dyDescent="0.25">
      <c r="C290" s="39"/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3:42" s="27" customFormat="1" x14ac:dyDescent="0.25">
      <c r="C291" s="39"/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3:42" s="27" customFormat="1" x14ac:dyDescent="0.25">
      <c r="C292" s="39"/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3:42" s="27" customFormat="1" x14ac:dyDescent="0.25">
      <c r="C293" s="39"/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3:42" s="27" customFormat="1" x14ac:dyDescent="0.25">
      <c r="C294" s="39"/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3:42" s="27" customFormat="1" x14ac:dyDescent="0.25">
      <c r="C295" s="39"/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3:42" s="27" customFormat="1" x14ac:dyDescent="0.25">
      <c r="C296" s="39"/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3:42" s="27" customFormat="1" x14ac:dyDescent="0.25">
      <c r="C297" s="39"/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3:42" s="27" customFormat="1" x14ac:dyDescent="0.25">
      <c r="C298" s="39"/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3:42" s="27" customFormat="1" x14ac:dyDescent="0.25">
      <c r="C299" s="39"/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3:42" s="27" customFormat="1" x14ac:dyDescent="0.25">
      <c r="C300" s="39"/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3:42" s="27" customFormat="1" x14ac:dyDescent="0.25">
      <c r="C301" s="39"/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3:42" s="27" customFormat="1" x14ac:dyDescent="0.25">
      <c r="C302" s="39"/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3:42" s="27" customFormat="1" x14ac:dyDescent="0.25">
      <c r="C303" s="39"/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3:42" s="27" customFormat="1" x14ac:dyDescent="0.25">
      <c r="C304" s="39"/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3:42" s="27" customFormat="1" x14ac:dyDescent="0.25">
      <c r="C305" s="39"/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3:42" s="27" customFormat="1" x14ac:dyDescent="0.25">
      <c r="C306" s="39"/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3:42" s="27" customFormat="1" x14ac:dyDescent="0.25">
      <c r="C307" s="39"/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3:42" s="27" customFormat="1" x14ac:dyDescent="0.25">
      <c r="C308" s="39"/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3:42" s="27" customFormat="1" x14ac:dyDescent="0.25">
      <c r="C309" s="39"/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3:42" s="27" customFormat="1" x14ac:dyDescent="0.25">
      <c r="C310" s="39"/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3:42" s="27" customFormat="1" x14ac:dyDescent="0.25">
      <c r="C311" s="39"/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3:42" s="27" customFormat="1" x14ac:dyDescent="0.25">
      <c r="C312" s="39"/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3:42" s="27" customFormat="1" x14ac:dyDescent="0.25">
      <c r="C313" s="39"/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3:42" s="27" customFormat="1" x14ac:dyDescent="0.25">
      <c r="C314" s="39"/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3:42" s="27" customFormat="1" x14ac:dyDescent="0.25">
      <c r="C315" s="39"/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3:42" s="27" customFormat="1" x14ac:dyDescent="0.25">
      <c r="C316" s="39"/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3:42" s="27" customFormat="1" x14ac:dyDescent="0.25">
      <c r="C317" s="39"/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3:42" s="27" customFormat="1" x14ac:dyDescent="0.25">
      <c r="C318" s="39"/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3:42" s="27" customFormat="1" x14ac:dyDescent="0.25">
      <c r="C319" s="39"/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3:42" s="27" customFormat="1" x14ac:dyDescent="0.25">
      <c r="C320" s="39"/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3:42" s="27" customFormat="1" x14ac:dyDescent="0.25">
      <c r="C321" s="39"/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3:42" s="27" customFormat="1" x14ac:dyDescent="0.25">
      <c r="C322" s="39"/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3:42" s="27" customFormat="1" x14ac:dyDescent="0.25">
      <c r="C323" s="39"/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3:42" s="27" customFormat="1" x14ac:dyDescent="0.25">
      <c r="C324" s="39"/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3:42" s="27" customFormat="1" x14ac:dyDescent="0.25">
      <c r="C325" s="39"/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3:42" s="27" customFormat="1" x14ac:dyDescent="0.25">
      <c r="C326" s="39"/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3:42" s="27" customFormat="1" x14ac:dyDescent="0.25">
      <c r="C327" s="39"/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3:42" s="27" customFormat="1" x14ac:dyDescent="0.25">
      <c r="C328" s="39"/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3:42" s="27" customFormat="1" x14ac:dyDescent="0.25">
      <c r="C329" s="39"/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3:42" s="27" customFormat="1" x14ac:dyDescent="0.25">
      <c r="C330" s="39"/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3:42" s="27" customFormat="1" x14ac:dyDescent="0.25">
      <c r="C331" s="39"/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3:42" s="27" customFormat="1" x14ac:dyDescent="0.25">
      <c r="C332" s="39"/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3:42" s="27" customFormat="1" x14ac:dyDescent="0.25">
      <c r="C333" s="39"/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3:42" s="27" customFormat="1" x14ac:dyDescent="0.25">
      <c r="C334" s="39"/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3:42" s="27" customFormat="1" x14ac:dyDescent="0.25">
      <c r="C335" s="39"/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3:42" s="27" customFormat="1" x14ac:dyDescent="0.25">
      <c r="C336" s="39"/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3:42" s="27" customFormat="1" x14ac:dyDescent="0.25">
      <c r="C337" s="39"/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3:42" s="27" customFormat="1" x14ac:dyDescent="0.25">
      <c r="C338" s="39"/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3:42" s="27" customFormat="1" x14ac:dyDescent="0.25">
      <c r="C339" s="39"/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3:42" s="27" customFormat="1" x14ac:dyDescent="0.25">
      <c r="C340" s="39"/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3:42" s="27" customFormat="1" x14ac:dyDescent="0.25">
      <c r="C341" s="39"/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3:42" s="27" customFormat="1" x14ac:dyDescent="0.25">
      <c r="C342" s="39"/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3:42" s="27" customFormat="1" x14ac:dyDescent="0.25">
      <c r="C343" s="39"/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3:42" s="27" customFormat="1" x14ac:dyDescent="0.25">
      <c r="C344" s="39"/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3:42" s="27" customFormat="1" x14ac:dyDescent="0.25">
      <c r="C345" s="39"/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3:42" s="27" customFormat="1" x14ac:dyDescent="0.25">
      <c r="C346" s="39"/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3:42" s="27" customFormat="1" x14ac:dyDescent="0.25">
      <c r="C347" s="39"/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3:42" s="27" customFormat="1" x14ac:dyDescent="0.25">
      <c r="C348" s="39"/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3:42" s="27" customFormat="1" x14ac:dyDescent="0.25">
      <c r="C349" s="39"/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3:42" s="27" customFormat="1" x14ac:dyDescent="0.25">
      <c r="C350" s="39"/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3:42" s="27" customFormat="1" x14ac:dyDescent="0.25">
      <c r="C351" s="39"/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3:42" s="27" customFormat="1" x14ac:dyDescent="0.25">
      <c r="C352" s="39"/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3:42" s="27" customFormat="1" x14ac:dyDescent="0.25">
      <c r="C353" s="39"/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3:42" s="27" customFormat="1" x14ac:dyDescent="0.25">
      <c r="C354" s="39"/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3:42" s="27" customFormat="1" x14ac:dyDescent="0.25">
      <c r="C355" s="39"/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3:42" s="27" customFormat="1" x14ac:dyDescent="0.25">
      <c r="C356" s="39"/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3:42" s="27" customFormat="1" x14ac:dyDescent="0.25">
      <c r="C357" s="39"/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3:42" s="27" customFormat="1" x14ac:dyDescent="0.25">
      <c r="C358" s="39"/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3:42" s="27" customFormat="1" x14ac:dyDescent="0.25">
      <c r="C359" s="39"/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3:42" s="27" customFormat="1" x14ac:dyDescent="0.25">
      <c r="C360" s="39"/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3:42" s="27" customFormat="1" x14ac:dyDescent="0.25">
      <c r="C361" s="39"/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3:42" s="27" customFormat="1" x14ac:dyDescent="0.25">
      <c r="C362" s="39"/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3:42" s="27" customFormat="1" x14ac:dyDescent="0.25">
      <c r="C363" s="39"/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3:42" s="27" customFormat="1" x14ac:dyDescent="0.25">
      <c r="C364" s="39"/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3:42" s="27" customFormat="1" x14ac:dyDescent="0.25">
      <c r="C365" s="39"/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3:42" s="27" customFormat="1" x14ac:dyDescent="0.25">
      <c r="C366" s="39"/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3:42" s="27" customFormat="1" x14ac:dyDescent="0.25">
      <c r="C367" s="39"/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3:42" s="27" customFormat="1" x14ac:dyDescent="0.25">
      <c r="C368" s="39"/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3:42" s="27" customFormat="1" x14ac:dyDescent="0.25">
      <c r="C369" s="39"/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3:42" s="27" customFormat="1" x14ac:dyDescent="0.25">
      <c r="C370" s="39"/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3:42" s="27" customFormat="1" x14ac:dyDescent="0.25">
      <c r="C371" s="39"/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3:42" s="27" customFormat="1" x14ac:dyDescent="0.25">
      <c r="C372" s="39"/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3:42" s="27" customFormat="1" x14ac:dyDescent="0.25">
      <c r="C373" s="39"/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3:42" s="27" customFormat="1" x14ac:dyDescent="0.25">
      <c r="C374" s="39"/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3:42" s="27" customFormat="1" x14ac:dyDescent="0.25">
      <c r="C375" s="39"/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3:42" s="27" customFormat="1" x14ac:dyDescent="0.25">
      <c r="C376" s="39"/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3:42" s="27" customFormat="1" x14ac:dyDescent="0.25">
      <c r="C377" s="39"/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3:42" s="27" customFormat="1" x14ac:dyDescent="0.25">
      <c r="C378" s="39"/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3:42" s="27" customFormat="1" x14ac:dyDescent="0.25">
      <c r="C379" s="39"/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3:42" s="27" customFormat="1" x14ac:dyDescent="0.25">
      <c r="C380" s="39"/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3:42" s="27" customFormat="1" x14ac:dyDescent="0.25">
      <c r="C381" s="39"/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3:42" s="27" customFormat="1" x14ac:dyDescent="0.25">
      <c r="C382" s="39"/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3:42" s="27" customFormat="1" x14ac:dyDescent="0.25">
      <c r="C383" s="39"/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3:42" s="27" customFormat="1" x14ac:dyDescent="0.25">
      <c r="C384" s="39"/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3:42" s="27" customFormat="1" x14ac:dyDescent="0.25">
      <c r="C385" s="39"/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3:42" s="27" customFormat="1" x14ac:dyDescent="0.25">
      <c r="C386" s="39"/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3:42" s="27" customFormat="1" x14ac:dyDescent="0.25">
      <c r="C387" s="39"/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3:42" s="27" customFormat="1" x14ac:dyDescent="0.25">
      <c r="C388" s="39"/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3:42" s="27" customFormat="1" x14ac:dyDescent="0.25">
      <c r="C389" s="39"/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3:42" s="27" customFormat="1" x14ac:dyDescent="0.25">
      <c r="C390" s="39"/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3:42" s="27" customFormat="1" x14ac:dyDescent="0.25">
      <c r="C391" s="39"/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3:42" s="27" customFormat="1" x14ac:dyDescent="0.25">
      <c r="C392" s="39"/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3:42" s="27" customFormat="1" x14ac:dyDescent="0.25">
      <c r="C393" s="39"/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3:42" s="27" customFormat="1" x14ac:dyDescent="0.25">
      <c r="C394" s="39"/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3:42" s="27" customFormat="1" x14ac:dyDescent="0.25">
      <c r="C395" s="39"/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3:42" s="27" customFormat="1" x14ac:dyDescent="0.25">
      <c r="C396" s="39"/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3:42" s="27" customFormat="1" x14ac:dyDescent="0.25">
      <c r="C397" s="39"/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3:42" s="27" customFormat="1" x14ac:dyDescent="0.25">
      <c r="C398" s="39"/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3:42" s="27" customFormat="1" x14ac:dyDescent="0.25">
      <c r="C399" s="39"/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3:42" s="27" customFormat="1" x14ac:dyDescent="0.25">
      <c r="C400" s="39"/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3:42" s="27" customFormat="1" x14ac:dyDescent="0.25">
      <c r="C401" s="39"/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3:42" s="27" customFormat="1" x14ac:dyDescent="0.25">
      <c r="C402" s="39"/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3:42" s="27" customFormat="1" x14ac:dyDescent="0.25">
      <c r="C403" s="39"/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3:42" s="27" customFormat="1" x14ac:dyDescent="0.25">
      <c r="C404" s="39"/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3:42" s="27" customFormat="1" x14ac:dyDescent="0.25">
      <c r="C405" s="39"/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3:42" s="27" customFormat="1" x14ac:dyDescent="0.25">
      <c r="C406" s="39"/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3:42" s="27" customFormat="1" x14ac:dyDescent="0.25">
      <c r="C407" s="39"/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3:42" s="27" customFormat="1" x14ac:dyDescent="0.25">
      <c r="C408" s="39"/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3:42" s="27" customFormat="1" x14ac:dyDescent="0.25">
      <c r="C409" s="39"/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3:42" s="27" customFormat="1" x14ac:dyDescent="0.25">
      <c r="C410" s="39"/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3:42" s="27" customFormat="1" x14ac:dyDescent="0.25">
      <c r="C411" s="39"/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3:42" s="27" customFormat="1" x14ac:dyDescent="0.25">
      <c r="C412" s="39"/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3:42" s="27" customFormat="1" x14ac:dyDescent="0.25">
      <c r="C413" s="39"/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3:42" s="27" customFormat="1" x14ac:dyDescent="0.25">
      <c r="C414" s="39"/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3:42" s="27" customFormat="1" x14ac:dyDescent="0.25">
      <c r="C415" s="39"/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3:42" s="27" customFormat="1" x14ac:dyDescent="0.25">
      <c r="C416" s="39"/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3:42" s="27" customFormat="1" x14ac:dyDescent="0.25">
      <c r="C417" s="39"/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3:42" s="27" customFormat="1" x14ac:dyDescent="0.25">
      <c r="C418" s="39"/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3:42" s="27" customFormat="1" x14ac:dyDescent="0.25">
      <c r="C419" s="39"/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3:42" s="27" customFormat="1" x14ac:dyDescent="0.25">
      <c r="C420" s="39"/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3:42" s="27" customFormat="1" x14ac:dyDescent="0.25">
      <c r="C421" s="39"/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3:42" s="27" customFormat="1" x14ac:dyDescent="0.25">
      <c r="C422" s="39"/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3:42" s="27" customFormat="1" x14ac:dyDescent="0.25">
      <c r="C423" s="39"/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3:42" s="27" customFormat="1" x14ac:dyDescent="0.25">
      <c r="C424" s="39"/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3:42" s="27" customFormat="1" x14ac:dyDescent="0.25">
      <c r="C425" s="39"/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3:42" s="27" customFormat="1" x14ac:dyDescent="0.25">
      <c r="C426" s="39"/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3:42" s="27" customFormat="1" x14ac:dyDescent="0.25">
      <c r="C427" s="39"/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3:42" s="27" customFormat="1" x14ac:dyDescent="0.25">
      <c r="C428" s="39"/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3:42" s="27" customFormat="1" x14ac:dyDescent="0.25">
      <c r="C429" s="39"/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3:42" s="27" customFormat="1" x14ac:dyDescent="0.25">
      <c r="C430" s="39"/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3:42" s="27" customFormat="1" x14ac:dyDescent="0.25">
      <c r="C431" s="39"/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3:42" s="27" customFormat="1" x14ac:dyDescent="0.25">
      <c r="C432" s="39"/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3:42" s="27" customFormat="1" x14ac:dyDescent="0.25">
      <c r="C433" s="39"/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3:42" s="27" customFormat="1" x14ac:dyDescent="0.25">
      <c r="C434" s="39"/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3:42" s="27" customFormat="1" x14ac:dyDescent="0.25">
      <c r="C435" s="39"/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3:42" s="27" customFormat="1" x14ac:dyDescent="0.25">
      <c r="C436" s="39"/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3:42" s="27" customFormat="1" x14ac:dyDescent="0.25">
      <c r="C437" s="39"/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3:42" s="27" customFormat="1" x14ac:dyDescent="0.25">
      <c r="C438" s="39"/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3:42" s="27" customFormat="1" x14ac:dyDescent="0.25">
      <c r="C439" s="39"/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3:42" s="27" customFormat="1" x14ac:dyDescent="0.25">
      <c r="C440" s="39"/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3:42" s="27" customFormat="1" x14ac:dyDescent="0.25">
      <c r="C441" s="39"/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3:42" s="27" customFormat="1" x14ac:dyDescent="0.25">
      <c r="C442" s="39"/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3:42" s="27" customFormat="1" x14ac:dyDescent="0.25">
      <c r="C443" s="39"/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3:42" s="27" customFormat="1" x14ac:dyDescent="0.25">
      <c r="C444" s="39"/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3:42" s="27" customFormat="1" x14ac:dyDescent="0.25">
      <c r="C445" s="39"/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3:42" s="27" customFormat="1" x14ac:dyDescent="0.25">
      <c r="C446" s="39"/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3:42" s="27" customFormat="1" x14ac:dyDescent="0.25">
      <c r="C447" s="39"/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3:42" s="27" customFormat="1" x14ac:dyDescent="0.25">
      <c r="C448" s="39"/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3:42" s="27" customFormat="1" x14ac:dyDescent="0.25">
      <c r="C449" s="39"/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3:42" s="27" customFormat="1" x14ac:dyDescent="0.25">
      <c r="C450" s="39"/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3:42" s="27" customFormat="1" x14ac:dyDescent="0.25">
      <c r="C451" s="39"/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3:42" s="27" customFormat="1" x14ac:dyDescent="0.25">
      <c r="C452" s="39"/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3:42" s="27" customFormat="1" x14ac:dyDescent="0.25">
      <c r="C453" s="39"/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3:42" s="27" customFormat="1" x14ac:dyDescent="0.25">
      <c r="C454" s="39"/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3:42" s="27" customFormat="1" x14ac:dyDescent="0.25">
      <c r="C455" s="39"/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3:42" s="27" customFormat="1" x14ac:dyDescent="0.25">
      <c r="C456" s="39"/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3:42" s="27" customFormat="1" x14ac:dyDescent="0.25">
      <c r="C457" s="39"/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3:42" s="27" customFormat="1" x14ac:dyDescent="0.25">
      <c r="C458" s="39"/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3:42" s="27" customFormat="1" x14ac:dyDescent="0.25">
      <c r="C459" s="39"/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3:42" s="27" customFormat="1" x14ac:dyDescent="0.25">
      <c r="C460" s="39"/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3:42" s="27" customFormat="1" x14ac:dyDescent="0.25">
      <c r="C461" s="39"/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3:42" s="27" customFormat="1" x14ac:dyDescent="0.25">
      <c r="C462" s="39"/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3:42" s="27" customFormat="1" x14ac:dyDescent="0.25">
      <c r="C463" s="39"/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3:42" s="27" customFormat="1" x14ac:dyDescent="0.25">
      <c r="C464" s="39"/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3:42" s="27" customFormat="1" x14ac:dyDescent="0.25">
      <c r="C465" s="39"/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3:42" s="27" customFormat="1" x14ac:dyDescent="0.25">
      <c r="C466" s="39"/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3:42" s="27" customFormat="1" x14ac:dyDescent="0.25">
      <c r="C467" s="39"/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3:42" s="27" customFormat="1" x14ac:dyDescent="0.25">
      <c r="C468" s="39"/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3:42" s="27" customFormat="1" x14ac:dyDescent="0.25">
      <c r="C469" s="39"/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3:42" s="27" customFormat="1" x14ac:dyDescent="0.25">
      <c r="C470" s="39"/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3:42" s="27" customFormat="1" x14ac:dyDescent="0.25">
      <c r="C471" s="39"/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3:42" s="27" customFormat="1" x14ac:dyDescent="0.25">
      <c r="C472" s="39"/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3:42" s="27" customFormat="1" x14ac:dyDescent="0.25">
      <c r="C473" s="39"/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3:42" s="27" customFormat="1" x14ac:dyDescent="0.25">
      <c r="C474" s="39"/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3:42" s="27" customFormat="1" x14ac:dyDescent="0.25">
      <c r="C475" s="39"/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3:42" s="27" customFormat="1" x14ac:dyDescent="0.25">
      <c r="C476" s="39"/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3:42" s="27" customFormat="1" x14ac:dyDescent="0.25">
      <c r="C477" s="39"/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3:42" s="27" customFormat="1" x14ac:dyDescent="0.25">
      <c r="C478" s="39"/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3:42" s="27" customFormat="1" x14ac:dyDescent="0.25">
      <c r="C479" s="39"/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3:42" s="27" customFormat="1" x14ac:dyDescent="0.25">
      <c r="C480" s="39"/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3:42" s="27" customFormat="1" x14ac:dyDescent="0.25">
      <c r="C481" s="39"/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3:42" s="27" customFormat="1" x14ac:dyDescent="0.25">
      <c r="C482" s="39"/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3:42" s="27" customFormat="1" x14ac:dyDescent="0.25">
      <c r="C483" s="39"/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3:42" s="27" customFormat="1" x14ac:dyDescent="0.25">
      <c r="C484" s="39"/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3:42" s="27" customFormat="1" x14ac:dyDescent="0.25">
      <c r="C485" s="39"/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3:42" s="27" customFormat="1" x14ac:dyDescent="0.25">
      <c r="C486" s="39"/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3:42" s="27" customFormat="1" x14ac:dyDescent="0.25">
      <c r="C487" s="39"/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3:42" s="27" customFormat="1" x14ac:dyDescent="0.25">
      <c r="C488" s="39"/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3:42" s="27" customFormat="1" x14ac:dyDescent="0.25">
      <c r="C489" s="39"/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3:42" s="27" customFormat="1" x14ac:dyDescent="0.25">
      <c r="C490" s="39"/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3:42" s="27" customFormat="1" x14ac:dyDescent="0.25">
      <c r="C491" s="39"/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3:42" s="27" customFormat="1" x14ac:dyDescent="0.25">
      <c r="C492" s="39"/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3:42" s="27" customFormat="1" x14ac:dyDescent="0.25">
      <c r="C493" s="39"/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3:42" s="27" customFormat="1" x14ac:dyDescent="0.25">
      <c r="C494" s="39"/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3:42" s="27" customFormat="1" x14ac:dyDescent="0.25">
      <c r="C495" s="39"/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3:42" s="27" customFormat="1" x14ac:dyDescent="0.25">
      <c r="C496" s="39"/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3:42" s="27" customFormat="1" x14ac:dyDescent="0.25">
      <c r="C497" s="39"/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3:42" s="27" customFormat="1" x14ac:dyDescent="0.25">
      <c r="C498" s="39"/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3:42" s="27" customFormat="1" x14ac:dyDescent="0.25">
      <c r="C499" s="39"/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3:42" s="27" customFormat="1" x14ac:dyDescent="0.25">
      <c r="C500" s="39"/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3:42" s="27" customFormat="1" x14ac:dyDescent="0.25">
      <c r="C501" s="39"/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3:42" s="27" customFormat="1" x14ac:dyDescent="0.25">
      <c r="C502" s="39"/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3:42" s="27" customFormat="1" x14ac:dyDescent="0.25">
      <c r="C503" s="39"/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3:42" s="27" customFormat="1" x14ac:dyDescent="0.25">
      <c r="C504" s="39"/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3:42" s="27" customFormat="1" x14ac:dyDescent="0.25">
      <c r="C505" s="39"/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3:42" s="27" customFormat="1" x14ac:dyDescent="0.25">
      <c r="C506" s="39"/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3:42" s="27" customFormat="1" x14ac:dyDescent="0.25">
      <c r="C507" s="39"/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3:42" s="27" customFormat="1" x14ac:dyDescent="0.25">
      <c r="C508" s="39"/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3:42" s="27" customFormat="1" x14ac:dyDescent="0.25">
      <c r="C509" s="39"/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3:42" s="27" customFormat="1" x14ac:dyDescent="0.25">
      <c r="C510" s="39"/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3:42" s="27" customFormat="1" x14ac:dyDescent="0.25">
      <c r="C511" s="39"/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3:42" s="27" customFormat="1" x14ac:dyDescent="0.25">
      <c r="C512" s="39"/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3:42" s="27" customFormat="1" x14ac:dyDescent="0.25">
      <c r="C513" s="39"/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3:42" s="27" customFormat="1" x14ac:dyDescent="0.25">
      <c r="C514" s="39"/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3:42" s="27" customFormat="1" x14ac:dyDescent="0.25">
      <c r="C515" s="39"/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3:42" s="27" customFormat="1" x14ac:dyDescent="0.25">
      <c r="C516" s="39"/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3:42" s="27" customFormat="1" x14ac:dyDescent="0.25">
      <c r="C517" s="39"/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3:42" s="27" customFormat="1" x14ac:dyDescent="0.25">
      <c r="C518" s="39"/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3:42" s="27" customFormat="1" x14ac:dyDescent="0.25">
      <c r="C519" s="39"/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3:42" s="27" customFormat="1" x14ac:dyDescent="0.25">
      <c r="C520" s="39"/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3:42" s="27" customFormat="1" x14ac:dyDescent="0.25">
      <c r="C521" s="39"/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3:42" s="27" customFormat="1" x14ac:dyDescent="0.25">
      <c r="C522" s="39"/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3:42" s="27" customFormat="1" x14ac:dyDescent="0.25">
      <c r="C523" s="39"/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3:42" s="27" customFormat="1" x14ac:dyDescent="0.25">
      <c r="C524" s="39"/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3:42" s="27" customFormat="1" x14ac:dyDescent="0.25">
      <c r="C525" s="39"/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3:42" s="27" customFormat="1" x14ac:dyDescent="0.25">
      <c r="C526" s="39"/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3:42" s="27" customFormat="1" x14ac:dyDescent="0.25">
      <c r="C527" s="39"/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3:42" s="27" customFormat="1" x14ac:dyDescent="0.25">
      <c r="C528" s="39"/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3:42" s="27" customFormat="1" x14ac:dyDescent="0.25">
      <c r="C529" s="39"/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3:42" s="27" customFormat="1" x14ac:dyDescent="0.25">
      <c r="C530" s="39"/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3:42" s="27" customFormat="1" x14ac:dyDescent="0.25">
      <c r="C531" s="39"/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3:42" s="27" customFormat="1" x14ac:dyDescent="0.25">
      <c r="C532" s="39"/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3:42" s="27" customFormat="1" x14ac:dyDescent="0.25">
      <c r="C533" s="39"/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3:42" s="27" customFormat="1" x14ac:dyDescent="0.25">
      <c r="C534" s="39"/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3:42" s="27" customFormat="1" x14ac:dyDescent="0.25">
      <c r="C535" s="39"/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3:42" s="27" customFormat="1" x14ac:dyDescent="0.25">
      <c r="C536" s="39"/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3:42" s="27" customFormat="1" x14ac:dyDescent="0.25">
      <c r="C537" s="39"/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3:42" s="27" customFormat="1" x14ac:dyDescent="0.25">
      <c r="C538" s="39"/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3:42" s="27" customFormat="1" x14ac:dyDescent="0.25">
      <c r="C539" s="39"/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3:42" s="27" customFormat="1" x14ac:dyDescent="0.25">
      <c r="C540" s="39"/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3:42" s="27" customFormat="1" x14ac:dyDescent="0.25">
      <c r="C541" s="39"/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3:42" s="27" customFormat="1" x14ac:dyDescent="0.25">
      <c r="C542" s="39"/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3:42" s="27" customFormat="1" x14ac:dyDescent="0.25">
      <c r="C543" s="39"/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3:42" s="27" customFormat="1" x14ac:dyDescent="0.25">
      <c r="C544" s="39"/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3:42" s="27" customFormat="1" x14ac:dyDescent="0.25">
      <c r="C545" s="39"/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3:42" s="27" customFormat="1" x14ac:dyDescent="0.25">
      <c r="C546" s="39"/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3:42" s="27" customFormat="1" x14ac:dyDescent="0.25">
      <c r="C547" s="39"/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3:42" s="27" customFormat="1" x14ac:dyDescent="0.25">
      <c r="C548" s="39"/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3:42" s="27" customFormat="1" x14ac:dyDescent="0.25">
      <c r="C549" s="39"/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3:42" s="27" customFormat="1" x14ac:dyDescent="0.25">
      <c r="C550" s="39"/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3:42" s="27" customFormat="1" x14ac:dyDescent="0.25">
      <c r="C551" s="39"/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3:42" s="27" customFormat="1" x14ac:dyDescent="0.25">
      <c r="C552" s="39"/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3:42" s="27" customFormat="1" x14ac:dyDescent="0.25">
      <c r="C553" s="39"/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3:42" s="27" customFormat="1" x14ac:dyDescent="0.25">
      <c r="C554" s="39"/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3:42" s="27" customFormat="1" x14ac:dyDescent="0.25">
      <c r="C555" s="39"/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3:42" s="27" customFormat="1" x14ac:dyDescent="0.25">
      <c r="C556" s="39"/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3:42" s="27" customFormat="1" x14ac:dyDescent="0.25">
      <c r="C557" s="39"/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3:42" s="27" customFormat="1" x14ac:dyDescent="0.25">
      <c r="C558" s="39"/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3:42" s="27" customFormat="1" x14ac:dyDescent="0.25">
      <c r="C559" s="39"/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3:42" s="27" customFormat="1" x14ac:dyDescent="0.25">
      <c r="C560" s="39"/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3:42" s="27" customFormat="1" x14ac:dyDescent="0.25">
      <c r="C561" s="39"/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3:42" s="27" customFormat="1" x14ac:dyDescent="0.25">
      <c r="C562" s="39"/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3:42" s="27" customFormat="1" x14ac:dyDescent="0.25">
      <c r="C563" s="39"/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3:42" s="27" customFormat="1" x14ac:dyDescent="0.25">
      <c r="C564" s="39"/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3:42" s="27" customFormat="1" x14ac:dyDescent="0.25">
      <c r="C565" s="39"/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3:42" s="27" customFormat="1" x14ac:dyDescent="0.25">
      <c r="C566" s="39"/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3:42" s="27" customFormat="1" x14ac:dyDescent="0.25">
      <c r="C567" s="39"/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3:42" s="27" customFormat="1" x14ac:dyDescent="0.25">
      <c r="C568" s="39"/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3:42" s="27" customFormat="1" x14ac:dyDescent="0.25">
      <c r="C569" s="39"/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3:42" s="27" customFormat="1" x14ac:dyDescent="0.25">
      <c r="C570" s="39"/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3:42" s="27" customFormat="1" x14ac:dyDescent="0.25">
      <c r="C571" s="39"/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3:42" s="27" customFormat="1" x14ac:dyDescent="0.25">
      <c r="C572" s="39"/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3:42" s="27" customFormat="1" x14ac:dyDescent="0.25">
      <c r="C573" s="39"/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3:42" s="27" customFormat="1" x14ac:dyDescent="0.25">
      <c r="C574" s="39"/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3:42" s="27" customFormat="1" x14ac:dyDescent="0.25">
      <c r="C575" s="39"/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3:42" s="27" customFormat="1" x14ac:dyDescent="0.25">
      <c r="C576" s="39"/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3:42" s="27" customFormat="1" x14ac:dyDescent="0.25">
      <c r="C577" s="39"/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3:42" s="27" customFormat="1" x14ac:dyDescent="0.25">
      <c r="C578" s="39"/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3:42" s="27" customFormat="1" x14ac:dyDescent="0.25">
      <c r="C579" s="39"/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3:42" s="27" customFormat="1" x14ac:dyDescent="0.25">
      <c r="C580" s="39"/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3:42" s="27" customFormat="1" x14ac:dyDescent="0.25">
      <c r="C581" s="39"/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3:42" s="27" customFormat="1" x14ac:dyDescent="0.25">
      <c r="C582" s="39"/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3:42" s="27" customFormat="1" x14ac:dyDescent="0.25">
      <c r="C583" s="39"/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3:42" s="27" customFormat="1" x14ac:dyDescent="0.25">
      <c r="C584" s="39"/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3:42" s="27" customFormat="1" x14ac:dyDescent="0.25">
      <c r="C585" s="39"/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3:42" s="27" customFormat="1" x14ac:dyDescent="0.25">
      <c r="C586" s="39"/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3:42" s="27" customFormat="1" x14ac:dyDescent="0.25">
      <c r="C587" s="39"/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3:42" s="27" customFormat="1" x14ac:dyDescent="0.25">
      <c r="C588" s="39"/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3:42" s="27" customFormat="1" x14ac:dyDescent="0.25">
      <c r="C589" s="39"/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3:42" s="27" customFormat="1" x14ac:dyDescent="0.25">
      <c r="C590" s="39"/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3:42" s="27" customFormat="1" x14ac:dyDescent="0.25">
      <c r="C591" s="39"/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3:42" s="27" customFormat="1" x14ac:dyDescent="0.25">
      <c r="C592" s="39"/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3:42" s="27" customFormat="1" x14ac:dyDescent="0.25">
      <c r="C593" s="39"/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3:42" s="27" customFormat="1" x14ac:dyDescent="0.25">
      <c r="C594" s="39"/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3:42" s="27" customFormat="1" x14ac:dyDescent="0.25">
      <c r="C595" s="39"/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3:42" s="27" customFormat="1" x14ac:dyDescent="0.25">
      <c r="C596" s="39"/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3:42" s="27" customFormat="1" x14ac:dyDescent="0.25">
      <c r="C597" s="39"/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3:42" s="27" customFormat="1" x14ac:dyDescent="0.25">
      <c r="C598" s="39"/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3:42" s="27" customFormat="1" x14ac:dyDescent="0.25">
      <c r="C599" s="39"/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3:42" s="27" customFormat="1" x14ac:dyDescent="0.25">
      <c r="C600" s="39"/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3:42" s="27" customFormat="1" x14ac:dyDescent="0.25">
      <c r="C601" s="39"/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3:42" s="27" customFormat="1" x14ac:dyDescent="0.25">
      <c r="C602" s="39"/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3:42" s="27" customFormat="1" x14ac:dyDescent="0.25">
      <c r="C603" s="39"/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3:42" s="27" customFormat="1" x14ac:dyDescent="0.25">
      <c r="C604" s="39"/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3:42" s="27" customFormat="1" x14ac:dyDescent="0.25">
      <c r="C605" s="39"/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3:42" s="27" customFormat="1" x14ac:dyDescent="0.25">
      <c r="C606" s="39"/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3:42" s="27" customFormat="1" x14ac:dyDescent="0.25">
      <c r="C607" s="39"/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3:42" s="27" customFormat="1" x14ac:dyDescent="0.25">
      <c r="C608" s="39"/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3:42" s="27" customFormat="1" x14ac:dyDescent="0.25">
      <c r="C609" s="39"/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3:42" s="27" customFormat="1" x14ac:dyDescent="0.25">
      <c r="C610" s="39"/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3:42" s="27" customFormat="1" x14ac:dyDescent="0.25">
      <c r="C611" s="39"/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3:42" s="27" customFormat="1" x14ac:dyDescent="0.25">
      <c r="C612" s="39"/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3:42" s="27" customFormat="1" x14ac:dyDescent="0.25">
      <c r="C613" s="39"/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3:42" s="27" customFormat="1" x14ac:dyDescent="0.25">
      <c r="C614" s="39"/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3:42" s="27" customFormat="1" x14ac:dyDescent="0.25">
      <c r="C615" s="39"/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3:42" s="27" customFormat="1" x14ac:dyDescent="0.25">
      <c r="C616" s="39"/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3:42" s="27" customFormat="1" x14ac:dyDescent="0.25">
      <c r="C617" s="39"/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3:42" s="27" customFormat="1" x14ac:dyDescent="0.25">
      <c r="C618" s="39"/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3:42" s="27" customFormat="1" x14ac:dyDescent="0.25">
      <c r="C619" s="39"/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3:42" s="27" customFormat="1" x14ac:dyDescent="0.25">
      <c r="C620" s="39"/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3:42" s="27" customFormat="1" x14ac:dyDescent="0.25">
      <c r="C621" s="39"/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3:42" s="27" customFormat="1" x14ac:dyDescent="0.25">
      <c r="C622" s="39"/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3:42" s="27" customFormat="1" x14ac:dyDescent="0.25">
      <c r="C623" s="39"/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3:42" s="27" customFormat="1" x14ac:dyDescent="0.25">
      <c r="C624" s="39"/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3:42" s="27" customFormat="1" x14ac:dyDescent="0.25">
      <c r="C625" s="39"/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3:42" s="27" customFormat="1" x14ac:dyDescent="0.25">
      <c r="C626" s="39"/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3:42" s="27" customFormat="1" x14ac:dyDescent="0.25">
      <c r="C627" s="39"/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3:42" s="27" customFormat="1" x14ac:dyDescent="0.25">
      <c r="C628" s="39"/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3:42" s="27" customFormat="1" x14ac:dyDescent="0.25">
      <c r="C629" s="39"/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3:42" s="27" customFormat="1" x14ac:dyDescent="0.25">
      <c r="C630" s="39"/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3:42" s="27" customFormat="1" x14ac:dyDescent="0.25">
      <c r="C631" s="39"/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3:42" s="27" customFormat="1" x14ac:dyDescent="0.25">
      <c r="C632" s="39"/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3:42" s="27" customFormat="1" x14ac:dyDescent="0.25">
      <c r="C633" s="39"/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3:42" s="27" customFormat="1" x14ac:dyDescent="0.25">
      <c r="C634" s="39"/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3:42" s="27" customFormat="1" x14ac:dyDescent="0.25">
      <c r="C635" s="39"/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3:42" s="27" customFormat="1" x14ac:dyDescent="0.25">
      <c r="C636" s="39"/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3:42" s="27" customFormat="1" x14ac:dyDescent="0.25">
      <c r="C637" s="39"/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3:42" s="27" customFormat="1" x14ac:dyDescent="0.25">
      <c r="C638" s="39"/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3:42" s="27" customFormat="1" x14ac:dyDescent="0.25">
      <c r="C639" s="39"/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3:42" s="27" customFormat="1" x14ac:dyDescent="0.25">
      <c r="C640" s="39"/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3:42" s="27" customFormat="1" x14ac:dyDescent="0.25">
      <c r="C641" s="39"/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3:42" s="27" customFormat="1" x14ac:dyDescent="0.25">
      <c r="C642" s="39"/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3:42" s="27" customFormat="1" x14ac:dyDescent="0.25">
      <c r="C643" s="39"/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3:42" s="27" customFormat="1" x14ac:dyDescent="0.25">
      <c r="C644" s="39"/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3:42" s="27" customFormat="1" x14ac:dyDescent="0.25">
      <c r="C645" s="39"/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3:42" s="27" customFormat="1" x14ac:dyDescent="0.25">
      <c r="C646" s="39"/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3:42" s="27" customFormat="1" x14ac:dyDescent="0.25">
      <c r="C647" s="39"/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3:42" s="27" customFormat="1" x14ac:dyDescent="0.25">
      <c r="C648" s="39"/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3:42" s="27" customFormat="1" x14ac:dyDescent="0.25">
      <c r="C649" s="39"/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3:42" s="27" customFormat="1" x14ac:dyDescent="0.25">
      <c r="C650" s="39"/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3:42" s="27" customFormat="1" x14ac:dyDescent="0.25">
      <c r="C651" s="39"/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3:42" s="27" customFormat="1" x14ac:dyDescent="0.25">
      <c r="C652" s="39"/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3:42" s="27" customFormat="1" x14ac:dyDescent="0.25">
      <c r="C653" s="39"/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3:42" s="27" customFormat="1" x14ac:dyDescent="0.25">
      <c r="C654" s="39"/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3:42" s="27" customFormat="1" x14ac:dyDescent="0.25">
      <c r="C655" s="39"/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3:42" s="27" customFormat="1" x14ac:dyDescent="0.25">
      <c r="C656" s="39"/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3:42" s="27" customFormat="1" x14ac:dyDescent="0.25">
      <c r="C657" s="39"/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3:42" s="27" customFormat="1" x14ac:dyDescent="0.25">
      <c r="C658" s="39"/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3:42" s="27" customFormat="1" x14ac:dyDescent="0.25">
      <c r="C659" s="39"/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3:42" s="27" customFormat="1" x14ac:dyDescent="0.25">
      <c r="C660" s="39"/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3:42" s="27" customFormat="1" x14ac:dyDescent="0.25">
      <c r="C661" s="39"/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3:42" s="27" customFormat="1" x14ac:dyDescent="0.25">
      <c r="C662" s="39"/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3:42" s="27" customFormat="1" x14ac:dyDescent="0.25">
      <c r="C663" s="39"/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3:42" s="27" customFormat="1" x14ac:dyDescent="0.25">
      <c r="C664" s="39"/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3:42" s="27" customFormat="1" x14ac:dyDescent="0.25">
      <c r="C665" s="39"/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3:42" s="27" customFormat="1" x14ac:dyDescent="0.25">
      <c r="C666" s="39"/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3:42" s="27" customFormat="1" x14ac:dyDescent="0.25">
      <c r="C667" s="39"/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3:42" s="27" customFormat="1" x14ac:dyDescent="0.25">
      <c r="C668" s="39"/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3:42" s="27" customFormat="1" x14ac:dyDescent="0.25">
      <c r="C669" s="39"/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3:42" s="27" customFormat="1" x14ac:dyDescent="0.25">
      <c r="C670" s="39"/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3:42" s="27" customFormat="1" x14ac:dyDescent="0.25">
      <c r="C671" s="39"/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3:42" s="27" customFormat="1" x14ac:dyDescent="0.25">
      <c r="C672" s="39"/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3:42" s="27" customFormat="1" x14ac:dyDescent="0.25">
      <c r="C673" s="39"/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3:42" s="27" customFormat="1" x14ac:dyDescent="0.25">
      <c r="C674" s="39"/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3:42" s="27" customFormat="1" x14ac:dyDescent="0.25">
      <c r="C675" s="39"/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3:42" s="27" customFormat="1" x14ac:dyDescent="0.25">
      <c r="C676" s="39"/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3:42" s="27" customFormat="1" x14ac:dyDescent="0.25">
      <c r="C677" s="39"/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3:42" s="27" customFormat="1" x14ac:dyDescent="0.25">
      <c r="C678" s="39"/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3:42" s="27" customFormat="1" x14ac:dyDescent="0.25">
      <c r="C679" s="39"/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3:42" s="27" customFormat="1" x14ac:dyDescent="0.25">
      <c r="C680" s="39"/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3:42" s="27" customFormat="1" x14ac:dyDescent="0.25">
      <c r="C681" s="39"/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3:42" s="27" customFormat="1" x14ac:dyDescent="0.25">
      <c r="C682" s="39"/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3:42" s="27" customFormat="1" x14ac:dyDescent="0.25">
      <c r="C683" s="39"/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3:42" s="27" customFormat="1" x14ac:dyDescent="0.25">
      <c r="C684" s="39"/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3:42" s="27" customFormat="1" x14ac:dyDescent="0.25">
      <c r="C685" s="39"/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3:42" s="27" customFormat="1" x14ac:dyDescent="0.25">
      <c r="C686" s="39"/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3:42" s="27" customFormat="1" x14ac:dyDescent="0.25">
      <c r="C687" s="39"/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3:42" s="27" customFormat="1" x14ac:dyDescent="0.25">
      <c r="C688" s="39"/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3:42" s="27" customFormat="1" x14ac:dyDescent="0.25">
      <c r="C689" s="39"/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3:42" s="27" customFormat="1" x14ac:dyDescent="0.25">
      <c r="C690" s="39"/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3:42" s="27" customFormat="1" x14ac:dyDescent="0.25">
      <c r="C691" s="39"/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3:42" s="27" customFormat="1" x14ac:dyDescent="0.25">
      <c r="C692" s="39"/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3:42" s="27" customFormat="1" x14ac:dyDescent="0.25">
      <c r="C693" s="39"/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3:42" s="27" customFormat="1" x14ac:dyDescent="0.25">
      <c r="C694" s="39"/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3:42" s="27" customFormat="1" x14ac:dyDescent="0.25">
      <c r="C695" s="39"/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3:42" s="27" customFormat="1" x14ac:dyDescent="0.25">
      <c r="C696" s="39"/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3:42" s="27" customFormat="1" x14ac:dyDescent="0.25">
      <c r="C697" s="39"/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3:42" s="27" customFormat="1" x14ac:dyDescent="0.25">
      <c r="C698" s="39"/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3:42" s="27" customFormat="1" x14ac:dyDescent="0.25">
      <c r="C699" s="39"/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3:42" s="27" customFormat="1" x14ac:dyDescent="0.25">
      <c r="C700" s="39"/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3:42" s="27" customFormat="1" x14ac:dyDescent="0.25">
      <c r="C701" s="39"/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3:42" s="27" customFormat="1" x14ac:dyDescent="0.25">
      <c r="C702" s="39"/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3:42" s="27" customFormat="1" x14ac:dyDescent="0.25">
      <c r="C703" s="39"/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3:42" s="27" customFormat="1" x14ac:dyDescent="0.25">
      <c r="C704" s="39"/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3:42" s="27" customFormat="1" x14ac:dyDescent="0.25">
      <c r="C705" s="39"/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3:42" s="27" customFormat="1" x14ac:dyDescent="0.25">
      <c r="C706" s="39"/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3:42" s="27" customFormat="1" x14ac:dyDescent="0.25">
      <c r="C707" s="39"/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3:42" s="27" customFormat="1" x14ac:dyDescent="0.25">
      <c r="C708" s="39"/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3:42" s="27" customFormat="1" x14ac:dyDescent="0.25">
      <c r="C709" s="39"/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3:42" s="27" customFormat="1" x14ac:dyDescent="0.25">
      <c r="C710" s="39"/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3:42" s="27" customFormat="1" x14ac:dyDescent="0.25">
      <c r="C711" s="39"/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3:42" s="27" customFormat="1" x14ac:dyDescent="0.25">
      <c r="C712" s="39"/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3:42" s="27" customFormat="1" x14ac:dyDescent="0.25">
      <c r="C713" s="39"/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3:42" s="27" customFormat="1" x14ac:dyDescent="0.25">
      <c r="C714" s="39"/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3:42" s="27" customFormat="1" x14ac:dyDescent="0.25">
      <c r="C715" s="39"/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3:42" s="27" customFormat="1" x14ac:dyDescent="0.25">
      <c r="C716" s="39"/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3:42" s="27" customFormat="1" x14ac:dyDescent="0.25">
      <c r="C717" s="39"/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3:42" s="27" customFormat="1" x14ac:dyDescent="0.25">
      <c r="C718" s="39"/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3:42" s="27" customFormat="1" x14ac:dyDescent="0.25">
      <c r="C719" s="39"/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3:42" s="27" customFormat="1" x14ac:dyDescent="0.25">
      <c r="C720" s="39"/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3:42" s="27" customFormat="1" x14ac:dyDescent="0.25">
      <c r="C721" s="39"/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3:42" s="27" customFormat="1" x14ac:dyDescent="0.25">
      <c r="C722" s="39"/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3:42" s="27" customFormat="1" x14ac:dyDescent="0.25">
      <c r="C723" s="39"/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3:42" s="27" customFormat="1" x14ac:dyDescent="0.25">
      <c r="C724" s="39"/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3:42" s="27" customFormat="1" x14ac:dyDescent="0.25">
      <c r="C725" s="39"/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3:42" s="27" customFormat="1" x14ac:dyDescent="0.25">
      <c r="C726" s="39"/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3:42" s="27" customFormat="1" x14ac:dyDescent="0.25">
      <c r="C727" s="39"/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3:42" s="27" customFormat="1" x14ac:dyDescent="0.25">
      <c r="C728" s="39"/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3:42" s="27" customFormat="1" x14ac:dyDescent="0.25">
      <c r="C729" s="39"/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3:42" s="27" customFormat="1" x14ac:dyDescent="0.25">
      <c r="C730" s="39"/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3:42" s="27" customFormat="1" x14ac:dyDescent="0.25">
      <c r="C731" s="39"/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3:42" s="27" customFormat="1" x14ac:dyDescent="0.25">
      <c r="C732" s="39"/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3:42" s="27" customFormat="1" x14ac:dyDescent="0.25">
      <c r="C733" s="39"/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3:42" s="27" customFormat="1" x14ac:dyDescent="0.25">
      <c r="C734" s="39"/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3:42" s="27" customFormat="1" x14ac:dyDescent="0.25">
      <c r="C735" s="39"/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3:42" s="27" customFormat="1" x14ac:dyDescent="0.25">
      <c r="C736" s="39"/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3:42" s="27" customFormat="1" x14ac:dyDescent="0.25">
      <c r="C737" s="39"/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3:42" s="27" customFormat="1" x14ac:dyDescent="0.25">
      <c r="C738" s="39"/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3:42" s="27" customFormat="1" x14ac:dyDescent="0.25">
      <c r="C739" s="39"/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3:42" s="27" customFormat="1" x14ac:dyDescent="0.25">
      <c r="C740" s="39"/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3:42" s="27" customFormat="1" x14ac:dyDescent="0.25">
      <c r="C741" s="39"/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3:42" s="27" customFormat="1" x14ac:dyDescent="0.25">
      <c r="C742" s="39"/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3:42" s="27" customFormat="1" x14ac:dyDescent="0.25">
      <c r="C743" s="39"/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3:42" s="27" customFormat="1" x14ac:dyDescent="0.25">
      <c r="C744" s="39"/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3:42" s="27" customFormat="1" x14ac:dyDescent="0.25">
      <c r="C745" s="39"/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3:42" s="27" customFormat="1" x14ac:dyDescent="0.25">
      <c r="C746" s="39"/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3:42" s="27" customFormat="1" x14ac:dyDescent="0.25">
      <c r="C747" s="39"/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3:42" s="27" customFormat="1" x14ac:dyDescent="0.25">
      <c r="C748" s="39"/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3:42" s="27" customFormat="1" x14ac:dyDescent="0.25">
      <c r="C749" s="39"/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3:42" s="27" customFormat="1" x14ac:dyDescent="0.25">
      <c r="C750" s="39"/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3:42" s="27" customFormat="1" x14ac:dyDescent="0.25">
      <c r="C751" s="39"/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3:42" s="27" customFormat="1" x14ac:dyDescent="0.25">
      <c r="C752" s="39"/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3:42" s="27" customFormat="1" x14ac:dyDescent="0.25">
      <c r="C753" s="39"/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3:42" s="27" customFormat="1" x14ac:dyDescent="0.25">
      <c r="C754" s="39"/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3:42" s="27" customFormat="1" x14ac:dyDescent="0.25">
      <c r="C755" s="39"/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3:42" s="27" customFormat="1" x14ac:dyDescent="0.25">
      <c r="C756" s="39"/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3:42" s="27" customFormat="1" x14ac:dyDescent="0.25">
      <c r="C757" s="39"/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3:42" s="27" customFormat="1" x14ac:dyDescent="0.25">
      <c r="C758" s="39"/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3:42" s="27" customFormat="1" x14ac:dyDescent="0.25">
      <c r="C759" s="39"/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3:42" s="27" customFormat="1" x14ac:dyDescent="0.25">
      <c r="C760" s="39"/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3:42" s="27" customFormat="1" x14ac:dyDescent="0.25">
      <c r="C761" s="39"/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3:42" s="27" customFormat="1" x14ac:dyDescent="0.25">
      <c r="C762" s="39"/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3:42" s="27" customFormat="1" x14ac:dyDescent="0.25">
      <c r="C763" s="39"/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3:42" s="27" customFormat="1" x14ac:dyDescent="0.25">
      <c r="C764" s="39"/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3:42" s="27" customFormat="1" x14ac:dyDescent="0.25">
      <c r="C765" s="39"/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3:42" s="27" customFormat="1" x14ac:dyDescent="0.25">
      <c r="C766" s="39"/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3:42" s="27" customFormat="1" x14ac:dyDescent="0.25">
      <c r="C767" s="39"/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3:42" s="27" customFormat="1" x14ac:dyDescent="0.25">
      <c r="C768" s="39"/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3:42" s="27" customFormat="1" x14ac:dyDescent="0.25">
      <c r="C769" s="39"/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3:42" s="27" customFormat="1" x14ac:dyDescent="0.25">
      <c r="C770" s="39"/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3:42" s="27" customFormat="1" x14ac:dyDescent="0.25">
      <c r="C771" s="39"/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3:42" s="27" customFormat="1" x14ac:dyDescent="0.25">
      <c r="C772" s="39"/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3:42" s="27" customFormat="1" x14ac:dyDescent="0.25">
      <c r="C773" s="39"/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3:42" s="27" customFormat="1" x14ac:dyDescent="0.25">
      <c r="C774" s="39"/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3:42" s="27" customFormat="1" x14ac:dyDescent="0.25">
      <c r="C775" s="39"/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3:42" s="27" customFormat="1" x14ac:dyDescent="0.25">
      <c r="C776" s="39"/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3:42" s="27" customFormat="1" x14ac:dyDescent="0.25">
      <c r="C777" s="39"/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3:42" s="27" customFormat="1" x14ac:dyDescent="0.25">
      <c r="C778" s="39"/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3:42" s="27" customFormat="1" x14ac:dyDescent="0.25">
      <c r="C779" s="39"/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3:42" s="27" customFormat="1" x14ac:dyDescent="0.25">
      <c r="C780" s="39"/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3:42" s="27" customFormat="1" x14ac:dyDescent="0.25">
      <c r="C781" s="39"/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3:42" s="27" customFormat="1" x14ac:dyDescent="0.25">
      <c r="C782" s="39"/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3:42" s="27" customFormat="1" x14ac:dyDescent="0.25">
      <c r="C783" s="39"/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3:42" s="27" customFormat="1" x14ac:dyDescent="0.25">
      <c r="C784" s="39"/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3:42" s="27" customFormat="1" x14ac:dyDescent="0.25">
      <c r="C785" s="39"/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3:42" s="27" customFormat="1" x14ac:dyDescent="0.25">
      <c r="C786" s="39"/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3:42" s="27" customFormat="1" x14ac:dyDescent="0.25">
      <c r="C787" s="39"/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3:42" s="27" customFormat="1" x14ac:dyDescent="0.25">
      <c r="C788" s="39"/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3:42" s="27" customFormat="1" x14ac:dyDescent="0.25">
      <c r="C789" s="39"/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3:42" s="27" customFormat="1" x14ac:dyDescent="0.25">
      <c r="C790" s="39"/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3:42" s="27" customFormat="1" x14ac:dyDescent="0.25">
      <c r="C791" s="39"/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3:42" s="27" customFormat="1" x14ac:dyDescent="0.25">
      <c r="C792" s="39"/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3:42" s="27" customFormat="1" x14ac:dyDescent="0.25">
      <c r="C793" s="39"/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3:42" s="27" customFormat="1" x14ac:dyDescent="0.25">
      <c r="C794" s="39"/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3:42" s="27" customFormat="1" x14ac:dyDescent="0.25">
      <c r="C795" s="39"/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3:42" s="27" customFormat="1" x14ac:dyDescent="0.25">
      <c r="C796" s="39"/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3:42" s="27" customFormat="1" x14ac:dyDescent="0.25">
      <c r="C797" s="39"/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3:42" s="27" customFormat="1" x14ac:dyDescent="0.25">
      <c r="C798" s="39"/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3:42" s="27" customFormat="1" x14ac:dyDescent="0.25">
      <c r="C799" s="39"/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3:42" s="27" customFormat="1" x14ac:dyDescent="0.25">
      <c r="C800" s="39"/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3:42" s="27" customFormat="1" x14ac:dyDescent="0.25">
      <c r="C801" s="39"/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3:42" s="27" customFormat="1" x14ac:dyDescent="0.25">
      <c r="C802" s="39"/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3:42" s="27" customFormat="1" x14ac:dyDescent="0.25">
      <c r="C803" s="39"/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3:42" s="27" customFormat="1" x14ac:dyDescent="0.25">
      <c r="C804" s="39"/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3:42" s="27" customFormat="1" x14ac:dyDescent="0.25">
      <c r="C805" s="39"/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3:42" s="27" customFormat="1" x14ac:dyDescent="0.25">
      <c r="C806" s="39"/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3:42" s="27" customFormat="1" x14ac:dyDescent="0.25">
      <c r="C807" s="39"/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3:42" s="27" customFormat="1" x14ac:dyDescent="0.25">
      <c r="C808" s="39"/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3:42" s="27" customFormat="1" x14ac:dyDescent="0.25">
      <c r="C809" s="39"/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3:42" s="27" customFormat="1" x14ac:dyDescent="0.25">
      <c r="C810" s="39"/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3:42" s="27" customFormat="1" x14ac:dyDescent="0.25">
      <c r="C811" s="39"/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3:42" s="27" customFormat="1" x14ac:dyDescent="0.25">
      <c r="C812" s="39"/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3:42" s="27" customFormat="1" x14ac:dyDescent="0.25">
      <c r="C813" s="39"/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3:42" s="27" customFormat="1" x14ac:dyDescent="0.25">
      <c r="C814" s="39"/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3:42" s="27" customFormat="1" x14ac:dyDescent="0.25">
      <c r="C815" s="39"/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3:42" s="27" customFormat="1" x14ac:dyDescent="0.25">
      <c r="C816" s="39"/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3:42" s="27" customFormat="1" x14ac:dyDescent="0.25">
      <c r="C817" s="39"/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3:42" s="27" customFormat="1" x14ac:dyDescent="0.25">
      <c r="C818" s="39"/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3:42" s="27" customFormat="1" x14ac:dyDescent="0.25">
      <c r="C819" s="39"/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3:42" s="27" customFormat="1" x14ac:dyDescent="0.25">
      <c r="C820" s="39"/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3:42" s="27" customFormat="1" x14ac:dyDescent="0.25">
      <c r="C821" s="39"/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3:42" s="27" customFormat="1" x14ac:dyDescent="0.25">
      <c r="C822" s="39"/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3:42" s="27" customFormat="1" x14ac:dyDescent="0.25">
      <c r="C823" s="39"/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3:42" s="27" customFormat="1" x14ac:dyDescent="0.25">
      <c r="C824" s="39"/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3:42" s="27" customFormat="1" x14ac:dyDescent="0.25">
      <c r="C825" s="39"/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3:42" s="27" customFormat="1" x14ac:dyDescent="0.25">
      <c r="C826" s="39"/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3:42" s="27" customFormat="1" x14ac:dyDescent="0.25">
      <c r="C827" s="39"/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3:42" s="27" customFormat="1" x14ac:dyDescent="0.25">
      <c r="C828" s="39"/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3:42" s="27" customFormat="1" x14ac:dyDescent="0.25">
      <c r="C829" s="39"/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3:42" s="27" customFormat="1" x14ac:dyDescent="0.25">
      <c r="C830" s="39"/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3:42" s="27" customFormat="1" x14ac:dyDescent="0.25">
      <c r="C831" s="39"/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3:42" s="27" customFormat="1" x14ac:dyDescent="0.25">
      <c r="C832" s="39"/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3:42" s="27" customFormat="1" x14ac:dyDescent="0.25">
      <c r="C833" s="39"/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3:42" s="27" customFormat="1" x14ac:dyDescent="0.25">
      <c r="C834" s="39"/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3:42" s="27" customFormat="1" x14ac:dyDescent="0.25">
      <c r="C835" s="39"/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3:42" s="27" customFormat="1" x14ac:dyDescent="0.25">
      <c r="C836" s="39"/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3:42" s="27" customFormat="1" x14ac:dyDescent="0.25">
      <c r="C837" s="39"/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3:42" s="27" customFormat="1" x14ac:dyDescent="0.25">
      <c r="C838" s="39"/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3:42" s="27" customFormat="1" x14ac:dyDescent="0.25">
      <c r="C839" s="39"/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3:42" s="27" customFormat="1" x14ac:dyDescent="0.25">
      <c r="C840" s="39"/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3:42" s="27" customFormat="1" x14ac:dyDescent="0.25">
      <c r="C841" s="39"/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3:42" s="27" customFormat="1" x14ac:dyDescent="0.25">
      <c r="C842" s="39"/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3:42" s="27" customFormat="1" x14ac:dyDescent="0.25">
      <c r="C843" s="39"/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3:42" s="27" customFormat="1" x14ac:dyDescent="0.25">
      <c r="C844" s="39"/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3:42" s="27" customFormat="1" x14ac:dyDescent="0.25">
      <c r="C845" s="39"/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3:42" s="27" customFormat="1" x14ac:dyDescent="0.25">
      <c r="C846" s="39"/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3:42" s="27" customFormat="1" x14ac:dyDescent="0.25">
      <c r="C847" s="39"/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3:42" s="27" customFormat="1" x14ac:dyDescent="0.25">
      <c r="C848" s="39"/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3:42" s="27" customFormat="1" x14ac:dyDescent="0.25">
      <c r="C849" s="39"/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3:42" s="27" customFormat="1" x14ac:dyDescent="0.25">
      <c r="C850" s="39"/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3:42" s="27" customFormat="1" x14ac:dyDescent="0.25">
      <c r="C851" s="39"/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3:42" s="27" customFormat="1" x14ac:dyDescent="0.25">
      <c r="C852" s="39"/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3:42" s="27" customFormat="1" x14ac:dyDescent="0.25">
      <c r="C853" s="39"/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3:42" s="27" customFormat="1" x14ac:dyDescent="0.25">
      <c r="C854" s="39"/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3:42" s="27" customFormat="1" x14ac:dyDescent="0.25">
      <c r="C855" s="39"/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3:42" s="27" customFormat="1" x14ac:dyDescent="0.25">
      <c r="C856" s="39"/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3:42" s="27" customFormat="1" x14ac:dyDescent="0.25">
      <c r="C857" s="39"/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3:42" s="27" customFormat="1" x14ac:dyDescent="0.25">
      <c r="C858" s="39"/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3:42" s="27" customFormat="1" x14ac:dyDescent="0.25">
      <c r="C859" s="39"/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3:42" s="27" customFormat="1" x14ac:dyDescent="0.25">
      <c r="C860" s="39"/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3:42" s="27" customFormat="1" x14ac:dyDescent="0.25">
      <c r="C861" s="39"/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3:42" s="27" customFormat="1" x14ac:dyDescent="0.25">
      <c r="C862" s="39"/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3:42" s="27" customFormat="1" x14ac:dyDescent="0.25">
      <c r="C863" s="39"/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3:42" s="27" customFormat="1" x14ac:dyDescent="0.25">
      <c r="C864" s="39"/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3:42" s="27" customFormat="1" x14ac:dyDescent="0.25">
      <c r="C865" s="39"/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3:42" s="27" customFormat="1" x14ac:dyDescent="0.25">
      <c r="C866" s="39"/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3:42" s="27" customFormat="1" x14ac:dyDescent="0.25">
      <c r="C867" s="39"/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3:42" s="27" customFormat="1" x14ac:dyDescent="0.25">
      <c r="C868" s="39"/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3:42" s="27" customFormat="1" x14ac:dyDescent="0.25">
      <c r="C869" s="39"/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3:42" s="27" customFormat="1" x14ac:dyDescent="0.25">
      <c r="C870" s="39"/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3:42" s="27" customFormat="1" x14ac:dyDescent="0.25">
      <c r="C871" s="39"/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3:42" s="27" customFormat="1" x14ac:dyDescent="0.25">
      <c r="C872" s="39"/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3:42" s="27" customFormat="1" x14ac:dyDescent="0.25">
      <c r="C873" s="39"/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3:42" s="27" customFormat="1" x14ac:dyDescent="0.25">
      <c r="C874" s="39"/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3:42" s="27" customFormat="1" x14ac:dyDescent="0.25">
      <c r="C875" s="39"/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3:42" s="27" customFormat="1" x14ac:dyDescent="0.25">
      <c r="C876" s="39"/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3:42" s="27" customFormat="1" x14ac:dyDescent="0.25">
      <c r="C877" s="39"/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3:42" s="27" customFormat="1" x14ac:dyDescent="0.25">
      <c r="C878" s="39"/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3:42" s="27" customFormat="1" x14ac:dyDescent="0.25">
      <c r="C879" s="39"/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3:42" s="27" customFormat="1" x14ac:dyDescent="0.25">
      <c r="C880" s="39"/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3:42" s="27" customFormat="1" x14ac:dyDescent="0.25">
      <c r="C881" s="39"/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3:42" s="27" customFormat="1" x14ac:dyDescent="0.25">
      <c r="C882" s="39"/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3:42" s="27" customFormat="1" x14ac:dyDescent="0.25">
      <c r="C883" s="39"/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3:42" s="27" customFormat="1" x14ac:dyDescent="0.25">
      <c r="C884" s="39"/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3:42" s="27" customFormat="1" x14ac:dyDescent="0.25">
      <c r="C885" s="39"/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3:42" s="27" customFormat="1" x14ac:dyDescent="0.25">
      <c r="C886" s="39"/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3:42" s="27" customFormat="1" x14ac:dyDescent="0.25">
      <c r="C887" s="39"/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3:42" s="27" customFormat="1" x14ac:dyDescent="0.25">
      <c r="C888" s="39"/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3:42" s="27" customFormat="1" x14ac:dyDescent="0.25">
      <c r="C889" s="39"/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3:42" s="27" customFormat="1" x14ac:dyDescent="0.25">
      <c r="C890" s="39"/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3:42" s="27" customFormat="1" x14ac:dyDescent="0.25">
      <c r="C891" s="39"/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3:42" s="27" customFormat="1" x14ac:dyDescent="0.25">
      <c r="C892" s="39"/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3:42" s="27" customFormat="1" x14ac:dyDescent="0.25">
      <c r="C893" s="39"/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3:42" s="27" customFormat="1" x14ac:dyDescent="0.25">
      <c r="C894" s="39"/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3:42" s="27" customFormat="1" x14ac:dyDescent="0.25">
      <c r="C895" s="39"/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3:42" s="27" customFormat="1" x14ac:dyDescent="0.25">
      <c r="C896" s="39"/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3:42" s="27" customFormat="1" x14ac:dyDescent="0.25">
      <c r="C897" s="39"/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3:42" s="27" customFormat="1" x14ac:dyDescent="0.25">
      <c r="C898" s="39"/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3:42" s="27" customFormat="1" x14ac:dyDescent="0.25">
      <c r="C899" s="39"/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3:42" s="27" customFormat="1" x14ac:dyDescent="0.25">
      <c r="C900" s="39"/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3:42" s="27" customFormat="1" x14ac:dyDescent="0.25">
      <c r="C901" s="39"/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3:42" s="27" customFormat="1" x14ac:dyDescent="0.25">
      <c r="C902" s="39"/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3:42" s="27" customFormat="1" x14ac:dyDescent="0.25">
      <c r="C903" s="39"/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3:42" s="27" customFormat="1" x14ac:dyDescent="0.25">
      <c r="C904" s="39"/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3:42" s="27" customFormat="1" x14ac:dyDescent="0.25">
      <c r="C905" s="39"/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3:42" s="27" customFormat="1" x14ac:dyDescent="0.25">
      <c r="C906" s="39"/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3:42" s="27" customFormat="1" x14ac:dyDescent="0.25">
      <c r="C907" s="39"/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3:42" s="27" customFormat="1" x14ac:dyDescent="0.25">
      <c r="C908" s="39"/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3:42" s="27" customFormat="1" x14ac:dyDescent="0.25">
      <c r="C909" s="39"/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3:42" s="27" customFormat="1" x14ac:dyDescent="0.25">
      <c r="C910" s="39"/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3:42" s="27" customFormat="1" x14ac:dyDescent="0.25">
      <c r="C911" s="39"/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3:42" s="27" customFormat="1" x14ac:dyDescent="0.25">
      <c r="C912" s="39"/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3:42" s="27" customFormat="1" x14ac:dyDescent="0.25">
      <c r="C913" s="39"/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3:42" s="27" customFormat="1" x14ac:dyDescent="0.25">
      <c r="C914" s="39"/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3:42" s="27" customFormat="1" x14ac:dyDescent="0.25">
      <c r="C915" s="39"/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3:42" s="27" customFormat="1" x14ac:dyDescent="0.25">
      <c r="C916" s="39"/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3:42" s="27" customFormat="1" x14ac:dyDescent="0.25">
      <c r="C917" s="39"/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3:42" s="27" customFormat="1" x14ac:dyDescent="0.25">
      <c r="C918" s="39"/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3:42" s="27" customFormat="1" x14ac:dyDescent="0.25">
      <c r="C919" s="39"/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3:42" s="27" customFormat="1" x14ac:dyDescent="0.25">
      <c r="C920" s="39"/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3:42" s="27" customFormat="1" x14ac:dyDescent="0.25">
      <c r="C921" s="39"/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3:42" s="27" customFormat="1" x14ac:dyDescent="0.25">
      <c r="C922" s="39"/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3:42" s="27" customFormat="1" x14ac:dyDescent="0.25">
      <c r="C923" s="39"/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3:42" s="27" customFormat="1" x14ac:dyDescent="0.25">
      <c r="C924" s="39"/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3:42" s="27" customFormat="1" x14ac:dyDescent="0.25">
      <c r="C925" s="39"/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3:42" s="27" customFormat="1" x14ac:dyDescent="0.25">
      <c r="C926" s="39"/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3:42" s="27" customFormat="1" x14ac:dyDescent="0.25">
      <c r="C927" s="39"/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3:42" s="27" customFormat="1" x14ac:dyDescent="0.25">
      <c r="C928" s="39"/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3:42" s="27" customFormat="1" x14ac:dyDescent="0.25">
      <c r="C929" s="39"/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3:42" s="27" customFormat="1" x14ac:dyDescent="0.25">
      <c r="C930" s="39"/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3:42" s="27" customFormat="1" x14ac:dyDescent="0.25">
      <c r="C931" s="39"/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3:42" s="27" customFormat="1" x14ac:dyDescent="0.25">
      <c r="C932" s="39"/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3:42" s="27" customFormat="1" x14ac:dyDescent="0.25">
      <c r="C933" s="39"/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3:42" s="27" customFormat="1" x14ac:dyDescent="0.25">
      <c r="C934" s="39"/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3:42" s="27" customFormat="1" x14ac:dyDescent="0.25">
      <c r="C935" s="39"/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3:42" s="27" customFormat="1" x14ac:dyDescent="0.25">
      <c r="C936" s="39"/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3:42" s="27" customFormat="1" x14ac:dyDescent="0.25">
      <c r="C937" s="39"/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3:42" s="27" customFormat="1" x14ac:dyDescent="0.25">
      <c r="C938" s="39"/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3:42" s="27" customFormat="1" x14ac:dyDescent="0.25">
      <c r="C939" s="39"/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3:42" s="27" customFormat="1" x14ac:dyDescent="0.25">
      <c r="C940" s="39"/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3:42" s="27" customFormat="1" x14ac:dyDescent="0.25">
      <c r="C941" s="39"/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3:42" s="27" customFormat="1" x14ac:dyDescent="0.25">
      <c r="C942" s="39"/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3:42" s="27" customFormat="1" x14ac:dyDescent="0.25">
      <c r="C943" s="39"/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3:42" s="27" customFormat="1" x14ac:dyDescent="0.25">
      <c r="C944" s="39"/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3:42" s="27" customFormat="1" x14ac:dyDescent="0.25">
      <c r="C945" s="39"/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3:42" s="27" customFormat="1" x14ac:dyDescent="0.25">
      <c r="C946" s="39"/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3:42" s="27" customFormat="1" x14ac:dyDescent="0.25">
      <c r="C947" s="39"/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3:42" s="27" customFormat="1" x14ac:dyDescent="0.25">
      <c r="C948" s="39"/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3:42" s="27" customFormat="1" x14ac:dyDescent="0.25">
      <c r="C949" s="39"/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3:42" s="27" customFormat="1" x14ac:dyDescent="0.25">
      <c r="C950" s="39"/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3:42" s="27" customFormat="1" x14ac:dyDescent="0.25">
      <c r="C951" s="39"/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3:42" s="27" customFormat="1" x14ac:dyDescent="0.25">
      <c r="C952" s="39"/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3:42" s="27" customFormat="1" x14ac:dyDescent="0.25">
      <c r="C953" s="39"/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3:42" s="27" customFormat="1" x14ac:dyDescent="0.25">
      <c r="C954" s="39"/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3:42" s="27" customFormat="1" x14ac:dyDescent="0.25">
      <c r="C955" s="39"/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3:42" s="27" customFormat="1" x14ac:dyDescent="0.25">
      <c r="C956" s="39"/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3:42" s="27" customFormat="1" x14ac:dyDescent="0.25">
      <c r="C957" s="39"/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3:42" s="27" customFormat="1" x14ac:dyDescent="0.25">
      <c r="C958" s="39"/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3:42" s="27" customFormat="1" x14ac:dyDescent="0.25">
      <c r="C959" s="39"/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3:42" s="27" customFormat="1" x14ac:dyDescent="0.25">
      <c r="C960" s="39"/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3:42" s="27" customFormat="1" x14ac:dyDescent="0.25">
      <c r="C961" s="39"/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3:42" s="27" customFormat="1" x14ac:dyDescent="0.25">
      <c r="C962" s="39"/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3:42" s="27" customFormat="1" x14ac:dyDescent="0.25">
      <c r="C963" s="39"/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3:42" s="27" customFormat="1" x14ac:dyDescent="0.25">
      <c r="C964" s="39"/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3:42" s="27" customFormat="1" x14ac:dyDescent="0.25">
      <c r="C965" s="39"/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3:42" s="27" customFormat="1" x14ac:dyDescent="0.25">
      <c r="C966" s="39"/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3:42" s="27" customFormat="1" x14ac:dyDescent="0.25">
      <c r="C967" s="39"/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3:42" s="27" customFormat="1" x14ac:dyDescent="0.25">
      <c r="C968" s="39"/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3:42" s="27" customFormat="1" x14ac:dyDescent="0.25">
      <c r="C969" s="39"/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3:42" s="27" customFormat="1" x14ac:dyDescent="0.25">
      <c r="C970" s="39"/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3:42" s="27" customFormat="1" x14ac:dyDescent="0.25">
      <c r="C971" s="39"/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3:42" s="27" customFormat="1" x14ac:dyDescent="0.25">
      <c r="C972" s="39"/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3:42" s="27" customFormat="1" x14ac:dyDescent="0.25">
      <c r="C973" s="39"/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3:42" s="27" customFormat="1" x14ac:dyDescent="0.25">
      <c r="C974" s="39"/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3:42" s="27" customFormat="1" x14ac:dyDescent="0.25">
      <c r="C975" s="39"/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3:42" s="27" customFormat="1" x14ac:dyDescent="0.25">
      <c r="C976" s="39"/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3:42" s="27" customFormat="1" x14ac:dyDescent="0.25">
      <c r="C977" s="39"/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3:42" s="27" customFormat="1" x14ac:dyDescent="0.25">
      <c r="C978" s="39"/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3:42" s="27" customFormat="1" x14ac:dyDescent="0.25">
      <c r="C979" s="39"/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3:42" s="27" customFormat="1" x14ac:dyDescent="0.25">
      <c r="C980" s="39"/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3:42" s="27" customFormat="1" x14ac:dyDescent="0.25">
      <c r="C981" s="39"/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3:42" s="27" customFormat="1" x14ac:dyDescent="0.25">
      <c r="C982" s="39"/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3:42" s="27" customFormat="1" x14ac:dyDescent="0.25">
      <c r="C983" s="39"/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3:42" s="27" customFormat="1" x14ac:dyDescent="0.25">
      <c r="C984" s="39"/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3:42" s="27" customFormat="1" x14ac:dyDescent="0.25">
      <c r="C985" s="39"/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3:42" s="27" customFormat="1" x14ac:dyDescent="0.25">
      <c r="C986" s="39"/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3:42" s="27" customFormat="1" x14ac:dyDescent="0.25">
      <c r="C987" s="39"/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3:42" s="27" customFormat="1" x14ac:dyDescent="0.25">
      <c r="C988" s="39"/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3:42" s="27" customFormat="1" x14ac:dyDescent="0.25">
      <c r="C989" s="39"/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3:42" s="27" customFormat="1" x14ac:dyDescent="0.25">
      <c r="C990" s="39"/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3:42" s="27" customFormat="1" x14ac:dyDescent="0.25">
      <c r="C991" s="39"/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3:42" s="27" customFormat="1" x14ac:dyDescent="0.25">
      <c r="C992" s="39"/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3:42" s="27" customFormat="1" x14ac:dyDescent="0.25">
      <c r="C993" s="39"/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3:42" s="27" customFormat="1" x14ac:dyDescent="0.25">
      <c r="C994" s="39"/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3:42" s="27" customFormat="1" x14ac:dyDescent="0.25">
      <c r="C995" s="39"/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3:42" s="27" customFormat="1" x14ac:dyDescent="0.25">
      <c r="C996" s="39"/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3:42" s="27" customFormat="1" x14ac:dyDescent="0.25">
      <c r="C997" s="39"/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3:42" s="27" customFormat="1" x14ac:dyDescent="0.25">
      <c r="C998" s="39"/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3:42" s="27" customFormat="1" x14ac:dyDescent="0.25">
      <c r="C999" s="39"/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3:42" s="27" customFormat="1" x14ac:dyDescent="0.25">
      <c r="C1000" s="39"/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3:42" s="27" customFormat="1" x14ac:dyDescent="0.25">
      <c r="C1001" s="39"/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3:42" s="27" customFormat="1" x14ac:dyDescent="0.25">
      <c r="C1002" s="39"/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3:42" s="27" customFormat="1" x14ac:dyDescent="0.25">
      <c r="C1003" s="39"/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3:42" s="27" customFormat="1" x14ac:dyDescent="0.25">
      <c r="C1004" s="39"/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3:42" s="27" customFormat="1" x14ac:dyDescent="0.25">
      <c r="C1005" s="39"/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3:42" s="27" customFormat="1" x14ac:dyDescent="0.25">
      <c r="C1006" s="39"/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3:42" s="27" customFormat="1" x14ac:dyDescent="0.25">
      <c r="C1007" s="39"/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3:42" s="27" customFormat="1" x14ac:dyDescent="0.25">
      <c r="C1008" s="39"/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3:42" s="27" customFormat="1" x14ac:dyDescent="0.25">
      <c r="C1009" s="39"/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3:42" s="27" customFormat="1" x14ac:dyDescent="0.25">
      <c r="C1010" s="39"/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3:42" s="27" customFormat="1" x14ac:dyDescent="0.25">
      <c r="C1011" s="39"/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3:42" s="27" customFormat="1" x14ac:dyDescent="0.25">
      <c r="C1012" s="39"/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3:42" s="27" customFormat="1" x14ac:dyDescent="0.25">
      <c r="C1013" s="39"/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3:42" s="27" customFormat="1" x14ac:dyDescent="0.25">
      <c r="C1014" s="39"/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3:42" s="27" customFormat="1" x14ac:dyDescent="0.25">
      <c r="C1015" s="39"/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3:42" s="27" customFormat="1" x14ac:dyDescent="0.25">
      <c r="C1016" s="39"/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3:42" s="27" customFormat="1" x14ac:dyDescent="0.25">
      <c r="C1017" s="39"/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3:42" s="27" customFormat="1" x14ac:dyDescent="0.25">
      <c r="C1018" s="39"/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3:42" s="27" customFormat="1" x14ac:dyDescent="0.25">
      <c r="C1019" s="39"/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3:42" s="27" customFormat="1" x14ac:dyDescent="0.25">
      <c r="C1020" s="39"/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3:42" s="27" customFormat="1" x14ac:dyDescent="0.25">
      <c r="C1021" s="39"/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3:42" s="27" customFormat="1" x14ac:dyDescent="0.25">
      <c r="C1022" s="39"/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3:42" s="27" customFormat="1" x14ac:dyDescent="0.25">
      <c r="C1023" s="39"/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3:42" s="27" customFormat="1" x14ac:dyDescent="0.25">
      <c r="C1024" s="39"/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3:42" s="27" customFormat="1" x14ac:dyDescent="0.25">
      <c r="C1025" s="39"/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3:42" s="27" customFormat="1" x14ac:dyDescent="0.25">
      <c r="C1026" s="39"/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3:42" s="27" customFormat="1" x14ac:dyDescent="0.25">
      <c r="C1027" s="39"/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3:42" s="27" customFormat="1" x14ac:dyDescent="0.25">
      <c r="C1028" s="39"/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3:42" s="27" customFormat="1" x14ac:dyDescent="0.25">
      <c r="C1029" s="39"/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3:42" s="27" customFormat="1" x14ac:dyDescent="0.25">
      <c r="C1030" s="39"/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3:42" s="27" customFormat="1" x14ac:dyDescent="0.25">
      <c r="C1031" s="39"/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3:42" s="27" customFormat="1" x14ac:dyDescent="0.25">
      <c r="C1032" s="39"/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3:42" s="27" customFormat="1" x14ac:dyDescent="0.25">
      <c r="C1033" s="39"/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3:42" s="27" customFormat="1" x14ac:dyDescent="0.25">
      <c r="C1034" s="39"/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3:42" s="27" customFormat="1" x14ac:dyDescent="0.25">
      <c r="C1035" s="39"/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3:42" s="27" customFormat="1" x14ac:dyDescent="0.25">
      <c r="C1036" s="39"/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3:42" s="27" customFormat="1" x14ac:dyDescent="0.25">
      <c r="C1037" s="39"/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3:42" s="27" customFormat="1" x14ac:dyDescent="0.25">
      <c r="C1038" s="39"/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3:42" s="27" customFormat="1" x14ac:dyDescent="0.25">
      <c r="C1039" s="39"/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3:42" s="27" customFormat="1" x14ac:dyDescent="0.25">
      <c r="C1040" s="39"/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3:42" s="27" customFormat="1" x14ac:dyDescent="0.25">
      <c r="C1041" s="39"/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3:42" s="27" customFormat="1" x14ac:dyDescent="0.25">
      <c r="C1042" s="39"/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3:42" s="27" customFormat="1" x14ac:dyDescent="0.25">
      <c r="C1043" s="39"/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3:42" s="27" customFormat="1" x14ac:dyDescent="0.25">
      <c r="C1044" s="39"/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3:42" s="27" customFormat="1" x14ac:dyDescent="0.25">
      <c r="C1045" s="39"/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3:42" s="27" customFormat="1" x14ac:dyDescent="0.25">
      <c r="C1046" s="39"/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3:42" s="27" customFormat="1" x14ac:dyDescent="0.25">
      <c r="C1047" s="39"/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3:42" s="27" customFormat="1" x14ac:dyDescent="0.25">
      <c r="C1048" s="39"/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3:42" s="27" customFormat="1" x14ac:dyDescent="0.25">
      <c r="C1049" s="39"/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3:42" s="27" customFormat="1" x14ac:dyDescent="0.25">
      <c r="C1050" s="39"/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3:42" s="27" customFormat="1" x14ac:dyDescent="0.25">
      <c r="C1051" s="39"/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3:42" s="27" customFormat="1" x14ac:dyDescent="0.25">
      <c r="C1052" s="39"/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3:42" s="27" customFormat="1" x14ac:dyDescent="0.25">
      <c r="C1053" s="39"/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3:42" s="27" customFormat="1" x14ac:dyDescent="0.25">
      <c r="C1054" s="39"/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3:42" s="27" customFormat="1" x14ac:dyDescent="0.25">
      <c r="C1055" s="39"/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3:42" s="27" customFormat="1" x14ac:dyDescent="0.25">
      <c r="C1056" s="39"/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3:42" s="27" customFormat="1" x14ac:dyDescent="0.25">
      <c r="C1057" s="39"/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3:42" s="27" customFormat="1" x14ac:dyDescent="0.25">
      <c r="C1058" s="39"/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3:42" s="27" customFormat="1" x14ac:dyDescent="0.25">
      <c r="C1059" s="39"/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3:42" s="27" customFormat="1" x14ac:dyDescent="0.25">
      <c r="C1060" s="39"/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3:42" s="27" customFormat="1" x14ac:dyDescent="0.25">
      <c r="C1061" s="39"/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3:42" s="27" customFormat="1" x14ac:dyDescent="0.25">
      <c r="C1062" s="39"/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3:42" s="27" customFormat="1" x14ac:dyDescent="0.25">
      <c r="C1063" s="39"/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3:42" s="27" customFormat="1" x14ac:dyDescent="0.25">
      <c r="C1064" s="39"/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3:42" s="27" customFormat="1" x14ac:dyDescent="0.25">
      <c r="C1065" s="39"/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3:42" s="27" customFormat="1" x14ac:dyDescent="0.25">
      <c r="C1066" s="39"/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3:42" s="27" customFormat="1" x14ac:dyDescent="0.25">
      <c r="C1067" s="39"/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3:42" s="27" customFormat="1" x14ac:dyDescent="0.25">
      <c r="C1068" s="39"/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3:42" s="27" customFormat="1" x14ac:dyDescent="0.25">
      <c r="C1069" s="39"/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3:42" s="27" customFormat="1" x14ac:dyDescent="0.25">
      <c r="C1070" s="39"/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3:42" s="27" customFormat="1" x14ac:dyDescent="0.25">
      <c r="C1071" s="39"/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3:42" s="27" customFormat="1" x14ac:dyDescent="0.25">
      <c r="C1072" s="39"/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3:42" s="27" customFormat="1" x14ac:dyDescent="0.25">
      <c r="C1073" s="39"/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3:42" s="27" customFormat="1" x14ac:dyDescent="0.25">
      <c r="C1074" s="39"/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3:42" s="27" customFormat="1" x14ac:dyDescent="0.25">
      <c r="C1075" s="39"/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3:42" s="27" customFormat="1" x14ac:dyDescent="0.25">
      <c r="C1076" s="39"/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3:42" s="27" customFormat="1" x14ac:dyDescent="0.25">
      <c r="C1077" s="39"/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3:42" s="27" customFormat="1" x14ac:dyDescent="0.25">
      <c r="C1078" s="39"/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3:42" s="27" customFormat="1" x14ac:dyDescent="0.25">
      <c r="C1079" s="39"/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3:42" s="27" customFormat="1" x14ac:dyDescent="0.25">
      <c r="C1080" s="39"/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3:42" s="27" customFormat="1" x14ac:dyDescent="0.25">
      <c r="C1081" s="39"/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3:42" s="27" customFormat="1" x14ac:dyDescent="0.25">
      <c r="C1082" s="39"/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3:42" s="27" customFormat="1" x14ac:dyDescent="0.25">
      <c r="C1083" s="39"/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3:42" s="27" customFormat="1" x14ac:dyDescent="0.25">
      <c r="C1084" s="39"/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3:42" s="27" customFormat="1" x14ac:dyDescent="0.25">
      <c r="C1085" s="39"/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3:42" s="27" customFormat="1" x14ac:dyDescent="0.25">
      <c r="C1086" s="39"/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3:42" s="27" customFormat="1" x14ac:dyDescent="0.25">
      <c r="C1087" s="39"/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3:42" s="27" customFormat="1" x14ac:dyDescent="0.25">
      <c r="C1088" s="39"/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3:42" s="27" customFormat="1" x14ac:dyDescent="0.25">
      <c r="C1089" s="39"/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3:42" s="27" customFormat="1" x14ac:dyDescent="0.25">
      <c r="C1090" s="39"/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3:42" s="27" customFormat="1" x14ac:dyDescent="0.25">
      <c r="C1091" s="39"/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3:42" s="27" customFormat="1" x14ac:dyDescent="0.25">
      <c r="C1092" s="39"/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3:42" s="27" customFormat="1" x14ac:dyDescent="0.25">
      <c r="C1093" s="39"/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3:42" s="27" customFormat="1" x14ac:dyDescent="0.25">
      <c r="C1094" s="39"/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3:42" s="27" customFormat="1" x14ac:dyDescent="0.25">
      <c r="C1095" s="39"/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3:42" s="27" customFormat="1" x14ac:dyDescent="0.25">
      <c r="C1096" s="39"/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3:42" s="27" customFormat="1" x14ac:dyDescent="0.25">
      <c r="C1097" s="39"/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3:42" s="27" customFormat="1" x14ac:dyDescent="0.25">
      <c r="C1098" s="39"/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3:42" s="27" customFormat="1" x14ac:dyDescent="0.25">
      <c r="C1099" s="39"/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3:42" s="27" customFormat="1" x14ac:dyDescent="0.25">
      <c r="C1100" s="39"/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3:42" s="27" customFormat="1" x14ac:dyDescent="0.25">
      <c r="C1101" s="39"/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3:42" s="27" customFormat="1" x14ac:dyDescent="0.25">
      <c r="C1102" s="39"/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3:42" s="27" customFormat="1" x14ac:dyDescent="0.25">
      <c r="C1103" s="39"/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3:42" s="27" customFormat="1" x14ac:dyDescent="0.25">
      <c r="C1104" s="39"/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3:42" s="27" customFormat="1" x14ac:dyDescent="0.25">
      <c r="C1105" s="39"/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3:42" s="27" customFormat="1" x14ac:dyDescent="0.25">
      <c r="C1106" s="39"/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3:42" s="27" customFormat="1" x14ac:dyDescent="0.25">
      <c r="C1107" s="39"/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3:42" s="27" customFormat="1" x14ac:dyDescent="0.25">
      <c r="C1108" s="39"/>
      <c r="D1108" s="22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3:42" s="27" customFormat="1" x14ac:dyDescent="0.25">
      <c r="C1109" s="39"/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3:42" s="27" customFormat="1" x14ac:dyDescent="0.25">
      <c r="C1110" s="39"/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3:42" s="27" customFormat="1" x14ac:dyDescent="0.25">
      <c r="C1111" s="39"/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3:42" s="27" customFormat="1" x14ac:dyDescent="0.25">
      <c r="C1112" s="39"/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3:42" s="27" customFormat="1" x14ac:dyDescent="0.25">
      <c r="C1113" s="39"/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3:42" s="27" customFormat="1" x14ac:dyDescent="0.25">
      <c r="C1114" s="39"/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3:42" s="27" customFormat="1" x14ac:dyDescent="0.25">
      <c r="C1115" s="39"/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3:42" s="27" customFormat="1" x14ac:dyDescent="0.25">
      <c r="C1116" s="39"/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3:42" s="27" customFormat="1" x14ac:dyDescent="0.25">
      <c r="C1117" s="39"/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3:42" s="27" customFormat="1" x14ac:dyDescent="0.25">
      <c r="C1118" s="39"/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3:42" s="27" customFormat="1" x14ac:dyDescent="0.25">
      <c r="C1119" s="39"/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3:42" s="27" customFormat="1" x14ac:dyDescent="0.25">
      <c r="C1120" s="39"/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3:42" s="27" customFormat="1" x14ac:dyDescent="0.25">
      <c r="C1121" s="39"/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3:42" s="27" customFormat="1" x14ac:dyDescent="0.25">
      <c r="C1122" s="39"/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3:42" s="27" customFormat="1" x14ac:dyDescent="0.25">
      <c r="C1123" s="39"/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3:42" s="27" customFormat="1" x14ac:dyDescent="0.25">
      <c r="C1124" s="39"/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3:42" s="27" customFormat="1" x14ac:dyDescent="0.25">
      <c r="C1125" s="39"/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3:42" s="27" customFormat="1" x14ac:dyDescent="0.25">
      <c r="C1126" s="39"/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3:42" s="27" customFormat="1" x14ac:dyDescent="0.25">
      <c r="C1127" s="39"/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3:42" s="27" customFormat="1" x14ac:dyDescent="0.25">
      <c r="C1128" s="39"/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3:42" s="27" customFormat="1" x14ac:dyDescent="0.25">
      <c r="C1129" s="39"/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3:42" s="27" customFormat="1" x14ac:dyDescent="0.25">
      <c r="C1130" s="39"/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3:42" s="27" customFormat="1" x14ac:dyDescent="0.25">
      <c r="C1131" s="39"/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3:42" s="27" customFormat="1" x14ac:dyDescent="0.25">
      <c r="C1132" s="39"/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3:42" s="27" customFormat="1" x14ac:dyDescent="0.25">
      <c r="C1133" s="39"/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3:42" s="27" customFormat="1" x14ac:dyDescent="0.25">
      <c r="C1134" s="39"/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3:42" s="27" customFormat="1" x14ac:dyDescent="0.25">
      <c r="C1135" s="39"/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3:42" s="27" customFormat="1" x14ac:dyDescent="0.25">
      <c r="C1136" s="39"/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3:42" s="27" customFormat="1" x14ac:dyDescent="0.25">
      <c r="C1137" s="39"/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3:42" s="27" customFormat="1" x14ac:dyDescent="0.25">
      <c r="C1138" s="39"/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3:42" s="27" customFormat="1" x14ac:dyDescent="0.25">
      <c r="C1139" s="39"/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3:42" s="27" customFormat="1" x14ac:dyDescent="0.25">
      <c r="C1140" s="39"/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3:42" s="27" customFormat="1" x14ac:dyDescent="0.25">
      <c r="C1141" s="39"/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3:42" s="27" customFormat="1" x14ac:dyDescent="0.25">
      <c r="C1142" s="39"/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3:42" s="27" customFormat="1" x14ac:dyDescent="0.25">
      <c r="C1143" s="39"/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3:42" s="27" customFormat="1" x14ac:dyDescent="0.25">
      <c r="C1144" s="39"/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3:42" s="27" customFormat="1" x14ac:dyDescent="0.25">
      <c r="C1145" s="39"/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3:42" s="27" customFormat="1" x14ac:dyDescent="0.25">
      <c r="C1146" s="39"/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3:42" s="27" customFormat="1" x14ac:dyDescent="0.25">
      <c r="C1147" s="39"/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3:42" s="27" customFormat="1" x14ac:dyDescent="0.25">
      <c r="C1148" s="39"/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3:42" s="27" customFormat="1" x14ac:dyDescent="0.25">
      <c r="C1149" s="39"/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3:42" s="27" customFormat="1" x14ac:dyDescent="0.25">
      <c r="C1150" s="39"/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3:42" s="27" customFormat="1" x14ac:dyDescent="0.25">
      <c r="C1151" s="39"/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3:42" s="27" customFormat="1" x14ac:dyDescent="0.25">
      <c r="C1152" s="39"/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3:42" s="27" customFormat="1" x14ac:dyDescent="0.25">
      <c r="C1153" s="39"/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3:42" s="27" customFormat="1" x14ac:dyDescent="0.25">
      <c r="C1154" s="39"/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3:42" s="27" customFormat="1" x14ac:dyDescent="0.25">
      <c r="C1155" s="39"/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3:42" s="27" customFormat="1" x14ac:dyDescent="0.25">
      <c r="C1156" s="39"/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3:42" s="27" customFormat="1" x14ac:dyDescent="0.25">
      <c r="C1157" s="39"/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3:42" s="27" customFormat="1" x14ac:dyDescent="0.25">
      <c r="C1158" s="39"/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3:42" s="27" customFormat="1" x14ac:dyDescent="0.25">
      <c r="C1159" s="39"/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3:42" s="27" customFormat="1" x14ac:dyDescent="0.25">
      <c r="C1160" s="39"/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3:42" s="27" customFormat="1" x14ac:dyDescent="0.25">
      <c r="C1161" s="39"/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3:42" s="27" customFormat="1" x14ac:dyDescent="0.25">
      <c r="C1162" s="39"/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3:42" s="27" customFormat="1" x14ac:dyDescent="0.25">
      <c r="C1163" s="39"/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3:42" s="27" customFormat="1" x14ac:dyDescent="0.25">
      <c r="C1164" s="39"/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3:42" s="27" customFormat="1" x14ac:dyDescent="0.25">
      <c r="C1165" s="39"/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3:42" s="27" customFormat="1" x14ac:dyDescent="0.25">
      <c r="C1166" s="39"/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3:42" s="27" customFormat="1" x14ac:dyDescent="0.25">
      <c r="C1167" s="39"/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3:42" s="27" customFormat="1" x14ac:dyDescent="0.25">
      <c r="C1168" s="39"/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3:42" s="27" customFormat="1" x14ac:dyDescent="0.25">
      <c r="C1169" s="39"/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3:42" s="27" customFormat="1" x14ac:dyDescent="0.25">
      <c r="C1170" s="39"/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3:42" s="27" customFormat="1" x14ac:dyDescent="0.25">
      <c r="C1171" s="39"/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3:42" s="27" customFormat="1" x14ac:dyDescent="0.25">
      <c r="C1172" s="39"/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3:42" s="27" customFormat="1" x14ac:dyDescent="0.25">
      <c r="C1173" s="39"/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3:42" s="27" customFormat="1" x14ac:dyDescent="0.25">
      <c r="C1174" s="39"/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3:42" s="27" customFormat="1" x14ac:dyDescent="0.25">
      <c r="C1175" s="39"/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3:42" s="27" customFormat="1" x14ac:dyDescent="0.25">
      <c r="C1176" s="39"/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3:42" s="27" customFormat="1" x14ac:dyDescent="0.25">
      <c r="C1177" s="39"/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3:42" s="27" customFormat="1" x14ac:dyDescent="0.25">
      <c r="C1178" s="39"/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3:42" s="27" customFormat="1" x14ac:dyDescent="0.25">
      <c r="C1179" s="39"/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3:42" s="27" customFormat="1" x14ac:dyDescent="0.25">
      <c r="C1180" s="39"/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3:42" s="27" customFormat="1" x14ac:dyDescent="0.25">
      <c r="C1181" s="39"/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3:42" s="27" customFormat="1" x14ac:dyDescent="0.25">
      <c r="C1182" s="39"/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3:42" s="27" customFormat="1" x14ac:dyDescent="0.25">
      <c r="C1183" s="39"/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3:42" s="27" customFormat="1" x14ac:dyDescent="0.25">
      <c r="C1184" s="39"/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3:42" s="27" customFormat="1" x14ac:dyDescent="0.25">
      <c r="C1185" s="39"/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3:42" s="27" customFormat="1" x14ac:dyDescent="0.25">
      <c r="C1186" s="39"/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3:42" s="27" customFormat="1" x14ac:dyDescent="0.25">
      <c r="C1187" s="39"/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3:42" s="27" customFormat="1" x14ac:dyDescent="0.25">
      <c r="C1188" s="39"/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3:42" s="27" customFormat="1" x14ac:dyDescent="0.25">
      <c r="C1189" s="39"/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3:42" s="27" customFormat="1" x14ac:dyDescent="0.25">
      <c r="C1190" s="39"/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3:42" s="27" customFormat="1" x14ac:dyDescent="0.25">
      <c r="C1191" s="39"/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3:42" s="27" customFormat="1" x14ac:dyDescent="0.25">
      <c r="C1192" s="39"/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3:42" s="27" customFormat="1" x14ac:dyDescent="0.25">
      <c r="C1193" s="39"/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3:42" s="27" customFormat="1" x14ac:dyDescent="0.25">
      <c r="C1194" s="39"/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3:42" s="27" customFormat="1" x14ac:dyDescent="0.25">
      <c r="C1195" s="39"/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3:42" s="27" customFormat="1" x14ac:dyDescent="0.25">
      <c r="C1196" s="39"/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3:42" s="27" customFormat="1" x14ac:dyDescent="0.25">
      <c r="C1197" s="39"/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3:42" s="27" customFormat="1" x14ac:dyDescent="0.25">
      <c r="C1198" s="39"/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3:42" s="27" customFormat="1" x14ac:dyDescent="0.25">
      <c r="C1199" s="39"/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3:42" s="27" customFormat="1" x14ac:dyDescent="0.25">
      <c r="C1200" s="39"/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3:42" s="27" customFormat="1" x14ac:dyDescent="0.25">
      <c r="C1201" s="39"/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3:42" s="27" customFormat="1" x14ac:dyDescent="0.25">
      <c r="C1202" s="39"/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3:42" s="27" customFormat="1" x14ac:dyDescent="0.25">
      <c r="C1203" s="39"/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3:42" s="27" customFormat="1" x14ac:dyDescent="0.25">
      <c r="C1204" s="39"/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3:42" s="27" customFormat="1" x14ac:dyDescent="0.25">
      <c r="C1205" s="39"/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3:42" s="27" customFormat="1" x14ac:dyDescent="0.25">
      <c r="C1206" s="39"/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3:42" s="27" customFormat="1" x14ac:dyDescent="0.25">
      <c r="C1207" s="39"/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3:42" s="27" customFormat="1" x14ac:dyDescent="0.25">
      <c r="C1208" s="39"/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3:42" s="27" customFormat="1" x14ac:dyDescent="0.25">
      <c r="C1209" s="39"/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3:42" s="27" customFormat="1" x14ac:dyDescent="0.25">
      <c r="C1210" s="39"/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3:42" s="27" customFormat="1" x14ac:dyDescent="0.25">
      <c r="C1211" s="39"/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3:42" s="27" customFormat="1" x14ac:dyDescent="0.25">
      <c r="C1212" s="39"/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3:42" s="27" customFormat="1" x14ac:dyDescent="0.25">
      <c r="C1213" s="39"/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3:42" s="27" customFormat="1" x14ac:dyDescent="0.25">
      <c r="C1214" s="39"/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3:42" s="27" customFormat="1" x14ac:dyDescent="0.25">
      <c r="C1215" s="39"/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3:42" s="27" customFormat="1" x14ac:dyDescent="0.25">
      <c r="C1216" s="39"/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3:42" s="27" customFormat="1" x14ac:dyDescent="0.25">
      <c r="C1217" s="39"/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3:42" s="27" customFormat="1" x14ac:dyDescent="0.25">
      <c r="C1218" s="39"/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3:42" s="27" customFormat="1" x14ac:dyDescent="0.25">
      <c r="C1219" s="39"/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3:42" s="27" customFormat="1" x14ac:dyDescent="0.25">
      <c r="C1220" s="39"/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3:42" s="27" customFormat="1" x14ac:dyDescent="0.25">
      <c r="C1221" s="39"/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3:42" s="27" customFormat="1" x14ac:dyDescent="0.25">
      <c r="C1222" s="39"/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3:42" s="27" customFormat="1" x14ac:dyDescent="0.25">
      <c r="C1223" s="39"/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3:42" s="27" customFormat="1" x14ac:dyDescent="0.25">
      <c r="C1224" s="39"/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3:42" s="27" customFormat="1" x14ac:dyDescent="0.25">
      <c r="C1225" s="39"/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3:42" s="27" customFormat="1" x14ac:dyDescent="0.25">
      <c r="C1226" s="39"/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3:42" s="27" customFormat="1" x14ac:dyDescent="0.25">
      <c r="C1227" s="39"/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3:42" s="27" customFormat="1" x14ac:dyDescent="0.25">
      <c r="C1228" s="39"/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3:42" s="27" customFormat="1" x14ac:dyDescent="0.25">
      <c r="C1229" s="39"/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3:42" s="27" customFormat="1" x14ac:dyDescent="0.25">
      <c r="C1230" s="39"/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3:42" s="27" customFormat="1" x14ac:dyDescent="0.25">
      <c r="C1231" s="39"/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3:42" s="27" customFormat="1" x14ac:dyDescent="0.25">
      <c r="C1232" s="39"/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3:42" s="27" customFormat="1" x14ac:dyDescent="0.25">
      <c r="C1233" s="39"/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3:42" s="27" customFormat="1" x14ac:dyDescent="0.25">
      <c r="C1234" s="39"/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3:42" s="27" customFormat="1" x14ac:dyDescent="0.25">
      <c r="C1235" s="39"/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3:42" s="27" customFormat="1" x14ac:dyDescent="0.25">
      <c r="C1236" s="39"/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3:42" s="27" customFormat="1" x14ac:dyDescent="0.25">
      <c r="C1237" s="39"/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3:42" s="27" customFormat="1" x14ac:dyDescent="0.25">
      <c r="C1238" s="39"/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3:42" s="27" customFormat="1" x14ac:dyDescent="0.25">
      <c r="C1239" s="39"/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3:42" s="27" customFormat="1" x14ac:dyDescent="0.25">
      <c r="C1240" s="39"/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3:42" s="27" customFormat="1" x14ac:dyDescent="0.25">
      <c r="C1241" s="39"/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3:42" s="27" customFormat="1" x14ac:dyDescent="0.25">
      <c r="C1242" s="39"/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3:42" s="27" customFormat="1" x14ac:dyDescent="0.25">
      <c r="C1243" s="39"/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3:42" s="27" customFormat="1" x14ac:dyDescent="0.25">
      <c r="C1244" s="39"/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3:42" s="27" customFormat="1" x14ac:dyDescent="0.25">
      <c r="C1245" s="39"/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3:42" s="27" customFormat="1" x14ac:dyDescent="0.25">
      <c r="C1246" s="39"/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3:42" s="27" customFormat="1" x14ac:dyDescent="0.25">
      <c r="C1247" s="39"/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3:42" s="27" customFormat="1" x14ac:dyDescent="0.25">
      <c r="C1248" s="39"/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3:42" s="27" customFormat="1" x14ac:dyDescent="0.25">
      <c r="C1249" s="39"/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3:42" s="27" customFormat="1" x14ac:dyDescent="0.25">
      <c r="C1250" s="39"/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3:42" s="27" customFormat="1" x14ac:dyDescent="0.25">
      <c r="C1251" s="39"/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3:42" s="27" customFormat="1" x14ac:dyDescent="0.25">
      <c r="C1252" s="39"/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3:42" s="27" customFormat="1" x14ac:dyDescent="0.25">
      <c r="C1253" s="39"/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3:42" s="27" customFormat="1" x14ac:dyDescent="0.25">
      <c r="C1254" s="39"/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3:42" s="27" customFormat="1" x14ac:dyDescent="0.25">
      <c r="C1255" s="39"/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3:42" s="27" customFormat="1" x14ac:dyDescent="0.25">
      <c r="C1256" s="39"/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3:42" s="27" customFormat="1" x14ac:dyDescent="0.25">
      <c r="C1257" s="39"/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3:42" s="27" customFormat="1" x14ac:dyDescent="0.25">
      <c r="C1258" s="39"/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3:42" s="27" customFormat="1" x14ac:dyDescent="0.25">
      <c r="C1259" s="39"/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3:42" s="27" customFormat="1" x14ac:dyDescent="0.25">
      <c r="C1260" s="39"/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3:42" s="27" customFormat="1" x14ac:dyDescent="0.25">
      <c r="C1261" s="39"/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3:42" s="27" customFormat="1" x14ac:dyDescent="0.25">
      <c r="C1262" s="39"/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3:42" s="27" customFormat="1" x14ac:dyDescent="0.25">
      <c r="C1263" s="39"/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3:42" s="27" customFormat="1" x14ac:dyDescent="0.25">
      <c r="C1264" s="39"/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3:42" s="27" customFormat="1" x14ac:dyDescent="0.25">
      <c r="C1265" s="39"/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3:42" s="27" customFormat="1" x14ac:dyDescent="0.25">
      <c r="C1266" s="39"/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3:42" s="27" customFormat="1" x14ac:dyDescent="0.25">
      <c r="C1267" s="39"/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3:42" s="27" customFormat="1" x14ac:dyDescent="0.25">
      <c r="C1268" s="39"/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3:42" s="27" customFormat="1" x14ac:dyDescent="0.25">
      <c r="C1269" s="39"/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3:42" s="27" customFormat="1" x14ac:dyDescent="0.25">
      <c r="C1270" s="39"/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3:42" s="27" customFormat="1" x14ac:dyDescent="0.25">
      <c r="C1271" s="39"/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3:42" s="27" customFormat="1" x14ac:dyDescent="0.25">
      <c r="C1272" s="39"/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3:42" s="27" customFormat="1" x14ac:dyDescent="0.25">
      <c r="C1273" s="39"/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3:42" s="27" customFormat="1" x14ac:dyDescent="0.25">
      <c r="C1274" s="39"/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3:42" s="27" customFormat="1" x14ac:dyDescent="0.25">
      <c r="C1275" s="39"/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3:42" s="27" customFormat="1" x14ac:dyDescent="0.25">
      <c r="C1276" s="39"/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3:42" s="27" customFormat="1" x14ac:dyDescent="0.25">
      <c r="C1277" s="39"/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3:42" s="27" customFormat="1" x14ac:dyDescent="0.25">
      <c r="C1278" s="39"/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3:42" s="27" customFormat="1" x14ac:dyDescent="0.25">
      <c r="C1279" s="39"/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3:42" s="27" customFormat="1" x14ac:dyDescent="0.25">
      <c r="C1280" s="39"/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3:42" s="27" customFormat="1" x14ac:dyDescent="0.25">
      <c r="C1281" s="39"/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3:42" s="27" customFormat="1" x14ac:dyDescent="0.25">
      <c r="C1282" s="39"/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3:42" s="27" customFormat="1" x14ac:dyDescent="0.25">
      <c r="C1283" s="39"/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3:42" s="27" customFormat="1" x14ac:dyDescent="0.25">
      <c r="C1284" s="39"/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3:42" s="27" customFormat="1" x14ac:dyDescent="0.25">
      <c r="C1285" s="39"/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3:42" s="27" customFormat="1" x14ac:dyDescent="0.25">
      <c r="C1286" s="39"/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3:42" s="27" customFormat="1" x14ac:dyDescent="0.25">
      <c r="C1287" s="39"/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3:42" s="27" customFormat="1" x14ac:dyDescent="0.25">
      <c r="C1288" s="39"/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3:42" s="27" customFormat="1" x14ac:dyDescent="0.25">
      <c r="C1289" s="39"/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3:42" s="27" customFormat="1" x14ac:dyDescent="0.25">
      <c r="C1290" s="39"/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3:42" s="27" customFormat="1" x14ac:dyDescent="0.25">
      <c r="C1291" s="39"/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3:42" s="27" customFormat="1" x14ac:dyDescent="0.25">
      <c r="C1292" s="39"/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3:42" s="27" customFormat="1" x14ac:dyDescent="0.25">
      <c r="C1293" s="39"/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3:42" s="27" customFormat="1" x14ac:dyDescent="0.25">
      <c r="C1294" s="39"/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3:42" s="27" customFormat="1" x14ac:dyDescent="0.25">
      <c r="C1295" s="39"/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3:42" s="27" customFormat="1" x14ac:dyDescent="0.25">
      <c r="C1296" s="39"/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3:42" s="27" customFormat="1" x14ac:dyDescent="0.25">
      <c r="C1297" s="39"/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3:42" s="27" customFormat="1" x14ac:dyDescent="0.25">
      <c r="C1298" s="39"/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3:42" s="27" customFormat="1" x14ac:dyDescent="0.25">
      <c r="C1299" s="39"/>
      <c r="D1299" s="30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3:42" s="27" customFormat="1" x14ac:dyDescent="0.25">
      <c r="C1300" s="39"/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3:42" s="27" customFormat="1" x14ac:dyDescent="0.25">
      <c r="C1301" s="39"/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3:42" s="27" customFormat="1" x14ac:dyDescent="0.25">
      <c r="C1302" s="39"/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3:42" s="27" customFormat="1" x14ac:dyDescent="0.25">
      <c r="C1303" s="39"/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3:42" s="27" customFormat="1" x14ac:dyDescent="0.25">
      <c r="C1304" s="39"/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3:42" s="27" customFormat="1" x14ac:dyDescent="0.25">
      <c r="C1305" s="39"/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3:42" s="27" customFormat="1" x14ac:dyDescent="0.25">
      <c r="C1306" s="39"/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3:42" s="27" customFormat="1" x14ac:dyDescent="0.25">
      <c r="C1307" s="39"/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3:42" s="27" customFormat="1" x14ac:dyDescent="0.25">
      <c r="C1308" s="39"/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3:42" s="27" customFormat="1" x14ac:dyDescent="0.25">
      <c r="C1309" s="39"/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3:42" s="27" customFormat="1" x14ac:dyDescent="0.25">
      <c r="C1310" s="39"/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3:42" s="27" customFormat="1" x14ac:dyDescent="0.25">
      <c r="C1311" s="39"/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3:42" s="27" customFormat="1" x14ac:dyDescent="0.25">
      <c r="C1312" s="39"/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3:42" s="27" customFormat="1" x14ac:dyDescent="0.25">
      <c r="C1313" s="39"/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3:42" s="27" customFormat="1" x14ac:dyDescent="0.25">
      <c r="C1314" s="39"/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3:42" s="27" customFormat="1" x14ac:dyDescent="0.25">
      <c r="C1315" s="39"/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3:42" s="27" customFormat="1" x14ac:dyDescent="0.25">
      <c r="C1316" s="39"/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3:42" s="27" customFormat="1" x14ac:dyDescent="0.25">
      <c r="C1317" s="39"/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3:42" s="27" customFormat="1" x14ac:dyDescent="0.25">
      <c r="C1318" s="39"/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3:42" s="27" customFormat="1" x14ac:dyDescent="0.25">
      <c r="C1319" s="39"/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3:42" s="27" customFormat="1" x14ac:dyDescent="0.25">
      <c r="C1320" s="39"/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3:42" s="27" customFormat="1" x14ac:dyDescent="0.25">
      <c r="C1321" s="39"/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3:42" s="27" customFormat="1" x14ac:dyDescent="0.25">
      <c r="C1322" s="39"/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3:42" s="27" customFormat="1" x14ac:dyDescent="0.25">
      <c r="C1323" s="39"/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3:42" s="27" customFormat="1" x14ac:dyDescent="0.25">
      <c r="C1324" s="39"/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3:42" s="27" customFormat="1" x14ac:dyDescent="0.25">
      <c r="C1325" s="39"/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3:42" s="27" customFormat="1" x14ac:dyDescent="0.25">
      <c r="C1326" s="39"/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3:42" s="27" customFormat="1" x14ac:dyDescent="0.25">
      <c r="C1327" s="39"/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3:42" s="27" customFormat="1" x14ac:dyDescent="0.25">
      <c r="C1328" s="39"/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3:42" s="27" customFormat="1" x14ac:dyDescent="0.25">
      <c r="C1329" s="39"/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3:42" s="27" customFormat="1" x14ac:dyDescent="0.25">
      <c r="C1330" s="39"/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3:42" s="27" customFormat="1" x14ac:dyDescent="0.25">
      <c r="C1331" s="39"/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3:42" s="27" customFormat="1" x14ac:dyDescent="0.25">
      <c r="C1332" s="39"/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3:42" s="27" customFormat="1" x14ac:dyDescent="0.25">
      <c r="C1333" s="39"/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3:42" s="27" customFormat="1" x14ac:dyDescent="0.25">
      <c r="C1334" s="39"/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3:42" s="27" customFormat="1" x14ac:dyDescent="0.25">
      <c r="C1335" s="39"/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3:42" s="27" customFormat="1" x14ac:dyDescent="0.25">
      <c r="C1336" s="39"/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3:42" s="27" customFormat="1" x14ac:dyDescent="0.25">
      <c r="C1337" s="39"/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3:42" s="27" customFormat="1" x14ac:dyDescent="0.25">
      <c r="C1338" s="39"/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3:42" s="27" customFormat="1" x14ac:dyDescent="0.25">
      <c r="C1339" s="39"/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3:42" s="27" customFormat="1" x14ac:dyDescent="0.25">
      <c r="C1340" s="39"/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3:42" s="27" customFormat="1" x14ac:dyDescent="0.25">
      <c r="C1341" s="39"/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3:42" s="27" customFormat="1" x14ac:dyDescent="0.25">
      <c r="C1342" s="39"/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3:42" s="27" customFormat="1" x14ac:dyDescent="0.25">
      <c r="C1343" s="39"/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3:42" s="27" customFormat="1" x14ac:dyDescent="0.25">
      <c r="C1344" s="39"/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3:42" s="27" customFormat="1" x14ac:dyDescent="0.25">
      <c r="C1345" s="39"/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3:42" s="27" customFormat="1" x14ac:dyDescent="0.25">
      <c r="C1346" s="39"/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3:42" s="27" customFormat="1" x14ac:dyDescent="0.25">
      <c r="C1347" s="39"/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3:42" s="27" customFormat="1" x14ac:dyDescent="0.25">
      <c r="C1348" s="39"/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3:42" s="27" customFormat="1" x14ac:dyDescent="0.25">
      <c r="C1349" s="39"/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3:42" s="27" customFormat="1" x14ac:dyDescent="0.25">
      <c r="C1350" s="39"/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3:42" s="27" customFormat="1" x14ac:dyDescent="0.25">
      <c r="C1351" s="39"/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3:42" s="27" customFormat="1" x14ac:dyDescent="0.25">
      <c r="C1352" s="39"/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3:42" s="27" customFormat="1" x14ac:dyDescent="0.25">
      <c r="C1353" s="39"/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3:42" s="27" customFormat="1" x14ac:dyDescent="0.25">
      <c r="C1354" s="39"/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3:42" s="27" customFormat="1" x14ac:dyDescent="0.25">
      <c r="C1355" s="39"/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3:42" s="27" customFormat="1" x14ac:dyDescent="0.25">
      <c r="C1356" s="39"/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3:42" s="27" customFormat="1" x14ac:dyDescent="0.25">
      <c r="C1357" s="39"/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3:42" s="27" customFormat="1" x14ac:dyDescent="0.25">
      <c r="C1358" s="39"/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3:42" s="27" customFormat="1" x14ac:dyDescent="0.25">
      <c r="C1359" s="39"/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3:42" s="27" customFormat="1" x14ac:dyDescent="0.25">
      <c r="C1360" s="39"/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3:42" s="27" customFormat="1" x14ac:dyDescent="0.25">
      <c r="C1361" s="39"/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3:42" s="27" customFormat="1" x14ac:dyDescent="0.25">
      <c r="C1362" s="39"/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3:42" s="27" customFormat="1" x14ac:dyDescent="0.25">
      <c r="C1363" s="39"/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3:42" s="27" customFormat="1" x14ac:dyDescent="0.25">
      <c r="C1364" s="39"/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3:42" s="27" customFormat="1" x14ac:dyDescent="0.25">
      <c r="C1365" s="39"/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3:42" s="27" customFormat="1" x14ac:dyDescent="0.25">
      <c r="C1366" s="39"/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3:42" s="27" customFormat="1" x14ac:dyDescent="0.25">
      <c r="C1367" s="39"/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3:42" s="27" customFormat="1" x14ac:dyDescent="0.25">
      <c r="C1368" s="39"/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3:42" s="27" customFormat="1" x14ac:dyDescent="0.25">
      <c r="C1369" s="39"/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3:42" s="27" customFormat="1" x14ac:dyDescent="0.25">
      <c r="C1370" s="39"/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3:42" s="27" customFormat="1" x14ac:dyDescent="0.25">
      <c r="C1371" s="39"/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3:42" s="27" customFormat="1" x14ac:dyDescent="0.25">
      <c r="C1372" s="39"/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3:42" s="27" customFormat="1" x14ac:dyDescent="0.25">
      <c r="C1373" s="39"/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3:42" s="27" customFormat="1" x14ac:dyDescent="0.25">
      <c r="C1374" s="39"/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3:42" s="27" customFormat="1" x14ac:dyDescent="0.25">
      <c r="C1375" s="39"/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3:42" s="27" customFormat="1" x14ac:dyDescent="0.25">
      <c r="C1376" s="39"/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3:42" s="27" customFormat="1" x14ac:dyDescent="0.25">
      <c r="C1377" s="39"/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3:42" s="27" customFormat="1" x14ac:dyDescent="0.25">
      <c r="C1378" s="39"/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3:42" s="27" customFormat="1" x14ac:dyDescent="0.25">
      <c r="C1379" s="39"/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3:42" s="27" customFormat="1" x14ac:dyDescent="0.25">
      <c r="C1380" s="39"/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3:42" s="27" customFormat="1" x14ac:dyDescent="0.25">
      <c r="C1381" s="39"/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3:42" s="27" customFormat="1" x14ac:dyDescent="0.25">
      <c r="C1382" s="39"/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3:42" s="27" customFormat="1" x14ac:dyDescent="0.25">
      <c r="C1383" s="39"/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3:42" s="27" customFormat="1" x14ac:dyDescent="0.25">
      <c r="C1384" s="39"/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3:42" s="27" customFormat="1" x14ac:dyDescent="0.25">
      <c r="C1385" s="39"/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3:42" s="27" customFormat="1" x14ac:dyDescent="0.25">
      <c r="C1386" s="39"/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3:42" s="27" customFormat="1" x14ac:dyDescent="0.25">
      <c r="C1387" s="39"/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3:42" s="27" customFormat="1" x14ac:dyDescent="0.25">
      <c r="C1388" s="39"/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3:42" s="27" customFormat="1" x14ac:dyDescent="0.25">
      <c r="C1389" s="39"/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3:42" s="27" customFormat="1" x14ac:dyDescent="0.25">
      <c r="C1390" s="39"/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3:42" s="27" customFormat="1" x14ac:dyDescent="0.25">
      <c r="C1391" s="39"/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3:42" s="27" customFormat="1" x14ac:dyDescent="0.25">
      <c r="C1392" s="39"/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3:42" s="27" customFormat="1" x14ac:dyDescent="0.25">
      <c r="C1393" s="39"/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3:42" s="27" customFormat="1" x14ac:dyDescent="0.25">
      <c r="C1394" s="39"/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3:42" s="27" customFormat="1" x14ac:dyDescent="0.25">
      <c r="C1395" s="39"/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3:42" s="27" customFormat="1" x14ac:dyDescent="0.25">
      <c r="C1396" s="39"/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3:42" s="27" customFormat="1" x14ac:dyDescent="0.25">
      <c r="C1397" s="39"/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3:42" s="27" customFormat="1" x14ac:dyDescent="0.25">
      <c r="C1398" s="39"/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3:42" s="27" customFormat="1" x14ac:dyDescent="0.25">
      <c r="C1399" s="39"/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3:42" s="27" customFormat="1" x14ac:dyDescent="0.25">
      <c r="C1400" s="39"/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3:42" s="27" customFormat="1" x14ac:dyDescent="0.25">
      <c r="C1401" s="39"/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3:42" s="27" customFormat="1" x14ac:dyDescent="0.25">
      <c r="C1402" s="39"/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3:42" s="27" customFormat="1" x14ac:dyDescent="0.25">
      <c r="C1403" s="39"/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3:42" s="27" customFormat="1" x14ac:dyDescent="0.25">
      <c r="C1404" s="39"/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3:42" s="27" customFormat="1" x14ac:dyDescent="0.25">
      <c r="C1405" s="39"/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3:42" s="27" customFormat="1" x14ac:dyDescent="0.25">
      <c r="C1406" s="39"/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3:42" s="27" customFormat="1" x14ac:dyDescent="0.25">
      <c r="C1407" s="39"/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3:42" s="27" customFormat="1" x14ac:dyDescent="0.25">
      <c r="C1408" s="39"/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3:42" s="27" customFormat="1" x14ac:dyDescent="0.25">
      <c r="C1409" s="39"/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3:42" s="27" customFormat="1" x14ac:dyDescent="0.25">
      <c r="C1410" s="39"/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3:42" s="27" customFormat="1" x14ac:dyDescent="0.25">
      <c r="C1411" s="39"/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3:42" s="27" customFormat="1" x14ac:dyDescent="0.25">
      <c r="C1412" s="39"/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3:42" s="27" customFormat="1" x14ac:dyDescent="0.25">
      <c r="C1413" s="39"/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3:42" s="27" customFormat="1" x14ac:dyDescent="0.25">
      <c r="C1414" s="39"/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3:42" s="27" customFormat="1" x14ac:dyDescent="0.25">
      <c r="C1415" s="39"/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3:42" s="27" customFormat="1" x14ac:dyDescent="0.25">
      <c r="C1416" s="39"/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3:42" s="27" customFormat="1" x14ac:dyDescent="0.25">
      <c r="C1417" s="39"/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3:42" s="27" customFormat="1" x14ac:dyDescent="0.25">
      <c r="C1418" s="39"/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3:42" s="27" customFormat="1" x14ac:dyDescent="0.25">
      <c r="C1419" s="39"/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3:42" s="27" customFormat="1" x14ac:dyDescent="0.25">
      <c r="C1420" s="39"/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3:42" s="27" customFormat="1" x14ac:dyDescent="0.25">
      <c r="C1421" s="39"/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3:42" s="27" customFormat="1" x14ac:dyDescent="0.25">
      <c r="C1422" s="39"/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3:42" s="27" customFormat="1" x14ac:dyDescent="0.25">
      <c r="C1423" s="39"/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3:42" s="27" customFormat="1" x14ac:dyDescent="0.25">
      <c r="C1424" s="39"/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3:42" s="27" customFormat="1" x14ac:dyDescent="0.25">
      <c r="C1425" s="39"/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3:42" s="27" customFormat="1" x14ac:dyDescent="0.25">
      <c r="C1426" s="39"/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3:42" s="27" customFormat="1" x14ac:dyDescent="0.25">
      <c r="C1427" s="39"/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3:42" s="27" customFormat="1" x14ac:dyDescent="0.25">
      <c r="C1428" s="39"/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3:42" s="27" customFormat="1" x14ac:dyDescent="0.25">
      <c r="C1429" s="39"/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3:42" s="27" customFormat="1" x14ac:dyDescent="0.25">
      <c r="C1430" s="39"/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3:42" s="27" customFormat="1" x14ac:dyDescent="0.25">
      <c r="C1431" s="39"/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3:42" s="27" customFormat="1" x14ac:dyDescent="0.25">
      <c r="C1432" s="39"/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3:42" s="27" customFormat="1" x14ac:dyDescent="0.25">
      <c r="C1433" s="39"/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3:42" s="27" customFormat="1" x14ac:dyDescent="0.25">
      <c r="C1434" s="39"/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3:42" s="27" customFormat="1" x14ac:dyDescent="0.25">
      <c r="C1435" s="39"/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3:42" s="27" customFormat="1" x14ac:dyDescent="0.25">
      <c r="C1436" s="39"/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3:42" s="27" customFormat="1" x14ac:dyDescent="0.25">
      <c r="C1437" s="39"/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3:42" s="27" customFormat="1" x14ac:dyDescent="0.25">
      <c r="C1438" s="39"/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3:42" s="27" customFormat="1" x14ac:dyDescent="0.25">
      <c r="C1439" s="39"/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3:42" s="27" customFormat="1" x14ac:dyDescent="0.25">
      <c r="C1440" s="39"/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3:42" s="27" customFormat="1" x14ac:dyDescent="0.25">
      <c r="C1441" s="39"/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3:42" s="27" customFormat="1" x14ac:dyDescent="0.25">
      <c r="C1442" s="39"/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3:42" s="27" customFormat="1" x14ac:dyDescent="0.25">
      <c r="C1443" s="39"/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3:42" s="27" customFormat="1" x14ac:dyDescent="0.25">
      <c r="C1444" s="39"/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3:42" s="27" customFormat="1" x14ac:dyDescent="0.25">
      <c r="C1445" s="39"/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3:42" s="27" customFormat="1" x14ac:dyDescent="0.25">
      <c r="C1446" s="39"/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3:42" s="27" customFormat="1" x14ac:dyDescent="0.25">
      <c r="C1447" s="39"/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3:42" s="27" customFormat="1" x14ac:dyDescent="0.25">
      <c r="C1448" s="39"/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3:42" s="27" customFormat="1" x14ac:dyDescent="0.25">
      <c r="C1449" s="39"/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3:42" s="27" customFormat="1" x14ac:dyDescent="0.25">
      <c r="C1450" s="39"/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3:42" s="27" customFormat="1" x14ac:dyDescent="0.25">
      <c r="C1451" s="39"/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3:42" s="27" customFormat="1" x14ac:dyDescent="0.25">
      <c r="C1452" s="39"/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3:42" s="27" customFormat="1" x14ac:dyDescent="0.25">
      <c r="C1453" s="39"/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3:42" s="27" customFormat="1" x14ac:dyDescent="0.25">
      <c r="C1454" s="39"/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3:42" s="27" customFormat="1" x14ac:dyDescent="0.25">
      <c r="C1455" s="39"/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3:42" s="27" customFormat="1" x14ac:dyDescent="0.25">
      <c r="C1456" s="39"/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3:42" s="27" customFormat="1" x14ac:dyDescent="0.25">
      <c r="C1457" s="39"/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3:42" s="27" customFormat="1" x14ac:dyDescent="0.25">
      <c r="C1458" s="39"/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3:42" s="27" customFormat="1" x14ac:dyDescent="0.25">
      <c r="C1459" s="39"/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3:42" s="27" customFormat="1" x14ac:dyDescent="0.25">
      <c r="C1460" s="39"/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3:42" s="27" customFormat="1" x14ac:dyDescent="0.25">
      <c r="C1461" s="39"/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3:42" s="27" customFormat="1" x14ac:dyDescent="0.25">
      <c r="C1462" s="39"/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3:42" s="27" customFormat="1" x14ac:dyDescent="0.25">
      <c r="C1463" s="39"/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3:42" s="27" customFormat="1" x14ac:dyDescent="0.25">
      <c r="C1464" s="39"/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3:42" s="27" customFormat="1" x14ac:dyDescent="0.25">
      <c r="C1465" s="39"/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3:42" s="27" customFormat="1" x14ac:dyDescent="0.25">
      <c r="C1466" s="39"/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3:42" s="27" customFormat="1" x14ac:dyDescent="0.25">
      <c r="C1467" s="39"/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3:42" s="27" customFormat="1" x14ac:dyDescent="0.25">
      <c r="C1468" s="39"/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3:42" s="27" customFormat="1" x14ac:dyDescent="0.25">
      <c r="C1469" s="39"/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3:42" s="27" customFormat="1" x14ac:dyDescent="0.25">
      <c r="C1470" s="39"/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3:42" s="27" customFormat="1" x14ac:dyDescent="0.25">
      <c r="C1471" s="39"/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3:42" s="27" customFormat="1" x14ac:dyDescent="0.25">
      <c r="C1472" s="39"/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3:42" s="27" customFormat="1" x14ac:dyDescent="0.25">
      <c r="C1473" s="39"/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3:42" s="27" customFormat="1" x14ac:dyDescent="0.25">
      <c r="C1474" s="39"/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3:42" s="27" customFormat="1" x14ac:dyDescent="0.25">
      <c r="C1475" s="39"/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3:42" s="27" customFormat="1" x14ac:dyDescent="0.25">
      <c r="C1476" s="39"/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3:42" s="27" customFormat="1" x14ac:dyDescent="0.25">
      <c r="C1477" s="39"/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3:42" s="27" customFormat="1" x14ac:dyDescent="0.25">
      <c r="C1478" s="39"/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3:42" s="27" customFormat="1" x14ac:dyDescent="0.25">
      <c r="C1479" s="39"/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3:42" s="27" customFormat="1" x14ac:dyDescent="0.25">
      <c r="C1480" s="39"/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3:42" s="27" customFormat="1" x14ac:dyDescent="0.25">
      <c r="C1481" s="39"/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3:42" s="27" customFormat="1" x14ac:dyDescent="0.25">
      <c r="C1482" s="39"/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3:42" s="27" customFormat="1" x14ac:dyDescent="0.25">
      <c r="C1483" s="39"/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3:42" s="27" customFormat="1" x14ac:dyDescent="0.25">
      <c r="C1484" s="39"/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3:42" s="27" customFormat="1" x14ac:dyDescent="0.25">
      <c r="C1485" s="39"/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3:42" s="27" customFormat="1" x14ac:dyDescent="0.25">
      <c r="C1486" s="39"/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3:42" s="27" customFormat="1" x14ac:dyDescent="0.25">
      <c r="C1487" s="39"/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3:42" s="27" customFormat="1" x14ac:dyDescent="0.25">
      <c r="C1488" s="39"/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3:42" s="27" customFormat="1" x14ac:dyDescent="0.25">
      <c r="C1489" s="39"/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3:42" s="27" customFormat="1" x14ac:dyDescent="0.25">
      <c r="C1490" s="39"/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3:42" s="27" customFormat="1" x14ac:dyDescent="0.25">
      <c r="C1491" s="39"/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3:42" s="27" customFormat="1" x14ac:dyDescent="0.25">
      <c r="C1492" s="39"/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3:42" s="27" customFormat="1" x14ac:dyDescent="0.25">
      <c r="C1493" s="39"/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3:42" s="27" customFormat="1" x14ac:dyDescent="0.25">
      <c r="C1494" s="39"/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3:42" s="27" customFormat="1" x14ac:dyDescent="0.25">
      <c r="C1495" s="39"/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3:42" s="27" customFormat="1" x14ac:dyDescent="0.25">
      <c r="C1496" s="39"/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3:42" s="27" customFormat="1" x14ac:dyDescent="0.25">
      <c r="C1497" s="39"/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3:42" s="27" customFormat="1" x14ac:dyDescent="0.25">
      <c r="C1498" s="39"/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3:42" s="27" customFormat="1" x14ac:dyDescent="0.25">
      <c r="C1499" s="39"/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3:42" s="27" customFormat="1" x14ac:dyDescent="0.25">
      <c r="C1500" s="39"/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3:42" s="27" customFormat="1" x14ac:dyDescent="0.25">
      <c r="C1501" s="39"/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3:42" s="27" customFormat="1" x14ac:dyDescent="0.25">
      <c r="C1502" s="39"/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3:42" s="27" customFormat="1" x14ac:dyDescent="0.25">
      <c r="C1503" s="39"/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3:42" s="27" customFormat="1" x14ac:dyDescent="0.25">
      <c r="C1504" s="39"/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3:42" s="27" customFormat="1" x14ac:dyDescent="0.25">
      <c r="C1505" s="39"/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3:42" s="27" customFormat="1" x14ac:dyDescent="0.25">
      <c r="C1506" s="39"/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3:42" s="27" customFormat="1" x14ac:dyDescent="0.25">
      <c r="C1507" s="39"/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3:42" s="27" customFormat="1" x14ac:dyDescent="0.25">
      <c r="C1508" s="39"/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3:42" s="27" customFormat="1" x14ac:dyDescent="0.25">
      <c r="C1509" s="39"/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3:42" s="27" customFormat="1" x14ac:dyDescent="0.25">
      <c r="C1510" s="39"/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3:42" s="27" customFormat="1" x14ac:dyDescent="0.25">
      <c r="C1511" s="39"/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3:42" s="27" customFormat="1" x14ac:dyDescent="0.25">
      <c r="C1512" s="39"/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3:42" s="27" customFormat="1" x14ac:dyDescent="0.25">
      <c r="C1513" s="39"/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3:42" s="27" customFormat="1" x14ac:dyDescent="0.25">
      <c r="C1514" s="39"/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3:42" s="27" customFormat="1" x14ac:dyDescent="0.25">
      <c r="C1515" s="39"/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3:42" s="27" customFormat="1" x14ac:dyDescent="0.25">
      <c r="C1516" s="39"/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3:42" s="27" customFormat="1" x14ac:dyDescent="0.25">
      <c r="C1517" s="39"/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3:42" s="27" customFormat="1" x14ac:dyDescent="0.25">
      <c r="C1518" s="39"/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3:42" s="27" customFormat="1" x14ac:dyDescent="0.25">
      <c r="C1519" s="39"/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3:42" s="27" customFormat="1" x14ac:dyDescent="0.25">
      <c r="C1520" s="39"/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3:42" s="27" customFormat="1" x14ac:dyDescent="0.25">
      <c r="C1521" s="39"/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3:42" s="27" customFormat="1" x14ac:dyDescent="0.25">
      <c r="C1522" s="39"/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3:42" s="27" customFormat="1" x14ac:dyDescent="0.25">
      <c r="C1523" s="39"/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3:42" s="27" customFormat="1" x14ac:dyDescent="0.25">
      <c r="C1524" s="39"/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3:42" s="27" customFormat="1" x14ac:dyDescent="0.25">
      <c r="C1525" s="39"/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3:42" s="27" customFormat="1" x14ac:dyDescent="0.25">
      <c r="C1526" s="39"/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3:42" s="27" customFormat="1" x14ac:dyDescent="0.25">
      <c r="C1527" s="39"/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3:42" s="27" customFormat="1" x14ac:dyDescent="0.25">
      <c r="C1528" s="39"/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3:42" s="27" customFormat="1" x14ac:dyDescent="0.25">
      <c r="C1529" s="39"/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3:42" s="27" customFormat="1" x14ac:dyDescent="0.25">
      <c r="C1530" s="39"/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3:42" s="27" customFormat="1" x14ac:dyDescent="0.25">
      <c r="C1531" s="39"/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3:42" s="27" customFormat="1" x14ac:dyDescent="0.25">
      <c r="C1532" s="39"/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3:42" s="27" customFormat="1" x14ac:dyDescent="0.25">
      <c r="C1533" s="39"/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3:42" s="27" customFormat="1" x14ac:dyDescent="0.25">
      <c r="C1534" s="39"/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3:42" s="27" customFormat="1" x14ac:dyDescent="0.25">
      <c r="C1535" s="39"/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3:42" s="27" customFormat="1" x14ac:dyDescent="0.25">
      <c r="C1536" s="39"/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3:42" s="27" customFormat="1" x14ac:dyDescent="0.25">
      <c r="C1537" s="39"/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3:42" s="27" customFormat="1" x14ac:dyDescent="0.25">
      <c r="C1538" s="39"/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3:42" s="27" customFormat="1" x14ac:dyDescent="0.25">
      <c r="C1539" s="39"/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3:42" s="27" customFormat="1" x14ac:dyDescent="0.25">
      <c r="C1540" s="39"/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3:42" s="27" customFormat="1" x14ac:dyDescent="0.25">
      <c r="C1541" s="39"/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3:42" s="27" customFormat="1" x14ac:dyDescent="0.25">
      <c r="C1542" s="39"/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3:42" s="27" customFormat="1" x14ac:dyDescent="0.25">
      <c r="C1543" s="39"/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3:42" s="27" customFormat="1" x14ac:dyDescent="0.25">
      <c r="C1544" s="39"/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3:42" s="27" customFormat="1" x14ac:dyDescent="0.25">
      <c r="C1545" s="39"/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3:42" s="27" customFormat="1" x14ac:dyDescent="0.25">
      <c r="C1546" s="39"/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3:42" s="27" customFormat="1" x14ac:dyDescent="0.25">
      <c r="C1547" s="39"/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3:42" s="27" customFormat="1" x14ac:dyDescent="0.25">
      <c r="C1548" s="39"/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3:42" s="27" customFormat="1" x14ac:dyDescent="0.25">
      <c r="C1549" s="39"/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3:42" s="27" customFormat="1" x14ac:dyDescent="0.25">
      <c r="C1550" s="39"/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3:42" s="27" customFormat="1" x14ac:dyDescent="0.25">
      <c r="C1551" s="39"/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3:42" s="27" customFormat="1" x14ac:dyDescent="0.25">
      <c r="C1552" s="39"/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3:42" s="27" customFormat="1" x14ac:dyDescent="0.25">
      <c r="C1553" s="39"/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3:42" s="27" customFormat="1" x14ac:dyDescent="0.25">
      <c r="C1554" s="39"/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3:42" s="27" customFormat="1" x14ac:dyDescent="0.25">
      <c r="C1555" s="39"/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3:42" s="27" customFormat="1" x14ac:dyDescent="0.25">
      <c r="C1556" s="39"/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3:42" s="27" customFormat="1" x14ac:dyDescent="0.25">
      <c r="C1557" s="39"/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3:42" s="27" customFormat="1" x14ac:dyDescent="0.25">
      <c r="C1558" s="39"/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3:42" s="27" customFormat="1" x14ac:dyDescent="0.25">
      <c r="C1559" s="39"/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3:42" s="27" customFormat="1" x14ac:dyDescent="0.25">
      <c r="C1560" s="39"/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3:42" s="27" customFormat="1" x14ac:dyDescent="0.25">
      <c r="C1561" s="39"/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3:42" s="27" customFormat="1" x14ac:dyDescent="0.25">
      <c r="C1562" s="39"/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3:42" s="27" customFormat="1" x14ac:dyDescent="0.25">
      <c r="C1563" s="39"/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3:42" s="27" customFormat="1" x14ac:dyDescent="0.25">
      <c r="C1564" s="39"/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3:42" s="27" customFormat="1" x14ac:dyDescent="0.25">
      <c r="C1565" s="39"/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3:42" s="27" customFormat="1" x14ac:dyDescent="0.25">
      <c r="C1566" s="39"/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3:42" s="27" customFormat="1" x14ac:dyDescent="0.25">
      <c r="C1567" s="39"/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3:42" s="27" customFormat="1" x14ac:dyDescent="0.25">
      <c r="C1568" s="39"/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3:42" s="27" customFormat="1" x14ac:dyDescent="0.25">
      <c r="C1569" s="39"/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3:42" s="27" customFormat="1" x14ac:dyDescent="0.25">
      <c r="C1570" s="39"/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3:42" s="27" customFormat="1" x14ac:dyDescent="0.25">
      <c r="C1571" s="39"/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3:42" s="27" customFormat="1" x14ac:dyDescent="0.25">
      <c r="C1572" s="39"/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3:42" s="27" customFormat="1" x14ac:dyDescent="0.25">
      <c r="C1573" s="39"/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3:42" s="27" customFormat="1" x14ac:dyDescent="0.25">
      <c r="C1574" s="39"/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3:42" s="27" customFormat="1" x14ac:dyDescent="0.25">
      <c r="C1575" s="39"/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3:42" s="27" customFormat="1" x14ac:dyDescent="0.25">
      <c r="C1576" s="39"/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3:42" s="27" customFormat="1" x14ac:dyDescent="0.25">
      <c r="C1577" s="39"/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3:42" s="27" customFormat="1" x14ac:dyDescent="0.25">
      <c r="C1578" s="39"/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3:42" s="27" customFormat="1" x14ac:dyDescent="0.25">
      <c r="C1579" s="39"/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3:42" s="27" customFormat="1" x14ac:dyDescent="0.25">
      <c r="C1580" s="39"/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3:42" s="27" customFormat="1" x14ac:dyDescent="0.25">
      <c r="C1581" s="39"/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3:42" s="27" customFormat="1" x14ac:dyDescent="0.25">
      <c r="C1582" s="39"/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3:42" s="27" customFormat="1" x14ac:dyDescent="0.25">
      <c r="C1583" s="39"/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3:42" s="27" customFormat="1" x14ac:dyDescent="0.25">
      <c r="C1584" s="39"/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3:42" s="27" customFormat="1" x14ac:dyDescent="0.25">
      <c r="C1585" s="39"/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3:42" s="27" customFormat="1" x14ac:dyDescent="0.25">
      <c r="C1586" s="39"/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3:42" s="27" customFormat="1" x14ac:dyDescent="0.25">
      <c r="C1587" s="39"/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3:42" s="27" customFormat="1" x14ac:dyDescent="0.25">
      <c r="C1588" s="39"/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3:42" s="27" customFormat="1" x14ac:dyDescent="0.25">
      <c r="C1589" s="39"/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3:42" s="27" customFormat="1" x14ac:dyDescent="0.25">
      <c r="C1590" s="39"/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3:42" s="27" customFormat="1" x14ac:dyDescent="0.25">
      <c r="C1591" s="39"/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3:42" s="27" customFormat="1" x14ac:dyDescent="0.25">
      <c r="C1592" s="39"/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3:42" s="27" customFormat="1" x14ac:dyDescent="0.25">
      <c r="C1593" s="39"/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3:42" s="27" customFormat="1" x14ac:dyDescent="0.25">
      <c r="C1594" s="39"/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3:42" s="27" customFormat="1" x14ac:dyDescent="0.25">
      <c r="C1595" s="39"/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3:42" s="27" customFormat="1" x14ac:dyDescent="0.25">
      <c r="C1596" s="39"/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3:42" s="27" customFormat="1" x14ac:dyDescent="0.25">
      <c r="C1597" s="39"/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3:42" s="27" customFormat="1" x14ac:dyDescent="0.25">
      <c r="C1598" s="39"/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3:42" s="27" customFormat="1" x14ac:dyDescent="0.25">
      <c r="C1599" s="39"/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3:42" s="27" customFormat="1" x14ac:dyDescent="0.25">
      <c r="C1600" s="39"/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3:42" s="27" customFormat="1" x14ac:dyDescent="0.25">
      <c r="C1601" s="39"/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3:42" s="27" customFormat="1" x14ac:dyDescent="0.25">
      <c r="C1602" s="39"/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3:42" s="27" customFormat="1" x14ac:dyDescent="0.25">
      <c r="C1603" s="39"/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3:42" s="27" customFormat="1" x14ac:dyDescent="0.25">
      <c r="C1604" s="39"/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3:42" s="27" customFormat="1" x14ac:dyDescent="0.25">
      <c r="C1605" s="39"/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3:42" s="27" customFormat="1" x14ac:dyDescent="0.25">
      <c r="C1606" s="39"/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3:42" s="27" customFormat="1" x14ac:dyDescent="0.25">
      <c r="C1607" s="39"/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3:42" s="27" customFormat="1" x14ac:dyDescent="0.25">
      <c r="C1608" s="39"/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3:42" s="27" customFormat="1" x14ac:dyDescent="0.25">
      <c r="C1609" s="39"/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3:42" s="27" customFormat="1" x14ac:dyDescent="0.25">
      <c r="C1610" s="39"/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3:42" s="27" customFormat="1" x14ac:dyDescent="0.25">
      <c r="C1611" s="39"/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3:42" s="27" customFormat="1" x14ac:dyDescent="0.25">
      <c r="C1612" s="39"/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3:42" s="27" customFormat="1" x14ac:dyDescent="0.25">
      <c r="C1613" s="39"/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3:42" s="27" customFormat="1" x14ac:dyDescent="0.25">
      <c r="C1614" s="39"/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3:42" s="27" customFormat="1" x14ac:dyDescent="0.25">
      <c r="C1615" s="39"/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3:42" s="27" customFormat="1" x14ac:dyDescent="0.25">
      <c r="C1616" s="39"/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3:42" s="27" customFormat="1" x14ac:dyDescent="0.25">
      <c r="C1617" s="39"/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3:42" s="27" customFormat="1" x14ac:dyDescent="0.25">
      <c r="C1618" s="39"/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3:42" s="27" customFormat="1" x14ac:dyDescent="0.25">
      <c r="C1619" s="39"/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3:42" s="27" customFormat="1" x14ac:dyDescent="0.25">
      <c r="C1620" s="39"/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3:42" s="27" customFormat="1" x14ac:dyDescent="0.25">
      <c r="C1621" s="39"/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3:42" s="27" customFormat="1" x14ac:dyDescent="0.25">
      <c r="C1622" s="39"/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3:42" s="27" customFormat="1" x14ac:dyDescent="0.25">
      <c r="C1623" s="39"/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3:42" s="27" customFormat="1" x14ac:dyDescent="0.25">
      <c r="C1624" s="39"/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3:42" s="27" customFormat="1" x14ac:dyDescent="0.25">
      <c r="C1625" s="39"/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3:42" s="27" customFormat="1" x14ac:dyDescent="0.25">
      <c r="C1626" s="39"/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3:42" s="27" customFormat="1" x14ac:dyDescent="0.25">
      <c r="C1627" s="39"/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3:42" s="27" customFormat="1" x14ac:dyDescent="0.25">
      <c r="C1628" s="39"/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3:42" s="27" customFormat="1" x14ac:dyDescent="0.25">
      <c r="C1629" s="39"/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3:42" s="27" customFormat="1" x14ac:dyDescent="0.25">
      <c r="C1630" s="39"/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3:42" s="27" customFormat="1" x14ac:dyDescent="0.25">
      <c r="C1631" s="39"/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3:42" s="27" customFormat="1" x14ac:dyDescent="0.25">
      <c r="C1632" s="39"/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3:42" s="27" customFormat="1" x14ac:dyDescent="0.25">
      <c r="C1633" s="39"/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3:42" s="27" customFormat="1" x14ac:dyDescent="0.25">
      <c r="C1634" s="39"/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3:42" s="27" customFormat="1" x14ac:dyDescent="0.25">
      <c r="C1635" s="39"/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3:42" s="27" customFormat="1" x14ac:dyDescent="0.25">
      <c r="C1636" s="39"/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3:42" s="27" customFormat="1" x14ac:dyDescent="0.25">
      <c r="C1637" s="39"/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3:42" s="27" customFormat="1" x14ac:dyDescent="0.25">
      <c r="C1638" s="39"/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3:42" s="27" customFormat="1" x14ac:dyDescent="0.25">
      <c r="C1639" s="39"/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3:42" s="27" customFormat="1" x14ac:dyDescent="0.25">
      <c r="C1640" s="39"/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3:42" s="27" customFormat="1" x14ac:dyDescent="0.25">
      <c r="C1641" s="39"/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3:42" s="27" customFormat="1" x14ac:dyDescent="0.25">
      <c r="C1642" s="39"/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3:42" s="27" customFormat="1" x14ac:dyDescent="0.25">
      <c r="C1643" s="39"/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3:42" s="27" customFormat="1" x14ac:dyDescent="0.25">
      <c r="C1644" s="39"/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3:42" s="27" customFormat="1" x14ac:dyDescent="0.25">
      <c r="C1645" s="39"/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3:42" s="27" customFormat="1" x14ac:dyDescent="0.25">
      <c r="C1646" s="39"/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3:42" s="27" customFormat="1" x14ac:dyDescent="0.25">
      <c r="C1647" s="39"/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3:42" s="27" customFormat="1" x14ac:dyDescent="0.25">
      <c r="C1648" s="39"/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3:42" s="27" customFormat="1" x14ac:dyDescent="0.25">
      <c r="C1649" s="39"/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3:42" s="27" customFormat="1" x14ac:dyDescent="0.25">
      <c r="C1650" s="39"/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3:42" s="27" customFormat="1" x14ac:dyDescent="0.25">
      <c r="C1651" s="39"/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3:42" s="27" customFormat="1" x14ac:dyDescent="0.25">
      <c r="C1652" s="39"/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3:42" s="27" customFormat="1" x14ac:dyDescent="0.25">
      <c r="C1653" s="39"/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3:42" s="27" customFormat="1" x14ac:dyDescent="0.25">
      <c r="C1654" s="39"/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3:42" s="27" customFormat="1" x14ac:dyDescent="0.25">
      <c r="C1655" s="39"/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3:42" s="27" customFormat="1" x14ac:dyDescent="0.25">
      <c r="C1656" s="39"/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3:42" s="27" customFormat="1" x14ac:dyDescent="0.25">
      <c r="C1657" s="39"/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3:42" s="27" customFormat="1" x14ac:dyDescent="0.25">
      <c r="C1658" s="39"/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3:42" s="27" customFormat="1" x14ac:dyDescent="0.25">
      <c r="C1659" s="39"/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3:42" s="27" customFormat="1" x14ac:dyDescent="0.25">
      <c r="C1660" s="39"/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3:42" s="27" customFormat="1" x14ac:dyDescent="0.25">
      <c r="C1661" s="39"/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3:42" s="27" customFormat="1" x14ac:dyDescent="0.25">
      <c r="C1662" s="39"/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3:42" s="27" customFormat="1" x14ac:dyDescent="0.25">
      <c r="C1663" s="39"/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3:42" s="27" customFormat="1" x14ac:dyDescent="0.25">
      <c r="C1664" s="39"/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3:42" s="27" customFormat="1" x14ac:dyDescent="0.25">
      <c r="C1665" s="39"/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3:42" s="27" customFormat="1" x14ac:dyDescent="0.25">
      <c r="C1666" s="39"/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3:42" s="27" customFormat="1" x14ac:dyDescent="0.25">
      <c r="C1667" s="39"/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3:42" s="27" customFormat="1" x14ac:dyDescent="0.25">
      <c r="C1668" s="39"/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3:42" s="27" customFormat="1" x14ac:dyDescent="0.25">
      <c r="C1669" s="39"/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3:42" s="27" customFormat="1" x14ac:dyDescent="0.25">
      <c r="C1670" s="39"/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3:42" s="27" customFormat="1" x14ac:dyDescent="0.25">
      <c r="C1671" s="39"/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3:42" s="27" customFormat="1" x14ac:dyDescent="0.25">
      <c r="C1672" s="39"/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3:42" s="27" customFormat="1" x14ac:dyDescent="0.25">
      <c r="C1673" s="39"/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3:42" s="27" customFormat="1" x14ac:dyDescent="0.25">
      <c r="C1674" s="39"/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3:42" s="27" customFormat="1" x14ac:dyDescent="0.25">
      <c r="C1675" s="39"/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3:42" s="27" customFormat="1" x14ac:dyDescent="0.25">
      <c r="C1676" s="39"/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3:42" s="27" customFormat="1" x14ac:dyDescent="0.25">
      <c r="C1677" s="39"/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3:42" s="27" customFormat="1" x14ac:dyDescent="0.25">
      <c r="C1678" s="39"/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3:42" s="27" customFormat="1" x14ac:dyDescent="0.25">
      <c r="C1679" s="39"/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3:42" s="27" customFormat="1" x14ac:dyDescent="0.25">
      <c r="C1680" s="39"/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3:42" s="27" customFormat="1" x14ac:dyDescent="0.25">
      <c r="C1681" s="39"/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3:42" s="27" customFormat="1" x14ac:dyDescent="0.25">
      <c r="C1682" s="39"/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3:42" s="27" customFormat="1" x14ac:dyDescent="0.25">
      <c r="C1683" s="39"/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3:42" s="27" customFormat="1" x14ac:dyDescent="0.25">
      <c r="C1684" s="39"/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3:42" s="27" customFormat="1" x14ac:dyDescent="0.25">
      <c r="C1685" s="39"/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3:42" s="27" customFormat="1" x14ac:dyDescent="0.25">
      <c r="C1686" s="39"/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3:42" s="27" customFormat="1" x14ac:dyDescent="0.25">
      <c r="C1687" s="39"/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3:42" s="27" customFormat="1" x14ac:dyDescent="0.25">
      <c r="C1688" s="39"/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3:42" s="27" customFormat="1" x14ac:dyDescent="0.25">
      <c r="C1689" s="39"/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3:42" s="27" customFormat="1" x14ac:dyDescent="0.25">
      <c r="C1690" s="39"/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3:42" s="27" customFormat="1" x14ac:dyDescent="0.25">
      <c r="C1691" s="39"/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3:42" s="27" customFormat="1" x14ac:dyDescent="0.25">
      <c r="C1692" s="39"/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3:42" s="27" customFormat="1" x14ac:dyDescent="0.25">
      <c r="C1693" s="39"/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3:42" s="27" customFormat="1" x14ac:dyDescent="0.25">
      <c r="C1694" s="39"/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3:42" s="27" customFormat="1" x14ac:dyDescent="0.25">
      <c r="C1695" s="39"/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3:42" s="27" customFormat="1" x14ac:dyDescent="0.25">
      <c r="C1696" s="39"/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3:42" s="27" customFormat="1" x14ac:dyDescent="0.25">
      <c r="C1697" s="39"/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3:42" s="27" customFormat="1" x14ac:dyDescent="0.25">
      <c r="C1698" s="39"/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3:42" s="27" customFormat="1" x14ac:dyDescent="0.25">
      <c r="C1699" s="39"/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3:42" s="27" customFormat="1" x14ac:dyDescent="0.25">
      <c r="C1700" s="39"/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3:42" s="27" customFormat="1" x14ac:dyDescent="0.25">
      <c r="C1701" s="39"/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3:42" s="27" customFormat="1" x14ac:dyDescent="0.25">
      <c r="C1702" s="39"/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3:42" s="27" customFormat="1" x14ac:dyDescent="0.25">
      <c r="C1703" s="39"/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3:42" s="27" customFormat="1" x14ac:dyDescent="0.25">
      <c r="C1704" s="39"/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3:42" s="27" customFormat="1" x14ac:dyDescent="0.25">
      <c r="C1705" s="39"/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3:42" s="27" customFormat="1" x14ac:dyDescent="0.25">
      <c r="C1706" s="39"/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3:42" s="27" customFormat="1" x14ac:dyDescent="0.25">
      <c r="C1707" s="39"/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3:42" s="27" customFormat="1" x14ac:dyDescent="0.25">
      <c r="C1708" s="39"/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3:42" s="27" customFormat="1" x14ac:dyDescent="0.25">
      <c r="C1709" s="39"/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3:42" s="27" customFormat="1" x14ac:dyDescent="0.25">
      <c r="C1710" s="39"/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3:42" s="27" customFormat="1" x14ac:dyDescent="0.25">
      <c r="C1711" s="39"/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3:42" s="27" customFormat="1" x14ac:dyDescent="0.25">
      <c r="C1712" s="39"/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3:42" s="27" customFormat="1" x14ac:dyDescent="0.25">
      <c r="C1713" s="39"/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3:42" s="27" customFormat="1" x14ac:dyDescent="0.25">
      <c r="C1714" s="39"/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3:42" s="27" customFormat="1" x14ac:dyDescent="0.25">
      <c r="C1715" s="39"/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3:42" s="27" customFormat="1" x14ac:dyDescent="0.25">
      <c r="C1716" s="39"/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3:42" s="27" customFormat="1" x14ac:dyDescent="0.25">
      <c r="C1717" s="39"/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3:42" s="27" customFormat="1" x14ac:dyDescent="0.25">
      <c r="C1718" s="39"/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3:42" s="27" customFormat="1" x14ac:dyDescent="0.25">
      <c r="C1719" s="39"/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3:42" s="27" customFormat="1" x14ac:dyDescent="0.25">
      <c r="C1720" s="39"/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3:42" s="27" customFormat="1" x14ac:dyDescent="0.25">
      <c r="C1721" s="39"/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3:42" s="27" customFormat="1" x14ac:dyDescent="0.25">
      <c r="C1722" s="39"/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3:42" s="27" customFormat="1" x14ac:dyDescent="0.25">
      <c r="C1723" s="39"/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3:42" s="27" customFormat="1" x14ac:dyDescent="0.25">
      <c r="C1724" s="39"/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3:42" s="27" customFormat="1" x14ac:dyDescent="0.25">
      <c r="C1725" s="39"/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3:42" s="27" customFormat="1" x14ac:dyDescent="0.25">
      <c r="C1726" s="39"/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3:42" s="27" customFormat="1" x14ac:dyDescent="0.25">
      <c r="C1727" s="39"/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3:42" s="27" customFormat="1" x14ac:dyDescent="0.25">
      <c r="C1728" s="39"/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3:42" s="27" customFormat="1" x14ac:dyDescent="0.25">
      <c r="C1729" s="39"/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3:42" s="27" customFormat="1" x14ac:dyDescent="0.25">
      <c r="C1730" s="39"/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3:42" s="27" customFormat="1" x14ac:dyDescent="0.25">
      <c r="C1731" s="39"/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3:42" s="27" customFormat="1" x14ac:dyDescent="0.25">
      <c r="C1732" s="39"/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3:42" s="27" customFormat="1" x14ac:dyDescent="0.25">
      <c r="C1733" s="39"/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3:42" s="27" customFormat="1" x14ac:dyDescent="0.25">
      <c r="C1734" s="39"/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3:42" s="27" customFormat="1" x14ac:dyDescent="0.25">
      <c r="C1735" s="39"/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3:42" s="27" customFormat="1" x14ac:dyDescent="0.25">
      <c r="C1736" s="39"/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3:42" s="27" customFormat="1" x14ac:dyDescent="0.25">
      <c r="C1737" s="39"/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3:42" s="27" customFormat="1" x14ac:dyDescent="0.25">
      <c r="C1738" s="39"/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3:42" s="27" customFormat="1" x14ac:dyDescent="0.25">
      <c r="C1739" s="39"/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3:42" s="27" customFormat="1" x14ac:dyDescent="0.25">
      <c r="C1740" s="39"/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3:42" s="27" customFormat="1" x14ac:dyDescent="0.25">
      <c r="C1741" s="39"/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3:42" s="27" customFormat="1" x14ac:dyDescent="0.25">
      <c r="C1742" s="39"/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3:42" s="27" customFormat="1" x14ac:dyDescent="0.25">
      <c r="C1743" s="39"/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3:42" s="27" customFormat="1" x14ac:dyDescent="0.25">
      <c r="C1744" s="39"/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3:42" s="27" customFormat="1" x14ac:dyDescent="0.25">
      <c r="C1745" s="39"/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3:42" s="27" customFormat="1" x14ac:dyDescent="0.25">
      <c r="C1746" s="39"/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3:42" s="27" customFormat="1" x14ac:dyDescent="0.25">
      <c r="C1747" s="39"/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3:42" s="27" customFormat="1" x14ac:dyDescent="0.25">
      <c r="C1748" s="39"/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3:42" s="27" customFormat="1" x14ac:dyDescent="0.25">
      <c r="C1749" s="39"/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3:42" s="27" customFormat="1" x14ac:dyDescent="0.25">
      <c r="C1750" s="39"/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3:42" s="27" customFormat="1" x14ac:dyDescent="0.25">
      <c r="C1751" s="39"/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3:42" s="27" customFormat="1" x14ac:dyDescent="0.25">
      <c r="C1752" s="39"/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3:42" s="27" customFormat="1" x14ac:dyDescent="0.25">
      <c r="C1753" s="39"/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3:42" s="27" customFormat="1" x14ac:dyDescent="0.25">
      <c r="C1754" s="39"/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3:42" s="27" customFormat="1" x14ac:dyDescent="0.25">
      <c r="C1755" s="39"/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3:42" s="27" customFormat="1" x14ac:dyDescent="0.25">
      <c r="C1756" s="39"/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3:42" s="27" customFormat="1" x14ac:dyDescent="0.25">
      <c r="C1757" s="39"/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3:42" s="27" customFormat="1" x14ac:dyDescent="0.25">
      <c r="C1758" s="39"/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3:42" s="27" customFormat="1" x14ac:dyDescent="0.25">
      <c r="C1759" s="39"/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3:42" s="27" customFormat="1" x14ac:dyDescent="0.25">
      <c r="C1760" s="39"/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3:42" s="27" customFormat="1" x14ac:dyDescent="0.25">
      <c r="C1761" s="39"/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3:42" s="27" customFormat="1" x14ac:dyDescent="0.25">
      <c r="C1762" s="39"/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3:42" s="27" customFormat="1" x14ac:dyDescent="0.25">
      <c r="C1763" s="39"/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3:42" s="27" customFormat="1" x14ac:dyDescent="0.25">
      <c r="C1764" s="39"/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3:42" s="27" customFormat="1" x14ac:dyDescent="0.25">
      <c r="C1765" s="39"/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3:42" s="27" customFormat="1" x14ac:dyDescent="0.25">
      <c r="C1766" s="39"/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3:42" s="27" customFormat="1" x14ac:dyDescent="0.25">
      <c r="C1767" s="39"/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3:42" s="27" customFormat="1" x14ac:dyDescent="0.25">
      <c r="C1768" s="39"/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3:42" s="27" customFormat="1" x14ac:dyDescent="0.25">
      <c r="C1769" s="39"/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3:42" s="27" customFormat="1" x14ac:dyDescent="0.25">
      <c r="C1770" s="39"/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3:42" s="27" customFormat="1" x14ac:dyDescent="0.25">
      <c r="C1771" s="39"/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3:42" s="27" customFormat="1" x14ac:dyDescent="0.25">
      <c r="C1772" s="39"/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3:42" s="27" customFormat="1" x14ac:dyDescent="0.25">
      <c r="C1773" s="39"/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3:42" s="27" customFormat="1" x14ac:dyDescent="0.25">
      <c r="C1774" s="39"/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3:42" s="27" customFormat="1" x14ac:dyDescent="0.25">
      <c r="C1775" s="39"/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3:42" s="27" customFormat="1" x14ac:dyDescent="0.25">
      <c r="C1776" s="39"/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3:42" s="27" customFormat="1" x14ac:dyDescent="0.25">
      <c r="C1777" s="39"/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3:42" s="27" customFormat="1" x14ac:dyDescent="0.25">
      <c r="C1778" s="39"/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3:42" s="27" customFormat="1" x14ac:dyDescent="0.25">
      <c r="C1779" s="39"/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3:42" s="27" customFormat="1" x14ac:dyDescent="0.25">
      <c r="C1780" s="39"/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3:42" s="27" customFormat="1" x14ac:dyDescent="0.25">
      <c r="C1781" s="39"/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3:42" s="27" customFormat="1" x14ac:dyDescent="0.25">
      <c r="C1782" s="39"/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3:42" s="27" customFormat="1" x14ac:dyDescent="0.25">
      <c r="C1783" s="39"/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3:42" s="27" customFormat="1" x14ac:dyDescent="0.25">
      <c r="C1784" s="39"/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3:42" s="27" customFormat="1" x14ac:dyDescent="0.25">
      <c r="C1785" s="39"/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3:42" s="27" customFormat="1" x14ac:dyDescent="0.25">
      <c r="C1786" s="39"/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3:42" s="27" customFormat="1" x14ac:dyDescent="0.25">
      <c r="C1787" s="39"/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3:42" s="27" customFormat="1" x14ac:dyDescent="0.25">
      <c r="C1788" s="39"/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3:42" s="27" customFormat="1" x14ac:dyDescent="0.25">
      <c r="C1789" s="39"/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3:42" s="27" customFormat="1" x14ac:dyDescent="0.25">
      <c r="C1790" s="39"/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3:42" s="27" customFormat="1" x14ac:dyDescent="0.25">
      <c r="C1791" s="39"/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3:42" s="27" customFormat="1" x14ac:dyDescent="0.25">
      <c r="C1792" s="39"/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3:42" s="27" customFormat="1" x14ac:dyDescent="0.25">
      <c r="C1793" s="39"/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3:42" s="27" customFormat="1" x14ac:dyDescent="0.25">
      <c r="C1794" s="39"/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3:42" s="27" customFormat="1" x14ac:dyDescent="0.25">
      <c r="C1795" s="39"/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3:42" s="27" customFormat="1" x14ac:dyDescent="0.25">
      <c r="C1796" s="39"/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3:42" s="27" customFormat="1" x14ac:dyDescent="0.25">
      <c r="C1797" s="39"/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3:42" s="27" customFormat="1" x14ac:dyDescent="0.25">
      <c r="C1798" s="39"/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3:42" s="27" customFormat="1" x14ac:dyDescent="0.25">
      <c r="C1799" s="39"/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3:42" s="27" customFormat="1" x14ac:dyDescent="0.25">
      <c r="C1800" s="39"/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3:42" s="27" customFormat="1" x14ac:dyDescent="0.25">
      <c r="C1801" s="39"/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3:42" s="27" customFormat="1" x14ac:dyDescent="0.25">
      <c r="C1802" s="39"/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3:42" s="27" customFormat="1" x14ac:dyDescent="0.25">
      <c r="C1803" s="39"/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3:42" s="27" customFormat="1" x14ac:dyDescent="0.25">
      <c r="C1804" s="39"/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3:42" s="27" customFormat="1" x14ac:dyDescent="0.25">
      <c r="C1805" s="39"/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3:42" s="27" customFormat="1" x14ac:dyDescent="0.25">
      <c r="C1806" s="39"/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3:42" s="27" customFormat="1" x14ac:dyDescent="0.25">
      <c r="C1807" s="39"/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3:42" s="27" customFormat="1" x14ac:dyDescent="0.25">
      <c r="C1808" s="39"/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3:42" s="27" customFormat="1" x14ac:dyDescent="0.25">
      <c r="C1809" s="39"/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3:42" s="27" customFormat="1" x14ac:dyDescent="0.25">
      <c r="C1810" s="39"/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3:42" s="27" customFormat="1" x14ac:dyDescent="0.25">
      <c r="C1811" s="39"/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3:42" s="27" customFormat="1" x14ac:dyDescent="0.25">
      <c r="C1812" s="39"/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3:42" s="27" customFormat="1" x14ac:dyDescent="0.25">
      <c r="C1813" s="39"/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3:42" s="27" customFormat="1" x14ac:dyDescent="0.25">
      <c r="C1814" s="39"/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3:42" s="27" customFormat="1" x14ac:dyDescent="0.25">
      <c r="C1815" s="39"/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3:42" s="27" customFormat="1" x14ac:dyDescent="0.25">
      <c r="C1816" s="39"/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3:42" s="27" customFormat="1" x14ac:dyDescent="0.25">
      <c r="C1817" s="39"/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3:42" s="27" customFormat="1" x14ac:dyDescent="0.25">
      <c r="C1818" s="39"/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3:42" s="27" customFormat="1" x14ac:dyDescent="0.25">
      <c r="C1819" s="39"/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3:42" s="27" customFormat="1" x14ac:dyDescent="0.25">
      <c r="C1820" s="39"/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3:42" s="27" customFormat="1" x14ac:dyDescent="0.25">
      <c r="C1821" s="39"/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3:42" s="27" customFormat="1" x14ac:dyDescent="0.25">
      <c r="C1822" s="39"/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3:42" s="27" customFormat="1" x14ac:dyDescent="0.25">
      <c r="C1823" s="39"/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3:42" s="27" customFormat="1" x14ac:dyDescent="0.25">
      <c r="C1824" s="39"/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3:42" s="27" customFormat="1" x14ac:dyDescent="0.25">
      <c r="C1825" s="39"/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3:42" s="27" customFormat="1" x14ac:dyDescent="0.25">
      <c r="C1826" s="39"/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3:42" s="27" customFormat="1" x14ac:dyDescent="0.25">
      <c r="C1827" s="39"/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3:42" s="27" customFormat="1" x14ac:dyDescent="0.25">
      <c r="C1828" s="39"/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3:42" s="27" customFormat="1" x14ac:dyDescent="0.25">
      <c r="C1829" s="39"/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3:42" s="27" customFormat="1" x14ac:dyDescent="0.25">
      <c r="C1830" s="39"/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3:42" s="27" customFormat="1" x14ac:dyDescent="0.25">
      <c r="C1831" s="39"/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3:42" s="27" customFormat="1" x14ac:dyDescent="0.25">
      <c r="C1832" s="39"/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3:42" s="27" customFormat="1" x14ac:dyDescent="0.25">
      <c r="C1833" s="39"/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3:42" s="27" customFormat="1" x14ac:dyDescent="0.25">
      <c r="C1834" s="39"/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3:42" s="27" customFormat="1" x14ac:dyDescent="0.25">
      <c r="C1835" s="39"/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3:42" s="27" customFormat="1" x14ac:dyDescent="0.25">
      <c r="C1836" s="39"/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3:42" s="27" customFormat="1" x14ac:dyDescent="0.25">
      <c r="C1837" s="39"/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3:42" s="27" customFormat="1" x14ac:dyDescent="0.25">
      <c r="C1838" s="39"/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3:42" s="27" customFormat="1" x14ac:dyDescent="0.25">
      <c r="C1839" s="39"/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3:42" s="27" customFormat="1" x14ac:dyDescent="0.25">
      <c r="C1840" s="39"/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3:42" s="27" customFormat="1" x14ac:dyDescent="0.25">
      <c r="C1841" s="39"/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3:42" s="27" customFormat="1" x14ac:dyDescent="0.25">
      <c r="C1842" s="39"/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3:42" s="27" customFormat="1" x14ac:dyDescent="0.25">
      <c r="C1843" s="39"/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3:42" s="27" customFormat="1" x14ac:dyDescent="0.25">
      <c r="C1844" s="39"/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3:42" s="27" customFormat="1" x14ac:dyDescent="0.25">
      <c r="C1845" s="39"/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3:42" s="27" customFormat="1" x14ac:dyDescent="0.25">
      <c r="C1846" s="39"/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3:42" s="27" customFormat="1" x14ac:dyDescent="0.25">
      <c r="C1847" s="39"/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3:42" s="27" customFormat="1" x14ac:dyDescent="0.25">
      <c r="C1848" s="39"/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3:42" s="27" customFormat="1" x14ac:dyDescent="0.25">
      <c r="C1849" s="39"/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3:42" s="27" customFormat="1" x14ac:dyDescent="0.25">
      <c r="C1850" s="39"/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3:42" s="27" customFormat="1" x14ac:dyDescent="0.25">
      <c r="C1851" s="39"/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3:42" s="27" customFormat="1" x14ac:dyDescent="0.25">
      <c r="C1852" s="39"/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3:42" s="27" customFormat="1" x14ac:dyDescent="0.25">
      <c r="C1853" s="39"/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3:42" s="27" customFormat="1" x14ac:dyDescent="0.25">
      <c r="C1854" s="39"/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3:42" s="27" customFormat="1" x14ac:dyDescent="0.25">
      <c r="C1855" s="39"/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3:42" s="27" customFormat="1" x14ac:dyDescent="0.25">
      <c r="C1856" s="39"/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3:42" s="27" customFormat="1" x14ac:dyDescent="0.25">
      <c r="C1857" s="39"/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3:42" s="27" customFormat="1" x14ac:dyDescent="0.25">
      <c r="C1858" s="39"/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3:42" s="27" customFormat="1" x14ac:dyDescent="0.25">
      <c r="C1859" s="39"/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3:42" s="27" customFormat="1" x14ac:dyDescent="0.25">
      <c r="C1860" s="39"/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3:42" s="27" customFormat="1" x14ac:dyDescent="0.25">
      <c r="C1861" s="39"/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3:42" s="27" customFormat="1" x14ac:dyDescent="0.25">
      <c r="C1862" s="39"/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3:42" s="27" customFormat="1" x14ac:dyDescent="0.25">
      <c r="C1863" s="39"/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3:42" s="27" customFormat="1" x14ac:dyDescent="0.25">
      <c r="C1864" s="39"/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3:42" s="27" customFormat="1" x14ac:dyDescent="0.25">
      <c r="C1865" s="39"/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3:42" s="27" customFormat="1" x14ac:dyDescent="0.25">
      <c r="C1866" s="39"/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3:42" s="27" customFormat="1" x14ac:dyDescent="0.25">
      <c r="C1867" s="39"/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3:42" s="27" customFormat="1" x14ac:dyDescent="0.25">
      <c r="C1868" s="39"/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3:42" s="27" customFormat="1" x14ac:dyDescent="0.25">
      <c r="C1869" s="39"/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3:42" s="27" customFormat="1" x14ac:dyDescent="0.25">
      <c r="C1870" s="39"/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3:42" s="27" customFormat="1" x14ac:dyDescent="0.25">
      <c r="C1871" s="39"/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3:42" s="27" customFormat="1" x14ac:dyDescent="0.25">
      <c r="C1872" s="39"/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3:42" s="27" customFormat="1" x14ac:dyDescent="0.25">
      <c r="C1873" s="39"/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3:42" s="27" customFormat="1" x14ac:dyDescent="0.25">
      <c r="C1874" s="39"/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3:42" s="27" customFormat="1" x14ac:dyDescent="0.25">
      <c r="C1875" s="39"/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3:42" s="27" customFormat="1" x14ac:dyDescent="0.25">
      <c r="C1876" s="39"/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3:42" s="27" customFormat="1" x14ac:dyDescent="0.25">
      <c r="C1877" s="39"/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3:42" s="27" customFormat="1" x14ac:dyDescent="0.25">
      <c r="C1878" s="39"/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3:42" s="27" customFormat="1" x14ac:dyDescent="0.25">
      <c r="C1879" s="39"/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3:42" s="27" customFormat="1" x14ac:dyDescent="0.25">
      <c r="C1880" s="39"/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3:42" s="27" customFormat="1" x14ac:dyDescent="0.25">
      <c r="C1881" s="39"/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3:42" s="27" customFormat="1" x14ac:dyDescent="0.25">
      <c r="C1882" s="39"/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3:42" s="27" customFormat="1" x14ac:dyDescent="0.25">
      <c r="C1883" s="39"/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3:42" s="27" customFormat="1" x14ac:dyDescent="0.25">
      <c r="C1884" s="39"/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3:42" s="27" customFormat="1" x14ac:dyDescent="0.25">
      <c r="C1885" s="39"/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3:42" s="27" customFormat="1" x14ac:dyDescent="0.25">
      <c r="C1886" s="39"/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3:42" s="27" customFormat="1" x14ac:dyDescent="0.25">
      <c r="C1887" s="39"/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3:42" s="27" customFormat="1" x14ac:dyDescent="0.25">
      <c r="C1888" s="39"/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3:42" s="27" customFormat="1" x14ac:dyDescent="0.25">
      <c r="C1889" s="39"/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3:42" s="27" customFormat="1" x14ac:dyDescent="0.25">
      <c r="C1890" s="39"/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3:42" s="27" customFormat="1" x14ac:dyDescent="0.25">
      <c r="C1891" s="39"/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3:42" s="27" customFormat="1" x14ac:dyDescent="0.25">
      <c r="C1892" s="39"/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3:42" s="27" customFormat="1" x14ac:dyDescent="0.25">
      <c r="C1893" s="39"/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3:42" s="27" customFormat="1" x14ac:dyDescent="0.25">
      <c r="C1894" s="39"/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3:42" s="27" customFormat="1" x14ac:dyDescent="0.25">
      <c r="C1895" s="39"/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3:42" s="27" customFormat="1" x14ac:dyDescent="0.25">
      <c r="C1896" s="39"/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3:42" s="27" customFormat="1" x14ac:dyDescent="0.25">
      <c r="C1897" s="39"/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3:42" s="27" customFormat="1" x14ac:dyDescent="0.25">
      <c r="C1898" s="39"/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3:42" s="27" customFormat="1" x14ac:dyDescent="0.25">
      <c r="C1899" s="39"/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3:42" s="27" customFormat="1" x14ac:dyDescent="0.25">
      <c r="C1900" s="39"/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3:42" s="27" customFormat="1" x14ac:dyDescent="0.25">
      <c r="C1901" s="39"/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3:42" s="27" customFormat="1" x14ac:dyDescent="0.25">
      <c r="C1902" s="39"/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3:42" s="27" customFormat="1" x14ac:dyDescent="0.25">
      <c r="C1903" s="39"/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3:42" s="27" customFormat="1" x14ac:dyDescent="0.25">
      <c r="C1904" s="39"/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3:42" s="27" customFormat="1" x14ac:dyDescent="0.25">
      <c r="C1905" s="39"/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3:42" s="27" customFormat="1" x14ac:dyDescent="0.25">
      <c r="C1906" s="39"/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3:42" s="27" customFormat="1" x14ac:dyDescent="0.25">
      <c r="C1907" s="39"/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3:42" s="27" customFormat="1" x14ac:dyDescent="0.25">
      <c r="C1908" s="39"/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3:42" s="27" customFormat="1" x14ac:dyDescent="0.25">
      <c r="C1909" s="39"/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3:42" s="27" customFormat="1" x14ac:dyDescent="0.25">
      <c r="C1910" s="39"/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3:42" s="27" customFormat="1" x14ac:dyDescent="0.25">
      <c r="C1911" s="39"/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3:42" s="27" customFormat="1" x14ac:dyDescent="0.25">
      <c r="C1912" s="39"/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3:42" s="27" customFormat="1" x14ac:dyDescent="0.25">
      <c r="C1913" s="39"/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3:42" s="27" customFormat="1" x14ac:dyDescent="0.25">
      <c r="C1914" s="39"/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3:42" s="27" customFormat="1" x14ac:dyDescent="0.25">
      <c r="C1915" s="39"/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3:42" s="27" customFormat="1" x14ac:dyDescent="0.25">
      <c r="C1916" s="39"/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3:42" s="27" customFormat="1" x14ac:dyDescent="0.25">
      <c r="C1917" s="39"/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3:42" s="27" customFormat="1" x14ac:dyDescent="0.25">
      <c r="C1918" s="39"/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3:42" s="27" customFormat="1" x14ac:dyDescent="0.25">
      <c r="C1919" s="39"/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3:42" s="27" customFormat="1" x14ac:dyDescent="0.25">
      <c r="C1920" s="39"/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3:42" s="27" customFormat="1" x14ac:dyDescent="0.25">
      <c r="C1921" s="39"/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3:42" s="27" customFormat="1" x14ac:dyDescent="0.25">
      <c r="C1922" s="39"/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3:42" s="27" customFormat="1" x14ac:dyDescent="0.25">
      <c r="C1923" s="39"/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3:42" s="27" customFormat="1" x14ac:dyDescent="0.25">
      <c r="C1924" s="39"/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3:42" s="27" customFormat="1" x14ac:dyDescent="0.25">
      <c r="C1925" s="39"/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3:42" s="27" customFormat="1" x14ac:dyDescent="0.25">
      <c r="C1926" s="39"/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3:42" s="27" customFormat="1" x14ac:dyDescent="0.25">
      <c r="C1927" s="39"/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3:42" s="27" customFormat="1" x14ac:dyDescent="0.25">
      <c r="C1928" s="39"/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3:42" s="27" customFormat="1" x14ac:dyDescent="0.25">
      <c r="C1929" s="39"/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3:42" s="27" customFormat="1" x14ac:dyDescent="0.25">
      <c r="C1930" s="39"/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3:42" s="27" customFormat="1" x14ac:dyDescent="0.25">
      <c r="C1931" s="39"/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3:42" s="27" customFormat="1" x14ac:dyDescent="0.25">
      <c r="C1932" s="39"/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3:42" s="27" customFormat="1" x14ac:dyDescent="0.25">
      <c r="C1933" s="39"/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3:42" s="27" customFormat="1" x14ac:dyDescent="0.25">
      <c r="C1934" s="39"/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3:42" s="27" customFormat="1" x14ac:dyDescent="0.25">
      <c r="C1935" s="39"/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3:42" s="27" customFormat="1" x14ac:dyDescent="0.25">
      <c r="C1936" s="39"/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3:42" s="27" customFormat="1" x14ac:dyDescent="0.25">
      <c r="C1937" s="39"/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3:42" s="27" customFormat="1" x14ac:dyDescent="0.25">
      <c r="C1938" s="39"/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3:42" s="27" customFormat="1" x14ac:dyDescent="0.25">
      <c r="C1939" s="39"/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3:42" s="27" customFormat="1" x14ac:dyDescent="0.25">
      <c r="C1940" s="39"/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3:42" s="27" customFormat="1" x14ac:dyDescent="0.25">
      <c r="C1941" s="39"/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3:42" s="27" customFormat="1" x14ac:dyDescent="0.25">
      <c r="C1942" s="39"/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3:42" s="27" customFormat="1" x14ac:dyDescent="0.25">
      <c r="C1943" s="39"/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3:42" s="27" customFormat="1" x14ac:dyDescent="0.25">
      <c r="C1944" s="39"/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3:42" s="27" customFormat="1" x14ac:dyDescent="0.25">
      <c r="C1945" s="39"/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3:42" s="27" customFormat="1" x14ac:dyDescent="0.25">
      <c r="C1946" s="39"/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3:42" s="27" customFormat="1" x14ac:dyDescent="0.25">
      <c r="C1947" s="39"/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3:42" s="27" customFormat="1" x14ac:dyDescent="0.25">
      <c r="C1948" s="39"/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3:42" s="27" customFormat="1" x14ac:dyDescent="0.25">
      <c r="C1949" s="39"/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3:42" s="27" customFormat="1" x14ac:dyDescent="0.25">
      <c r="C1950" s="39"/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3:42" s="27" customFormat="1" x14ac:dyDescent="0.25">
      <c r="C1951" s="39"/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3:42" s="27" customFormat="1" x14ac:dyDescent="0.25">
      <c r="C1952" s="39"/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3:42" s="27" customFormat="1" x14ac:dyDescent="0.25">
      <c r="C1953" s="39"/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3:42" s="27" customFormat="1" x14ac:dyDescent="0.25">
      <c r="C1954" s="39"/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3:42" s="27" customFormat="1" x14ac:dyDescent="0.25">
      <c r="C1955" s="39"/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3:42" s="27" customFormat="1" x14ac:dyDescent="0.25">
      <c r="C1956" s="39"/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3:42" s="27" customFormat="1" x14ac:dyDescent="0.25">
      <c r="C1957" s="39"/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3:42" s="27" customFormat="1" x14ac:dyDescent="0.25">
      <c r="C1958" s="39"/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3:42" s="27" customFormat="1" x14ac:dyDescent="0.25">
      <c r="C1959" s="39"/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3:42" s="27" customFormat="1" x14ac:dyDescent="0.25">
      <c r="C1960" s="39"/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3:42" s="27" customFormat="1" x14ac:dyDescent="0.25">
      <c r="C1961" s="39"/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3:42" s="27" customFormat="1" x14ac:dyDescent="0.25">
      <c r="C1962" s="39"/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3:42" s="27" customFormat="1" x14ac:dyDescent="0.25">
      <c r="C1963" s="39"/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3:42" s="27" customFormat="1" x14ac:dyDescent="0.25">
      <c r="C1964" s="39"/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3:42" s="27" customFormat="1" x14ac:dyDescent="0.25">
      <c r="C1965" s="39"/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3:42" s="27" customFormat="1" x14ac:dyDescent="0.25">
      <c r="C1966" s="39"/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3:42" s="27" customFormat="1" x14ac:dyDescent="0.25">
      <c r="C1967" s="39"/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3:42" s="27" customFormat="1" x14ac:dyDescent="0.25">
      <c r="C1968" s="39"/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3:42" s="27" customFormat="1" x14ac:dyDescent="0.25">
      <c r="C1969" s="39"/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3:42" s="27" customFormat="1" x14ac:dyDescent="0.25">
      <c r="C1970" s="39"/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3:42" s="27" customFormat="1" x14ac:dyDescent="0.25">
      <c r="C1971" s="39"/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3:42" s="27" customFormat="1" x14ac:dyDescent="0.25">
      <c r="C1972" s="39"/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3:42" s="27" customFormat="1" x14ac:dyDescent="0.25">
      <c r="C1973" s="39"/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3:42" s="27" customFormat="1" x14ac:dyDescent="0.25">
      <c r="C1974" s="39"/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3:42" s="27" customFormat="1" x14ac:dyDescent="0.25">
      <c r="C1975" s="39"/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3:42" s="27" customFormat="1" x14ac:dyDescent="0.25">
      <c r="C1976" s="39"/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3:42" s="27" customFormat="1" x14ac:dyDescent="0.25">
      <c r="C1977" s="39"/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3:42" s="27" customFormat="1" x14ac:dyDescent="0.25">
      <c r="C1978" s="39"/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3:42" s="27" customFormat="1" x14ac:dyDescent="0.25">
      <c r="C1979" s="39"/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3:42" s="27" customFormat="1" x14ac:dyDescent="0.25">
      <c r="C1980" s="39"/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3:42" s="27" customFormat="1" x14ac:dyDescent="0.25">
      <c r="C1981" s="39"/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3:42" s="27" customFormat="1" x14ac:dyDescent="0.25">
      <c r="C1982" s="39"/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3:42" s="27" customFormat="1" x14ac:dyDescent="0.25">
      <c r="C1983" s="39"/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3:42" s="27" customFormat="1" x14ac:dyDescent="0.25">
      <c r="C1984" s="39"/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3:42" s="27" customFormat="1" x14ac:dyDescent="0.25">
      <c r="C1985" s="39"/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3:42" s="27" customFormat="1" x14ac:dyDescent="0.25">
      <c r="C1986" s="39"/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3:42" s="27" customFormat="1" x14ac:dyDescent="0.25">
      <c r="C1987" s="39"/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3:42" s="27" customFormat="1" x14ac:dyDescent="0.25">
      <c r="C1988" s="39"/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3:42" s="27" customFormat="1" x14ac:dyDescent="0.25">
      <c r="C1989" s="39"/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3:42" s="27" customFormat="1" x14ac:dyDescent="0.25">
      <c r="C1990" s="39"/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3:42" s="27" customFormat="1" x14ac:dyDescent="0.25">
      <c r="C1991" s="39"/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3:42" s="27" customFormat="1" x14ac:dyDescent="0.25">
      <c r="C1992" s="39"/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3:42" s="27" customFormat="1" x14ac:dyDescent="0.25">
      <c r="C1993" s="39"/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3:42" s="27" customFormat="1" x14ac:dyDescent="0.25">
      <c r="C1994" s="39"/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3:42" s="27" customFormat="1" x14ac:dyDescent="0.25">
      <c r="C1995" s="39"/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3:42" s="27" customFormat="1" x14ac:dyDescent="0.25">
      <c r="C1996" s="39"/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3:42" s="27" customFormat="1" x14ac:dyDescent="0.25">
      <c r="C1997" s="39"/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3:42" s="27" customFormat="1" x14ac:dyDescent="0.25">
      <c r="C1998" s="39"/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3:42" s="27" customFormat="1" x14ac:dyDescent="0.25">
      <c r="C1999" s="39"/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3:42" s="27" customFormat="1" x14ac:dyDescent="0.25">
      <c r="C2000" s="39"/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3:42" s="27" customFormat="1" x14ac:dyDescent="0.25">
      <c r="C2001" s="39"/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3:42" s="27" customFormat="1" x14ac:dyDescent="0.25">
      <c r="C2002" s="39"/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3:42" s="27" customFormat="1" x14ac:dyDescent="0.25">
      <c r="C2003" s="39"/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3:42" s="27" customFormat="1" x14ac:dyDescent="0.25">
      <c r="C2004" s="39"/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3:42" s="27" customFormat="1" x14ac:dyDescent="0.25">
      <c r="C2005" s="39"/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3:42" s="27" customFormat="1" x14ac:dyDescent="0.25">
      <c r="C2006" s="39"/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3:42" s="27" customFormat="1" x14ac:dyDescent="0.25">
      <c r="C2007" s="39"/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3:42" s="27" customFormat="1" x14ac:dyDescent="0.25">
      <c r="C2008" s="39"/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3:42" s="27" customFormat="1" x14ac:dyDescent="0.25">
      <c r="C2009" s="39"/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3:42" s="27" customFormat="1" x14ac:dyDescent="0.25">
      <c r="C2010" s="39"/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3:42" s="27" customFormat="1" x14ac:dyDescent="0.25">
      <c r="C2011" s="39"/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3:42" s="27" customFormat="1" x14ac:dyDescent="0.25">
      <c r="C2012" s="39"/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3:42" s="27" customFormat="1" x14ac:dyDescent="0.25">
      <c r="C2013" s="39"/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3:42" s="27" customFormat="1" x14ac:dyDescent="0.25">
      <c r="C2014" s="39"/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3:42" s="27" customFormat="1" x14ac:dyDescent="0.25">
      <c r="C2015" s="39"/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3:42" s="27" customFormat="1" x14ac:dyDescent="0.25">
      <c r="C2016" s="39"/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3:42" s="27" customFormat="1" x14ac:dyDescent="0.25">
      <c r="C2017" s="39"/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3:42" s="27" customFormat="1" x14ac:dyDescent="0.25">
      <c r="C2018" s="39"/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3:42" s="27" customFormat="1" x14ac:dyDescent="0.25">
      <c r="C2019" s="39"/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3:42" s="27" customFormat="1" x14ac:dyDescent="0.25">
      <c r="C2020" s="39"/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3:42" s="27" customFormat="1" x14ac:dyDescent="0.25">
      <c r="C2021" s="39"/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3:42" s="27" customFormat="1" x14ac:dyDescent="0.25">
      <c r="C2022" s="39"/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3:42" s="27" customFormat="1" x14ac:dyDescent="0.25">
      <c r="C2023" s="39"/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3:42" s="27" customFormat="1" x14ac:dyDescent="0.25">
      <c r="C2024" s="39"/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3:42" s="27" customFormat="1" x14ac:dyDescent="0.25">
      <c r="C2025" s="39"/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3:42" s="27" customFormat="1" x14ac:dyDescent="0.25">
      <c r="C2026" s="39"/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3:42" s="27" customFormat="1" x14ac:dyDescent="0.25">
      <c r="C2027" s="39"/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3:42" s="27" customFormat="1" x14ac:dyDescent="0.25">
      <c r="C2028" s="39"/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3:42" s="27" customFormat="1" x14ac:dyDescent="0.25">
      <c r="C2029" s="39"/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3:42" s="27" customFormat="1" x14ac:dyDescent="0.25">
      <c r="C2030" s="39"/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3:42" s="27" customFormat="1" x14ac:dyDescent="0.25">
      <c r="C2031" s="39"/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3:42" s="27" customFormat="1" x14ac:dyDescent="0.25">
      <c r="C2032" s="39"/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3:42" s="27" customFormat="1" x14ac:dyDescent="0.25">
      <c r="C2033" s="39"/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3:42" s="27" customFormat="1" x14ac:dyDescent="0.25">
      <c r="C2034" s="39"/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3:42" s="27" customFormat="1" x14ac:dyDescent="0.25">
      <c r="C2035" s="39"/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3:42" s="27" customFormat="1" x14ac:dyDescent="0.25">
      <c r="C2036" s="39"/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3:42" s="27" customFormat="1" x14ac:dyDescent="0.25">
      <c r="C2037" s="39"/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3:42" s="27" customFormat="1" x14ac:dyDescent="0.25">
      <c r="C2038" s="39"/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3:42" s="27" customFormat="1" x14ac:dyDescent="0.25">
      <c r="C2039" s="39"/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3:42" s="27" customFormat="1" x14ac:dyDescent="0.25">
      <c r="C2040" s="39"/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3:42" s="27" customFormat="1" x14ac:dyDescent="0.25">
      <c r="C2041" s="39"/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3:42" s="27" customFormat="1" x14ac:dyDescent="0.25">
      <c r="C2042" s="39"/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3:42" s="27" customFormat="1" x14ac:dyDescent="0.25">
      <c r="C2043" s="39"/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3:42" s="27" customFormat="1" x14ac:dyDescent="0.25">
      <c r="C2044" s="39"/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3:42" s="27" customFormat="1" x14ac:dyDescent="0.25">
      <c r="C2045" s="39"/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3:42" s="27" customFormat="1" x14ac:dyDescent="0.25">
      <c r="C2046" s="39"/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3:42" s="27" customFormat="1" x14ac:dyDescent="0.25">
      <c r="C2047" s="39"/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3:42" s="27" customFormat="1" x14ac:dyDescent="0.25">
      <c r="C2048" s="39"/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3:42" s="27" customFormat="1" x14ac:dyDescent="0.25">
      <c r="C2049" s="39"/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3:42" s="27" customFormat="1" x14ac:dyDescent="0.25">
      <c r="C2050" s="39"/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3:42" s="27" customFormat="1" x14ac:dyDescent="0.25">
      <c r="C2051" s="39"/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3:42" s="27" customFormat="1" x14ac:dyDescent="0.25">
      <c r="C2052" s="39"/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3:42" s="27" customFormat="1" x14ac:dyDescent="0.25">
      <c r="C2053" s="39"/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3:42" s="27" customFormat="1" x14ac:dyDescent="0.25">
      <c r="C2054" s="39"/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3:42" s="27" customFormat="1" x14ac:dyDescent="0.25">
      <c r="C2055" s="39"/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3:42" s="27" customFormat="1" x14ac:dyDescent="0.25">
      <c r="C2056" s="39"/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3:42" s="27" customFormat="1" x14ac:dyDescent="0.25">
      <c r="C2057" s="39"/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3:42" s="27" customFormat="1" x14ac:dyDescent="0.25">
      <c r="C2058" s="39"/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3:42" s="27" customFormat="1" x14ac:dyDescent="0.25">
      <c r="C2059" s="39"/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3:42" s="27" customFormat="1" x14ac:dyDescent="0.25">
      <c r="C2060" s="39"/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3:42" s="27" customFormat="1" x14ac:dyDescent="0.25">
      <c r="C2061" s="39"/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3:42" s="27" customFormat="1" x14ac:dyDescent="0.25">
      <c r="C2062" s="39"/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3:42" s="27" customFormat="1" x14ac:dyDescent="0.25">
      <c r="C2063" s="39"/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3:42" s="27" customFormat="1" x14ac:dyDescent="0.25">
      <c r="C2064" s="39"/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3:42" s="27" customFormat="1" x14ac:dyDescent="0.25">
      <c r="C2065" s="39"/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3:42" s="27" customFormat="1" x14ac:dyDescent="0.25">
      <c r="C2066" s="39"/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3:42" s="27" customFormat="1" x14ac:dyDescent="0.25">
      <c r="C2067" s="39"/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3:42" s="27" customFormat="1" x14ac:dyDescent="0.25">
      <c r="C2068" s="39"/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3:42" s="27" customFormat="1" x14ac:dyDescent="0.25">
      <c r="C2069" s="39"/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3:42" s="27" customFormat="1" x14ac:dyDescent="0.25">
      <c r="C2070" s="39"/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3:42" s="27" customFormat="1" x14ac:dyDescent="0.25">
      <c r="C2071" s="39"/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3:42" s="27" customFormat="1" x14ac:dyDescent="0.25">
      <c r="C2072" s="39"/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3:42" s="27" customFormat="1" x14ac:dyDescent="0.25">
      <c r="C2073" s="39"/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3:42" s="27" customFormat="1" x14ac:dyDescent="0.25">
      <c r="C2074" s="39"/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3:42" s="27" customFormat="1" x14ac:dyDescent="0.25">
      <c r="C2075" s="39"/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3:42" s="27" customFormat="1" x14ac:dyDescent="0.25">
      <c r="C2076" s="39"/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3:42" s="27" customFormat="1" x14ac:dyDescent="0.25">
      <c r="C2077" s="39"/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3:42" s="27" customFormat="1" x14ac:dyDescent="0.25">
      <c r="C2078" s="39"/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3:42" s="27" customFormat="1" x14ac:dyDescent="0.25">
      <c r="C2079" s="39"/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3:42" s="27" customFormat="1" x14ac:dyDescent="0.25">
      <c r="C2080" s="39"/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3:42" s="27" customFormat="1" x14ac:dyDescent="0.25">
      <c r="C2081" s="39"/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3:42" s="27" customFormat="1" x14ac:dyDescent="0.25">
      <c r="C2082" s="39"/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3:42" s="27" customFormat="1" x14ac:dyDescent="0.25">
      <c r="C2083" s="39"/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3:42" s="27" customFormat="1" x14ac:dyDescent="0.25">
      <c r="C2084" s="39"/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3:42" s="27" customFormat="1" x14ac:dyDescent="0.25">
      <c r="C2085" s="39"/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3:42" s="27" customFormat="1" x14ac:dyDescent="0.25">
      <c r="C2086" s="39"/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3:42" s="27" customFormat="1" x14ac:dyDescent="0.25">
      <c r="C2087" s="39"/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3:42" s="27" customFormat="1" x14ac:dyDescent="0.25">
      <c r="C2088" s="39"/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3:42" s="27" customFormat="1" x14ac:dyDescent="0.25">
      <c r="C2089" s="39"/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3:42" s="27" customFormat="1" x14ac:dyDescent="0.25">
      <c r="C2090" s="39"/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3:42" s="27" customFormat="1" x14ac:dyDescent="0.25">
      <c r="C2091" s="39"/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3:42" s="27" customFormat="1" x14ac:dyDescent="0.25">
      <c r="C2092" s="39"/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3:42" s="27" customFormat="1" x14ac:dyDescent="0.25">
      <c r="C2093" s="39"/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3:42" s="27" customFormat="1" x14ac:dyDescent="0.25">
      <c r="C2094" s="39"/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3:42" s="27" customFormat="1" x14ac:dyDescent="0.25">
      <c r="C2095" s="39"/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3:42" s="27" customFormat="1" x14ac:dyDescent="0.25">
      <c r="C2096" s="39"/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3:42" s="27" customFormat="1" x14ac:dyDescent="0.25">
      <c r="C2097" s="39"/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3:42" s="27" customFormat="1" x14ac:dyDescent="0.25">
      <c r="C2098" s="39"/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3:42" s="27" customFormat="1" x14ac:dyDescent="0.25">
      <c r="C2099" s="39"/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3:42" s="27" customFormat="1" x14ac:dyDescent="0.25">
      <c r="C2100" s="39"/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3:42" s="27" customFormat="1" x14ac:dyDescent="0.25">
      <c r="C2101" s="39"/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3:42" s="27" customFormat="1" x14ac:dyDescent="0.25">
      <c r="C2102" s="39"/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3:42" s="27" customFormat="1" x14ac:dyDescent="0.25">
      <c r="C2103" s="39"/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3:42" s="27" customFormat="1" x14ac:dyDescent="0.25">
      <c r="C2104" s="39"/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3:42" s="27" customFormat="1" x14ac:dyDescent="0.25">
      <c r="C2105" s="39"/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3:42" s="27" customFormat="1" x14ac:dyDescent="0.25">
      <c r="C2106" s="39"/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3:42" s="27" customFormat="1" x14ac:dyDescent="0.25">
      <c r="C2107" s="39"/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3:42" s="27" customFormat="1" x14ac:dyDescent="0.25">
      <c r="C2108" s="39"/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3:42" s="27" customFormat="1" x14ac:dyDescent="0.25">
      <c r="C2109" s="39"/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3:42" s="27" customFormat="1" x14ac:dyDescent="0.25">
      <c r="C2110" s="39"/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3:42" s="27" customFormat="1" x14ac:dyDescent="0.25">
      <c r="C2111" s="39"/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3:42" s="27" customFormat="1" x14ac:dyDescent="0.25">
      <c r="C2112" s="39"/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3:42" s="27" customFormat="1" x14ac:dyDescent="0.25">
      <c r="C2113" s="39"/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3:42" s="27" customFormat="1" x14ac:dyDescent="0.25">
      <c r="C2114" s="39"/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3:42" s="27" customFormat="1" x14ac:dyDescent="0.25">
      <c r="C2115" s="39"/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3:42" s="27" customFormat="1" x14ac:dyDescent="0.25">
      <c r="C2116" s="39"/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3:42" s="27" customFormat="1" x14ac:dyDescent="0.25">
      <c r="C2117" s="39"/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3:42" s="27" customFormat="1" x14ac:dyDescent="0.25">
      <c r="C2118" s="39"/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3:42" s="27" customFormat="1" x14ac:dyDescent="0.25">
      <c r="C2119" s="39"/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3:42" s="27" customFormat="1" x14ac:dyDescent="0.25">
      <c r="C2120" s="39"/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3:42" s="27" customFormat="1" x14ac:dyDescent="0.25">
      <c r="C2121" s="39"/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3:42" s="27" customFormat="1" x14ac:dyDescent="0.25">
      <c r="C2122" s="39"/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3:42" s="27" customFormat="1" x14ac:dyDescent="0.25">
      <c r="C2123" s="39"/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3:42" s="27" customFormat="1" x14ac:dyDescent="0.25">
      <c r="C2124" s="39"/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3:42" s="27" customFormat="1" x14ac:dyDescent="0.25">
      <c r="C2125" s="39"/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3:42" s="27" customFormat="1" x14ac:dyDescent="0.25">
      <c r="C2126" s="39"/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3:42" s="27" customFormat="1" x14ac:dyDescent="0.25">
      <c r="C2127" s="39"/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3:42" s="27" customFormat="1" x14ac:dyDescent="0.25">
      <c r="C2128" s="39"/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3:42" s="27" customFormat="1" x14ac:dyDescent="0.25">
      <c r="C2129" s="39"/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3:42" s="27" customFormat="1" x14ac:dyDescent="0.25">
      <c r="C2130" s="39"/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3:42" s="27" customFormat="1" x14ac:dyDescent="0.25">
      <c r="C2131" s="39"/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3:42" s="27" customFormat="1" x14ac:dyDescent="0.25">
      <c r="C2132" s="39"/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3:42" s="27" customFormat="1" x14ac:dyDescent="0.25">
      <c r="C2133" s="39"/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3:42" s="27" customFormat="1" x14ac:dyDescent="0.25">
      <c r="C2134" s="39"/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3:42" s="27" customFormat="1" x14ac:dyDescent="0.25">
      <c r="C2135" s="39"/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3:42" s="27" customFormat="1" x14ac:dyDescent="0.25">
      <c r="C2136" s="39"/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3:42" s="27" customFormat="1" x14ac:dyDescent="0.25">
      <c r="C2137" s="39"/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3:42" s="27" customFormat="1" x14ac:dyDescent="0.25">
      <c r="C2138" s="39"/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3:42" s="27" customFormat="1" x14ac:dyDescent="0.25">
      <c r="C2139" s="39"/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3:42" s="27" customFormat="1" x14ac:dyDescent="0.25">
      <c r="C2140" s="39"/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3:42" s="27" customFormat="1" x14ac:dyDescent="0.25">
      <c r="C2141" s="39"/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3:42" s="27" customFormat="1" x14ac:dyDescent="0.25">
      <c r="C2142" s="39"/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3:42" s="27" customFormat="1" x14ac:dyDescent="0.25">
      <c r="C2143" s="39"/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3:42" s="27" customFormat="1" x14ac:dyDescent="0.25">
      <c r="C2144" s="39"/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3:42" s="27" customFormat="1" x14ac:dyDescent="0.25">
      <c r="C2145" s="39"/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3:42" s="27" customFormat="1" x14ac:dyDescent="0.25">
      <c r="C2146" s="39"/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3:42" s="27" customFormat="1" x14ac:dyDescent="0.25">
      <c r="C2147" s="39"/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3:42" s="27" customFormat="1" x14ac:dyDescent="0.25">
      <c r="C2148" s="39"/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3:42" s="27" customFormat="1" x14ac:dyDescent="0.25">
      <c r="C2149" s="39"/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3:42" s="27" customFormat="1" x14ac:dyDescent="0.25">
      <c r="C2150" s="39"/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3:42" s="27" customFormat="1" x14ac:dyDescent="0.25">
      <c r="C2151" s="39"/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3:42" s="27" customFormat="1" x14ac:dyDescent="0.25">
      <c r="C2152" s="39"/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3:42" s="27" customFormat="1" x14ac:dyDescent="0.25">
      <c r="C2153" s="39"/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3:42" s="27" customFormat="1" x14ac:dyDescent="0.25">
      <c r="C2154" s="39"/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3:42" s="27" customFormat="1" x14ac:dyDescent="0.25">
      <c r="C2155" s="39"/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3:42" s="27" customFormat="1" x14ac:dyDescent="0.25">
      <c r="C2156" s="39"/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3:42" s="27" customFormat="1" x14ac:dyDescent="0.25">
      <c r="C2157" s="39"/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3:42" s="27" customFormat="1" x14ac:dyDescent="0.25">
      <c r="C2158" s="39"/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3:42" s="27" customFormat="1" x14ac:dyDescent="0.25">
      <c r="C2159" s="39"/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3:42" s="27" customFormat="1" x14ac:dyDescent="0.25">
      <c r="C2160" s="39"/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3:42" s="27" customFormat="1" x14ac:dyDescent="0.25">
      <c r="C2161" s="39"/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3:42" s="27" customFormat="1" x14ac:dyDescent="0.25">
      <c r="C2162" s="39"/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3:42" s="27" customFormat="1" x14ac:dyDescent="0.25">
      <c r="C2163" s="39"/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3:42" s="27" customFormat="1" x14ac:dyDescent="0.25">
      <c r="C2164" s="39"/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3:42" s="27" customFormat="1" x14ac:dyDescent="0.25">
      <c r="C2165" s="39"/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3:42" s="27" customFormat="1" x14ac:dyDescent="0.25">
      <c r="C2166" s="39"/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3:42" s="27" customFormat="1" x14ac:dyDescent="0.25">
      <c r="C2167" s="39"/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3:42" s="27" customFormat="1" x14ac:dyDescent="0.25">
      <c r="C2168" s="39"/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3:42" s="27" customFormat="1" x14ac:dyDescent="0.25">
      <c r="C2169" s="39"/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3:42" s="27" customFormat="1" x14ac:dyDescent="0.25">
      <c r="C2170" s="39"/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3:42" s="27" customFormat="1" x14ac:dyDescent="0.25">
      <c r="C2171" s="39"/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3:42" s="27" customFormat="1" x14ac:dyDescent="0.25">
      <c r="C2172" s="39"/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3:42" s="27" customFormat="1" x14ac:dyDescent="0.25">
      <c r="C2173" s="39"/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3:42" s="27" customFormat="1" x14ac:dyDescent="0.25">
      <c r="C2174" s="39"/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3:42" s="27" customFormat="1" x14ac:dyDescent="0.25">
      <c r="C2175" s="39"/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3:42" s="27" customFormat="1" x14ac:dyDescent="0.25">
      <c r="C2176" s="39"/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3:42" s="27" customFormat="1" x14ac:dyDescent="0.25">
      <c r="C2177" s="39"/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3:42" s="27" customFormat="1" x14ac:dyDescent="0.25">
      <c r="C2178" s="39"/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3:42" s="27" customFormat="1" x14ac:dyDescent="0.25">
      <c r="C2179" s="39"/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3:42" s="27" customFormat="1" x14ac:dyDescent="0.25">
      <c r="C2180" s="39"/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3:42" s="27" customFormat="1" x14ac:dyDescent="0.25">
      <c r="C2181" s="39"/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3:42" s="27" customFormat="1" x14ac:dyDescent="0.25">
      <c r="C2182" s="39"/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3:42" s="27" customFormat="1" x14ac:dyDescent="0.25">
      <c r="C2183" s="39"/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3:42" s="27" customFormat="1" x14ac:dyDescent="0.25">
      <c r="C2184" s="39"/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3:42" s="27" customFormat="1" x14ac:dyDescent="0.25">
      <c r="C2185" s="39"/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3:42" s="27" customFormat="1" x14ac:dyDescent="0.25">
      <c r="C2186" s="39"/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3:42" s="27" customFormat="1" x14ac:dyDescent="0.25">
      <c r="C2187" s="39"/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3:42" s="27" customFormat="1" x14ac:dyDescent="0.25">
      <c r="C2188" s="39"/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3:42" s="27" customFormat="1" x14ac:dyDescent="0.25">
      <c r="C2189" s="39"/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3:42" s="27" customFormat="1" x14ac:dyDescent="0.25">
      <c r="C2190" s="39"/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3:42" s="27" customFormat="1" x14ac:dyDescent="0.25">
      <c r="C2191" s="39"/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3:42" s="27" customFormat="1" x14ac:dyDescent="0.25">
      <c r="C2192" s="39"/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3:42" s="27" customFormat="1" x14ac:dyDescent="0.25">
      <c r="C2193" s="39"/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3:42" s="27" customFormat="1" x14ac:dyDescent="0.25">
      <c r="C2194" s="39"/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3:42" s="27" customFormat="1" x14ac:dyDescent="0.25">
      <c r="C2195" s="39"/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3:42" s="27" customFormat="1" x14ac:dyDescent="0.25">
      <c r="C2196" s="39"/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3:42" s="27" customFormat="1" x14ac:dyDescent="0.25">
      <c r="C2197" s="39"/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3:42" s="27" customFormat="1" x14ac:dyDescent="0.25">
      <c r="C2198" s="39"/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3:42" s="27" customFormat="1" x14ac:dyDescent="0.25">
      <c r="C2199" s="39"/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3:42" s="27" customFormat="1" x14ac:dyDescent="0.25">
      <c r="C2200" s="39"/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3:42" s="27" customFormat="1" x14ac:dyDescent="0.25">
      <c r="C2201" s="39"/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3:42" s="27" customFormat="1" x14ac:dyDescent="0.25">
      <c r="C2202" s="39"/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3:42" s="27" customFormat="1" x14ac:dyDescent="0.25">
      <c r="C2203" s="39"/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3:42" s="27" customFormat="1" x14ac:dyDescent="0.25">
      <c r="C2204" s="39"/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3:42" s="27" customFormat="1" x14ac:dyDescent="0.25">
      <c r="C2205" s="39"/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3:42" s="27" customFormat="1" x14ac:dyDescent="0.25">
      <c r="C2206" s="39"/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3:42" s="27" customFormat="1" x14ac:dyDescent="0.25">
      <c r="C2207" s="39"/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3:42" s="27" customFormat="1" x14ac:dyDescent="0.25">
      <c r="C2208" s="39"/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3:42" s="27" customFormat="1" x14ac:dyDescent="0.25">
      <c r="C2209" s="39"/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3:42" s="27" customFormat="1" x14ac:dyDescent="0.25">
      <c r="C2210" s="39"/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3:42" s="27" customFormat="1" x14ac:dyDescent="0.25">
      <c r="C2211" s="39"/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3:42" s="27" customFormat="1" x14ac:dyDescent="0.25">
      <c r="C2212" s="39"/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3:42" s="27" customFormat="1" x14ac:dyDescent="0.25">
      <c r="C2213" s="39"/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3:42" s="27" customFormat="1" x14ac:dyDescent="0.25">
      <c r="C2214" s="39"/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3:42" s="27" customFormat="1" x14ac:dyDescent="0.25">
      <c r="C2215" s="39"/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3:42" s="27" customFormat="1" x14ac:dyDescent="0.25">
      <c r="C2216" s="39"/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3:42" s="27" customFormat="1" x14ac:dyDescent="0.25">
      <c r="C2217" s="39"/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3:42" s="27" customFormat="1" x14ac:dyDescent="0.25">
      <c r="C2218" s="39"/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3:42" s="27" customFormat="1" x14ac:dyDescent="0.25">
      <c r="C2219" s="39"/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3:42" s="27" customFormat="1" x14ac:dyDescent="0.25">
      <c r="C2220" s="39"/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3:42" s="27" customFormat="1" x14ac:dyDescent="0.25">
      <c r="C2221" s="39"/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3:42" s="27" customFormat="1" x14ac:dyDescent="0.25">
      <c r="C2222" s="39"/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3:42" s="27" customFormat="1" x14ac:dyDescent="0.25">
      <c r="C2223" s="39"/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3:42" s="27" customFormat="1" x14ac:dyDescent="0.25">
      <c r="C2224" s="39"/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3:42" s="27" customFormat="1" x14ac:dyDescent="0.25">
      <c r="C2225" s="39"/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3:42" s="27" customFormat="1" x14ac:dyDescent="0.25">
      <c r="C2226" s="39"/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3:42" s="27" customFormat="1" x14ac:dyDescent="0.25">
      <c r="C2227" s="39"/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3:42" s="27" customFormat="1" x14ac:dyDescent="0.25">
      <c r="C2228" s="39"/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3:42" s="27" customFormat="1" x14ac:dyDescent="0.25">
      <c r="C2229" s="39"/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3:42" s="27" customFormat="1" x14ac:dyDescent="0.25">
      <c r="C2230" s="39"/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3:42" s="27" customFormat="1" x14ac:dyDescent="0.25">
      <c r="C2231" s="39"/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3:42" s="27" customFormat="1" x14ac:dyDescent="0.25">
      <c r="C2232" s="39"/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3:42" s="27" customFormat="1" x14ac:dyDescent="0.25">
      <c r="C2233" s="39"/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3:42" s="27" customFormat="1" x14ac:dyDescent="0.25">
      <c r="C2234" s="39"/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3:42" s="27" customFormat="1" x14ac:dyDescent="0.25">
      <c r="C2235" s="39"/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3:42" s="27" customFormat="1" x14ac:dyDescent="0.25">
      <c r="C2236" s="39"/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3:42" s="27" customFormat="1" x14ac:dyDescent="0.25">
      <c r="C2237" s="39"/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3:42" s="27" customFormat="1" x14ac:dyDescent="0.25">
      <c r="C2238" s="39"/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3:42" s="27" customFormat="1" x14ac:dyDescent="0.25">
      <c r="C2239" s="39"/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3:42" s="27" customFormat="1" x14ac:dyDescent="0.25">
      <c r="C2240" s="39"/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3:42" s="27" customFormat="1" x14ac:dyDescent="0.25">
      <c r="C2241" s="39"/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3:42" s="27" customFormat="1" x14ac:dyDescent="0.25">
      <c r="C2242" s="39"/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3:42" s="27" customFormat="1" x14ac:dyDescent="0.25">
      <c r="C2243" s="39"/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3:42" s="27" customFormat="1" x14ac:dyDescent="0.25">
      <c r="C2244" s="39"/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3:42" s="27" customFormat="1" x14ac:dyDescent="0.25">
      <c r="C2245" s="39"/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3:42" s="27" customFormat="1" x14ac:dyDescent="0.25">
      <c r="C2246" s="39"/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3:42" s="27" customFormat="1" x14ac:dyDescent="0.25">
      <c r="C2247" s="39"/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3:42" s="27" customFormat="1" x14ac:dyDescent="0.25">
      <c r="C2248" s="39"/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3:42" s="27" customFormat="1" x14ac:dyDescent="0.25">
      <c r="C2249" s="39"/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3:42" s="27" customFormat="1" x14ac:dyDescent="0.25">
      <c r="C2250" s="39"/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3:42" s="27" customFormat="1" x14ac:dyDescent="0.25">
      <c r="C2251" s="39"/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3:42" s="27" customFormat="1" x14ac:dyDescent="0.25">
      <c r="C2252" s="39"/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3:42" s="27" customFormat="1" x14ac:dyDescent="0.25">
      <c r="C2253" s="39"/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3:42" s="27" customFormat="1" x14ac:dyDescent="0.25">
      <c r="C2254" s="39"/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3:42" s="27" customFormat="1" x14ac:dyDescent="0.25">
      <c r="C2255" s="39"/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3:42" s="27" customFormat="1" x14ac:dyDescent="0.25">
      <c r="C2256" s="39"/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3:42" s="27" customFormat="1" x14ac:dyDescent="0.25">
      <c r="C2257" s="39"/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3:42" s="27" customFormat="1" x14ac:dyDescent="0.25">
      <c r="C2258" s="39"/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3:42" s="27" customFormat="1" x14ac:dyDescent="0.25">
      <c r="C2259" s="39"/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3:42" s="27" customFormat="1" x14ac:dyDescent="0.25">
      <c r="C2260" s="39"/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3:42" s="27" customFormat="1" x14ac:dyDescent="0.25">
      <c r="C2261" s="39"/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3:42" s="27" customFormat="1" x14ac:dyDescent="0.25">
      <c r="C2262" s="39"/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3:42" s="27" customFormat="1" x14ac:dyDescent="0.25">
      <c r="C2263" s="39"/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3:42" s="27" customFormat="1" x14ac:dyDescent="0.25">
      <c r="C2264" s="39"/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3:42" s="27" customFormat="1" x14ac:dyDescent="0.25">
      <c r="C2265" s="39"/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3:42" s="27" customFormat="1" x14ac:dyDescent="0.25">
      <c r="C2266" s="39"/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3:42" s="27" customFormat="1" x14ac:dyDescent="0.25">
      <c r="C2267" s="39"/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3:42" s="27" customFormat="1" x14ac:dyDescent="0.25">
      <c r="C2268" s="39"/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3:42" s="27" customFormat="1" x14ac:dyDescent="0.25">
      <c r="C2269" s="39"/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3:42" s="27" customFormat="1" x14ac:dyDescent="0.25">
      <c r="C2270" s="39"/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3:42" s="27" customFormat="1" x14ac:dyDescent="0.25">
      <c r="C2271" s="39"/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3:42" s="27" customFormat="1" x14ac:dyDescent="0.25">
      <c r="C2272" s="39"/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3:42" s="27" customFormat="1" x14ac:dyDescent="0.25">
      <c r="C2273" s="39"/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3:42" s="27" customFormat="1" x14ac:dyDescent="0.25">
      <c r="C2274" s="39"/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3:42" s="27" customFormat="1" x14ac:dyDescent="0.25">
      <c r="C2275" s="39"/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3:42" s="27" customFormat="1" x14ac:dyDescent="0.25">
      <c r="C2276" s="39"/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3:42" s="27" customFormat="1" x14ac:dyDescent="0.25">
      <c r="C2277" s="39"/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3:42" s="27" customFormat="1" x14ac:dyDescent="0.25">
      <c r="C2278" s="39"/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3:42" s="27" customFormat="1" x14ac:dyDescent="0.25">
      <c r="C2279" s="39"/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3:42" s="27" customFormat="1" x14ac:dyDescent="0.25">
      <c r="C2280" s="39"/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3:42" s="27" customFormat="1" x14ac:dyDescent="0.25">
      <c r="C2281" s="39"/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3:42" s="27" customFormat="1" x14ac:dyDescent="0.25">
      <c r="C2282" s="39"/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3:42" s="27" customFormat="1" x14ac:dyDescent="0.25">
      <c r="C2283" s="39"/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3:42" s="27" customFormat="1" x14ac:dyDescent="0.25">
      <c r="C2284" s="39"/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3:42" s="27" customFormat="1" x14ac:dyDescent="0.25">
      <c r="C2285" s="39"/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3:42" s="27" customFormat="1" x14ac:dyDescent="0.25">
      <c r="C2286" s="39"/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3:42" s="27" customFormat="1" x14ac:dyDescent="0.25">
      <c r="C2287" s="39"/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3:42" s="27" customFormat="1" x14ac:dyDescent="0.25">
      <c r="C2288" s="39"/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3:42" s="27" customFormat="1" x14ac:dyDescent="0.25">
      <c r="C2289" s="39"/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3:42" s="27" customFormat="1" x14ac:dyDescent="0.25">
      <c r="C2290" s="39"/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3:42" s="27" customFormat="1" x14ac:dyDescent="0.25">
      <c r="C2291" s="39"/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3:42" s="27" customFormat="1" x14ac:dyDescent="0.25">
      <c r="C2292" s="39"/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3:42" s="27" customFormat="1" x14ac:dyDescent="0.25">
      <c r="C2293" s="39"/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3:42" s="27" customFormat="1" x14ac:dyDescent="0.25">
      <c r="C2294" s="39"/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3:42" s="27" customFormat="1" x14ac:dyDescent="0.25">
      <c r="C2295" s="39"/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3:42" s="27" customFormat="1" x14ac:dyDescent="0.25">
      <c r="C2296" s="39"/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3:42" s="27" customFormat="1" x14ac:dyDescent="0.25">
      <c r="C2297" s="39"/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3:42" s="27" customFormat="1" x14ac:dyDescent="0.25">
      <c r="C2298" s="39"/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3:42" s="27" customFormat="1" x14ac:dyDescent="0.25">
      <c r="C2299" s="39"/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3:42" s="27" customFormat="1" x14ac:dyDescent="0.25">
      <c r="C2300" s="39"/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3:42" s="27" customFormat="1" x14ac:dyDescent="0.25">
      <c r="C2301" s="39"/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3:42" s="27" customFormat="1" x14ac:dyDescent="0.25">
      <c r="C2302" s="39"/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3:42" s="27" customFormat="1" x14ac:dyDescent="0.25">
      <c r="C2303" s="39"/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3:42" s="27" customFormat="1" x14ac:dyDescent="0.25">
      <c r="C2304" s="39"/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3:42" s="27" customFormat="1" x14ac:dyDescent="0.25">
      <c r="C2305" s="39"/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3:42" s="27" customFormat="1" x14ac:dyDescent="0.25">
      <c r="C2306" s="39"/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3:42" s="27" customFormat="1" x14ac:dyDescent="0.25">
      <c r="C2307" s="39"/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3:42" s="27" customFormat="1" x14ac:dyDescent="0.25">
      <c r="C2308" s="39"/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3:42" s="27" customFormat="1" x14ac:dyDescent="0.25">
      <c r="C2309" s="39"/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3:42" s="27" customFormat="1" x14ac:dyDescent="0.25">
      <c r="C2310" s="39"/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3:42" s="27" customFormat="1" x14ac:dyDescent="0.25">
      <c r="C2311" s="39"/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3:42" s="27" customFormat="1" x14ac:dyDescent="0.25">
      <c r="C2312" s="39"/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3:42" s="27" customFormat="1" x14ac:dyDescent="0.25">
      <c r="C2313" s="39"/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3:42" s="27" customFormat="1" x14ac:dyDescent="0.25">
      <c r="C2314" s="39"/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3:42" s="27" customFormat="1" x14ac:dyDescent="0.25">
      <c r="C2315" s="39"/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3:42" s="27" customFormat="1" x14ac:dyDescent="0.25">
      <c r="C2316" s="39"/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3:42" s="27" customFormat="1" x14ac:dyDescent="0.25">
      <c r="C2317" s="39"/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3:42" s="27" customFormat="1" x14ac:dyDescent="0.25">
      <c r="C2318" s="39"/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3:42" s="27" customFormat="1" x14ac:dyDescent="0.25">
      <c r="C2319" s="39"/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3:42" s="27" customFormat="1" x14ac:dyDescent="0.25">
      <c r="C2320" s="39"/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3:42" s="27" customFormat="1" x14ac:dyDescent="0.25">
      <c r="C2321" s="39"/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3:42" s="27" customFormat="1" x14ac:dyDescent="0.25">
      <c r="C2322" s="39"/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3:42" s="27" customFormat="1" x14ac:dyDescent="0.25">
      <c r="C2323" s="39"/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3:42" s="27" customFormat="1" x14ac:dyDescent="0.25">
      <c r="C2324" s="39"/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3:42" s="27" customFormat="1" x14ac:dyDescent="0.25">
      <c r="C2325" s="39"/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3:42" s="27" customFormat="1" x14ac:dyDescent="0.25">
      <c r="C2326" s="39"/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3:42" s="27" customFormat="1" x14ac:dyDescent="0.25">
      <c r="C2327" s="39"/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3:42" s="27" customFormat="1" x14ac:dyDescent="0.25">
      <c r="C2328" s="39"/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3:42" s="27" customFormat="1" x14ac:dyDescent="0.25">
      <c r="C2329" s="39"/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3:42" s="27" customFormat="1" x14ac:dyDescent="0.25">
      <c r="C2330" s="39"/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3:42" s="27" customFormat="1" x14ac:dyDescent="0.25">
      <c r="C2331" s="39"/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3:42" s="27" customFormat="1" x14ac:dyDescent="0.25">
      <c r="C2332" s="39"/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3:42" s="27" customFormat="1" x14ac:dyDescent="0.25">
      <c r="C2333" s="39"/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3:42" s="27" customFormat="1" x14ac:dyDescent="0.25">
      <c r="C2334" s="39"/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3:42" s="27" customFormat="1" x14ac:dyDescent="0.25">
      <c r="C2335" s="39"/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3:42" s="27" customFormat="1" x14ac:dyDescent="0.25">
      <c r="C2336" s="39"/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3:42" s="27" customFormat="1" x14ac:dyDescent="0.25">
      <c r="C2337" s="39"/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3:42" s="27" customFormat="1" x14ac:dyDescent="0.25">
      <c r="C2338" s="39"/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3:42" s="27" customFormat="1" x14ac:dyDescent="0.25">
      <c r="C2339" s="39"/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3:42" s="27" customFormat="1" x14ac:dyDescent="0.25">
      <c r="C2340" s="39"/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3:42" s="27" customFormat="1" x14ac:dyDescent="0.25">
      <c r="C2341" s="39"/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3:42" s="27" customFormat="1" x14ac:dyDescent="0.25">
      <c r="C2342" s="39"/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3:42" s="27" customFormat="1" x14ac:dyDescent="0.25">
      <c r="C2343" s="39"/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3:42" s="27" customFormat="1" x14ac:dyDescent="0.25">
      <c r="C2344" s="39"/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3:42" s="27" customFormat="1" x14ac:dyDescent="0.25">
      <c r="C2345" s="39"/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3:42" s="27" customFormat="1" x14ac:dyDescent="0.25">
      <c r="C2346" s="39"/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3:42" s="27" customFormat="1" x14ac:dyDescent="0.25">
      <c r="C2347" s="39"/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3:42" s="27" customFormat="1" x14ac:dyDescent="0.25">
      <c r="C2348" s="39"/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3:42" s="27" customFormat="1" x14ac:dyDescent="0.25">
      <c r="C2349" s="39"/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3:42" s="27" customFormat="1" x14ac:dyDescent="0.25">
      <c r="C2350" s="39"/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3:42" s="27" customFormat="1" x14ac:dyDescent="0.25">
      <c r="C2351" s="39"/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3:42" s="27" customFormat="1" x14ac:dyDescent="0.25">
      <c r="C2352" s="39"/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3:42" s="27" customFormat="1" x14ac:dyDescent="0.25">
      <c r="C2353" s="39"/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3:42" s="27" customFormat="1" x14ac:dyDescent="0.25">
      <c r="C2354" s="39"/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3:42" s="27" customFormat="1" x14ac:dyDescent="0.25">
      <c r="C2355" s="39"/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3:42" s="27" customFormat="1" x14ac:dyDescent="0.25">
      <c r="C2356" s="39"/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3:42" s="27" customFormat="1" x14ac:dyDescent="0.25">
      <c r="C2357" s="39"/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3:42" s="27" customFormat="1" x14ac:dyDescent="0.25">
      <c r="C2358" s="39"/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3:42" s="27" customFormat="1" x14ac:dyDescent="0.25">
      <c r="C2359" s="39"/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3:42" s="27" customFormat="1" x14ac:dyDescent="0.25">
      <c r="C2360" s="39"/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3:42" s="27" customFormat="1" x14ac:dyDescent="0.25">
      <c r="C2361" s="39"/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3:42" s="27" customFormat="1" x14ac:dyDescent="0.25">
      <c r="C2362" s="39"/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3:42" s="27" customFormat="1" x14ac:dyDescent="0.25">
      <c r="C2363" s="39"/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3:42" s="27" customFormat="1" x14ac:dyDescent="0.25">
      <c r="C2364" s="39"/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3:42" s="27" customFormat="1" x14ac:dyDescent="0.25">
      <c r="C2365" s="39"/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3:42" s="27" customFormat="1" x14ac:dyDescent="0.25">
      <c r="C2366" s="39"/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3:42" s="27" customFormat="1" x14ac:dyDescent="0.25">
      <c r="C2367" s="39"/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3:42" s="27" customFormat="1" x14ac:dyDescent="0.25">
      <c r="C2368" s="39"/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3:42" s="27" customFormat="1" x14ac:dyDescent="0.25">
      <c r="C2369" s="39"/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3:42" s="27" customFormat="1" x14ac:dyDescent="0.25">
      <c r="C2370" s="39"/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3:42" s="27" customFormat="1" x14ac:dyDescent="0.25">
      <c r="C2371" s="39"/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3:42" s="27" customFormat="1" x14ac:dyDescent="0.25">
      <c r="C2372" s="39"/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3:42" s="27" customFormat="1" x14ac:dyDescent="0.25">
      <c r="C2373" s="39"/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3:42" s="27" customFormat="1" x14ac:dyDescent="0.25">
      <c r="C2374" s="39"/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3:42" s="27" customFormat="1" x14ac:dyDescent="0.25">
      <c r="C2375" s="39"/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3:42" s="27" customFormat="1" x14ac:dyDescent="0.25">
      <c r="C2376" s="39"/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3:42" s="27" customFormat="1" x14ac:dyDescent="0.25">
      <c r="C2377" s="39"/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3:42" s="27" customFormat="1" x14ac:dyDescent="0.25">
      <c r="C2378" s="39"/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3:42" s="27" customFormat="1" x14ac:dyDescent="0.25">
      <c r="C2379" s="39"/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3:42" s="27" customFormat="1" x14ac:dyDescent="0.25">
      <c r="C2380" s="39"/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3:42" s="27" customFormat="1" x14ac:dyDescent="0.25">
      <c r="C2381" s="39"/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3:42" s="27" customFormat="1" x14ac:dyDescent="0.25">
      <c r="C2382" s="39"/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3:42" s="27" customFormat="1" x14ac:dyDescent="0.25">
      <c r="C2383" s="39"/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3:42" s="27" customFormat="1" x14ac:dyDescent="0.25">
      <c r="C2384" s="39"/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3:42" s="27" customFormat="1" x14ac:dyDescent="0.25">
      <c r="C2385" s="39"/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3:42" s="27" customFormat="1" x14ac:dyDescent="0.25">
      <c r="C2386" s="39"/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3:42" s="27" customFormat="1" x14ac:dyDescent="0.25">
      <c r="C2387" s="39"/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3:42" s="27" customFormat="1" x14ac:dyDescent="0.25">
      <c r="C2388" s="39"/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3:42" s="27" customFormat="1" x14ac:dyDescent="0.25">
      <c r="C2389" s="39"/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3:42" s="27" customFormat="1" x14ac:dyDescent="0.25">
      <c r="C2390" s="39"/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3:42" s="27" customFormat="1" x14ac:dyDescent="0.25">
      <c r="C2391" s="39"/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3:42" s="27" customFormat="1" x14ac:dyDescent="0.25">
      <c r="C2392" s="39"/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3:42" s="27" customFormat="1" x14ac:dyDescent="0.25">
      <c r="C2393" s="39"/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3:42" s="27" customFormat="1" x14ac:dyDescent="0.25">
      <c r="C2394" s="39"/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3:42" s="27" customFormat="1" x14ac:dyDescent="0.25">
      <c r="C2395" s="39"/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3:42" s="27" customFormat="1" x14ac:dyDescent="0.25">
      <c r="C2396" s="39"/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3:42" s="27" customFormat="1" x14ac:dyDescent="0.25">
      <c r="C2397" s="39"/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3:42" s="27" customFormat="1" x14ac:dyDescent="0.25">
      <c r="C2398" s="39"/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3:42" s="27" customFormat="1" x14ac:dyDescent="0.25">
      <c r="C2399" s="39"/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3:42" s="27" customFormat="1" x14ac:dyDescent="0.25">
      <c r="C2400" s="39"/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3:42" s="27" customFormat="1" x14ac:dyDescent="0.25">
      <c r="C2401" s="39"/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3:42" s="27" customFormat="1" x14ac:dyDescent="0.25">
      <c r="C2402" s="39"/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3:42" s="27" customFormat="1" x14ac:dyDescent="0.25">
      <c r="C2403" s="39"/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3:42" s="27" customFormat="1" x14ac:dyDescent="0.25">
      <c r="C2404" s="39"/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3:42" s="27" customFormat="1" x14ac:dyDescent="0.25">
      <c r="C2405" s="39"/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3:42" s="27" customFormat="1" x14ac:dyDescent="0.25">
      <c r="C2406" s="39"/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3:42" s="27" customFormat="1" x14ac:dyDescent="0.25">
      <c r="C2407" s="39"/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3:42" s="27" customFormat="1" x14ac:dyDescent="0.25">
      <c r="C2408" s="39"/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3:42" s="27" customFormat="1" x14ac:dyDescent="0.25">
      <c r="C2409" s="39"/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3:42" s="27" customFormat="1" x14ac:dyDescent="0.25">
      <c r="C2410" s="39"/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3:42" s="27" customFormat="1" x14ac:dyDescent="0.25">
      <c r="C2411" s="39"/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3:42" s="27" customFormat="1" x14ac:dyDescent="0.25">
      <c r="C2412" s="39"/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3:42" s="27" customFormat="1" x14ac:dyDescent="0.25">
      <c r="C2413" s="39"/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3:42" s="27" customFormat="1" x14ac:dyDescent="0.25">
      <c r="C2414" s="39"/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3:42" s="27" customFormat="1" x14ac:dyDescent="0.25">
      <c r="C2415" s="39"/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3:42" s="27" customFormat="1" x14ac:dyDescent="0.25">
      <c r="C2416" s="39"/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3:42" s="27" customFormat="1" x14ac:dyDescent="0.25">
      <c r="C2417" s="39"/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3:42" s="27" customFormat="1" x14ac:dyDescent="0.25">
      <c r="C2418" s="39"/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3:42" s="27" customFormat="1" x14ac:dyDescent="0.25">
      <c r="C2419" s="39"/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3:42" s="27" customFormat="1" x14ac:dyDescent="0.25">
      <c r="C2420" s="39"/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3:42" s="27" customFormat="1" x14ac:dyDescent="0.25">
      <c r="C2421" s="39"/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3:42" s="27" customFormat="1" x14ac:dyDescent="0.25">
      <c r="C2422" s="39"/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3:42" s="27" customFormat="1" x14ac:dyDescent="0.25">
      <c r="C2423" s="39"/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3:42" s="27" customFormat="1" x14ac:dyDescent="0.25">
      <c r="C2424" s="39"/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3:42" s="27" customFormat="1" x14ac:dyDescent="0.25">
      <c r="C2425" s="39"/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3:42" s="27" customFormat="1" x14ac:dyDescent="0.25">
      <c r="C2426" s="39"/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3:42" s="27" customFormat="1" x14ac:dyDescent="0.25">
      <c r="C2427" s="39"/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3:42" s="27" customFormat="1" x14ac:dyDescent="0.25">
      <c r="C2428" s="39"/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3:42" s="27" customFormat="1" x14ac:dyDescent="0.25">
      <c r="C2429" s="39"/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3:42" s="27" customFormat="1" x14ac:dyDescent="0.25">
      <c r="C2430" s="39"/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3:42" s="27" customFormat="1" x14ac:dyDescent="0.25">
      <c r="C2431" s="39"/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3:42" s="27" customFormat="1" x14ac:dyDescent="0.25">
      <c r="C2432" s="39"/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3:42" s="27" customFormat="1" x14ac:dyDescent="0.25">
      <c r="C2433" s="39"/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3:42" s="27" customFormat="1" x14ac:dyDescent="0.25">
      <c r="C2434" s="39"/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3:42" s="27" customFormat="1" x14ac:dyDescent="0.25">
      <c r="C2435" s="39"/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3:42" s="27" customFormat="1" x14ac:dyDescent="0.25">
      <c r="C2436" s="39"/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3:42" s="27" customFormat="1" x14ac:dyDescent="0.25">
      <c r="C2437" s="39"/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3:42" s="27" customFormat="1" x14ac:dyDescent="0.25">
      <c r="C2438" s="39"/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3:42" s="27" customFormat="1" x14ac:dyDescent="0.25">
      <c r="C2439" s="39"/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3:42" s="27" customFormat="1" x14ac:dyDescent="0.25">
      <c r="C2440" s="39"/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3:42" s="27" customFormat="1" x14ac:dyDescent="0.25">
      <c r="C2441" s="39"/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3:42" s="27" customFormat="1" x14ac:dyDescent="0.25">
      <c r="C2442" s="39"/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3:42" s="27" customFormat="1" x14ac:dyDescent="0.25">
      <c r="C2443" s="39"/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3:42" s="27" customFormat="1" x14ac:dyDescent="0.25">
      <c r="C2444" s="39"/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3:42" s="27" customFormat="1" x14ac:dyDescent="0.25">
      <c r="C2445" s="39"/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3:42" s="27" customFormat="1" x14ac:dyDescent="0.25">
      <c r="C2446" s="39"/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3:42" s="27" customFormat="1" x14ac:dyDescent="0.25">
      <c r="C2447" s="39"/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3:42" s="27" customFormat="1" x14ac:dyDescent="0.25">
      <c r="C2448" s="39"/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3:42" s="27" customFormat="1" x14ac:dyDescent="0.25">
      <c r="C2449" s="39"/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3:42" s="27" customFormat="1" x14ac:dyDescent="0.25">
      <c r="C2450" s="39"/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3:42" s="27" customFormat="1" x14ac:dyDescent="0.25">
      <c r="C2451" s="39"/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3:42" s="27" customFormat="1" x14ac:dyDescent="0.25">
      <c r="C2452" s="39"/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3:42" s="27" customFormat="1" x14ac:dyDescent="0.25">
      <c r="C2453" s="39"/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3:42" s="27" customFormat="1" x14ac:dyDescent="0.25">
      <c r="C2454" s="39"/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3:42" s="27" customFormat="1" x14ac:dyDescent="0.25">
      <c r="C2455" s="39"/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3:42" s="27" customFormat="1" x14ac:dyDescent="0.25">
      <c r="C2456" s="39"/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3:42" s="27" customFormat="1" x14ac:dyDescent="0.25">
      <c r="C2457" s="39"/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3:42" s="27" customFormat="1" x14ac:dyDescent="0.25">
      <c r="C2458" s="39"/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3:42" s="27" customFormat="1" x14ac:dyDescent="0.25">
      <c r="C2459" s="39"/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3:42" s="27" customFormat="1" x14ac:dyDescent="0.25">
      <c r="C2460" s="39"/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3:42" s="27" customFormat="1" x14ac:dyDescent="0.25">
      <c r="C2461" s="39"/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3:42" s="27" customFormat="1" x14ac:dyDescent="0.25">
      <c r="C2462" s="39"/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3:42" s="27" customFormat="1" x14ac:dyDescent="0.25">
      <c r="C2463" s="39"/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3:42" s="27" customFormat="1" x14ac:dyDescent="0.25">
      <c r="C2464" s="39"/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3:42" s="27" customFormat="1" x14ac:dyDescent="0.25">
      <c r="C2465" s="39"/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3:42" s="27" customFormat="1" x14ac:dyDescent="0.25">
      <c r="C2466" s="39"/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3:42" s="27" customFormat="1" x14ac:dyDescent="0.25">
      <c r="C2467" s="39"/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3:42" s="27" customFormat="1" x14ac:dyDescent="0.25">
      <c r="C2468" s="39"/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3:42" s="27" customFormat="1" x14ac:dyDescent="0.25">
      <c r="C2469" s="39"/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3:42" s="27" customFormat="1" x14ac:dyDescent="0.25">
      <c r="C2470" s="39"/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3:42" s="27" customFormat="1" x14ac:dyDescent="0.25">
      <c r="C2471" s="39"/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3:42" s="27" customFormat="1" x14ac:dyDescent="0.25">
      <c r="C2472" s="39"/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3:42" s="27" customFormat="1" x14ac:dyDescent="0.25">
      <c r="C2473" s="39"/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3:42" s="27" customFormat="1" x14ac:dyDescent="0.25">
      <c r="C2474" s="39"/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3:42" s="27" customFormat="1" x14ac:dyDescent="0.25">
      <c r="C2475" s="39"/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3:42" s="27" customFormat="1" x14ac:dyDescent="0.25">
      <c r="C2476" s="39"/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3:42" s="27" customFormat="1" x14ac:dyDescent="0.25">
      <c r="C2477" s="39"/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3:42" s="27" customFormat="1" x14ac:dyDescent="0.25">
      <c r="C2478" s="39"/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3:42" s="27" customFormat="1" x14ac:dyDescent="0.25">
      <c r="C2479" s="39"/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3:42" s="27" customFormat="1" x14ac:dyDescent="0.25">
      <c r="C2480" s="39"/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3:42" s="27" customFormat="1" x14ac:dyDescent="0.25">
      <c r="C2481" s="39"/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3:42" s="27" customFormat="1" x14ac:dyDescent="0.25">
      <c r="C2482" s="39"/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3:42" s="27" customFormat="1" x14ac:dyDescent="0.25">
      <c r="C2483" s="39"/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3:42" s="27" customFormat="1" x14ac:dyDescent="0.25">
      <c r="C2484" s="39"/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3:42" s="27" customFormat="1" x14ac:dyDescent="0.25">
      <c r="C2485" s="39"/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3:42" s="27" customFormat="1" x14ac:dyDescent="0.25">
      <c r="C2486" s="39"/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3:42" s="27" customFormat="1" x14ac:dyDescent="0.25">
      <c r="C2487" s="39"/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3:42" s="27" customFormat="1" x14ac:dyDescent="0.25">
      <c r="C2488" s="39"/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3:42" s="27" customFormat="1" x14ac:dyDescent="0.25">
      <c r="C2489" s="39"/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3:42" s="27" customFormat="1" x14ac:dyDescent="0.25">
      <c r="C2490" s="39"/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3:42" s="27" customFormat="1" x14ac:dyDescent="0.25">
      <c r="C2491" s="39"/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3:42" s="27" customFormat="1" x14ac:dyDescent="0.25">
      <c r="C2492" s="39"/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3:42" s="27" customFormat="1" x14ac:dyDescent="0.25">
      <c r="C2493" s="39"/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3:42" s="27" customFormat="1" x14ac:dyDescent="0.25">
      <c r="C2494" s="39"/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3:42" s="27" customFormat="1" x14ac:dyDescent="0.25">
      <c r="C2495" s="39"/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3:42" s="27" customFormat="1" x14ac:dyDescent="0.25">
      <c r="C2496" s="39"/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3:42" s="27" customFormat="1" x14ac:dyDescent="0.25">
      <c r="C2497" s="39"/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3:42" s="27" customFormat="1" x14ac:dyDescent="0.25">
      <c r="C2498" s="39"/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3:42" s="27" customFormat="1" x14ac:dyDescent="0.25">
      <c r="C2499" s="39"/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3:42" s="27" customFormat="1" x14ac:dyDescent="0.25">
      <c r="C2500" s="39"/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3:42" s="27" customFormat="1" x14ac:dyDescent="0.25">
      <c r="C2501" s="39"/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3:42" s="27" customFormat="1" x14ac:dyDescent="0.25">
      <c r="C2502" s="39"/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3:42" s="27" customFormat="1" x14ac:dyDescent="0.25">
      <c r="C2503" s="39"/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3:42" s="27" customFormat="1" x14ac:dyDescent="0.25">
      <c r="C2504" s="39"/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3:42" s="27" customFormat="1" x14ac:dyDescent="0.25">
      <c r="C2505" s="39"/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3:42" s="27" customFormat="1" x14ac:dyDescent="0.25">
      <c r="C2506" s="39"/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3:42" s="27" customFormat="1" x14ac:dyDescent="0.25">
      <c r="C2507" s="39"/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3:42" s="27" customFormat="1" x14ac:dyDescent="0.25">
      <c r="C2508" s="39"/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3:42" s="27" customFormat="1" x14ac:dyDescent="0.25">
      <c r="C2509" s="39"/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3:42" s="27" customFormat="1" x14ac:dyDescent="0.25">
      <c r="C2510" s="39"/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3:42" s="27" customFormat="1" x14ac:dyDescent="0.25">
      <c r="C2511" s="39"/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3:42" s="27" customFormat="1" x14ac:dyDescent="0.25">
      <c r="C2512" s="39"/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3:42" s="27" customFormat="1" x14ac:dyDescent="0.25">
      <c r="C2513" s="39"/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3:42" s="27" customFormat="1" x14ac:dyDescent="0.25">
      <c r="C2514" s="39"/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3:42" s="27" customFormat="1" x14ac:dyDescent="0.25">
      <c r="C2515" s="39"/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3:42" s="27" customFormat="1" x14ac:dyDescent="0.25">
      <c r="C2516" s="39"/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3:42" s="27" customFormat="1" x14ac:dyDescent="0.25">
      <c r="C2517" s="39"/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3:42" s="27" customFormat="1" x14ac:dyDescent="0.25">
      <c r="C2518" s="39"/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3:42" s="27" customFormat="1" x14ac:dyDescent="0.25">
      <c r="C2519" s="39"/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3:42" s="27" customFormat="1" x14ac:dyDescent="0.25">
      <c r="C2520" s="39"/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3:42" s="27" customFormat="1" x14ac:dyDescent="0.25">
      <c r="C2521" s="39"/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3:42" s="27" customFormat="1" x14ac:dyDescent="0.25">
      <c r="C2522" s="39"/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3:42" s="27" customFormat="1" x14ac:dyDescent="0.25">
      <c r="C2523" s="39"/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3:42" s="27" customFormat="1" x14ac:dyDescent="0.25">
      <c r="C2524" s="39"/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3:42" s="27" customFormat="1" x14ac:dyDescent="0.25">
      <c r="C2525" s="39"/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3:42" s="27" customFormat="1" x14ac:dyDescent="0.25">
      <c r="C2526" s="39"/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3:42" s="27" customFormat="1" x14ac:dyDescent="0.25">
      <c r="C2527" s="39"/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3:42" s="27" customFormat="1" x14ac:dyDescent="0.25">
      <c r="C2528" s="39"/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3:42" s="27" customFormat="1" x14ac:dyDescent="0.25">
      <c r="C2529" s="39"/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3:42" s="27" customFormat="1" x14ac:dyDescent="0.25">
      <c r="C2530" s="39"/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3:42" s="27" customFormat="1" x14ac:dyDescent="0.25">
      <c r="C2531" s="39"/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3:42" s="27" customFormat="1" x14ac:dyDescent="0.25">
      <c r="C2532" s="39"/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3:42" s="27" customFormat="1" x14ac:dyDescent="0.25">
      <c r="C2533" s="39"/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3:42" s="27" customFormat="1" x14ac:dyDescent="0.25">
      <c r="C2534" s="39"/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3:42" s="27" customFormat="1" x14ac:dyDescent="0.25">
      <c r="C2535" s="39"/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3:42" s="27" customFormat="1" x14ac:dyDescent="0.25">
      <c r="C2536" s="39"/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3:42" s="27" customFormat="1" x14ac:dyDescent="0.25">
      <c r="C2537" s="39"/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3:42" s="27" customFormat="1" x14ac:dyDescent="0.25">
      <c r="C2538" s="39"/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3:42" s="27" customFormat="1" x14ac:dyDescent="0.25">
      <c r="C2539" s="39"/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3:42" s="27" customFormat="1" x14ac:dyDescent="0.25">
      <c r="C2540" s="39"/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3:42" s="27" customFormat="1" x14ac:dyDescent="0.25">
      <c r="C2541" s="39"/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3:42" s="27" customFormat="1" x14ac:dyDescent="0.25">
      <c r="C2542" s="39"/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3:42" s="27" customFormat="1" x14ac:dyDescent="0.25">
      <c r="C2543" s="39"/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3:42" s="27" customFormat="1" x14ac:dyDescent="0.25">
      <c r="C2544" s="39"/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3:42" s="27" customFormat="1" x14ac:dyDescent="0.25">
      <c r="C2545" s="39"/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3:42" s="27" customFormat="1" x14ac:dyDescent="0.25">
      <c r="C2546" s="39"/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3:42" s="27" customFormat="1" x14ac:dyDescent="0.25">
      <c r="C2547" s="39"/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3:42" s="27" customFormat="1" x14ac:dyDescent="0.25">
      <c r="C2548" s="39"/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3:42" s="27" customFormat="1" x14ac:dyDescent="0.25">
      <c r="C2549" s="39"/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3:42" s="27" customFormat="1" x14ac:dyDescent="0.25">
      <c r="C2550" s="39"/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3:42" s="27" customFormat="1" x14ac:dyDescent="0.25">
      <c r="C2551" s="39"/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3:42" s="27" customFormat="1" x14ac:dyDescent="0.25">
      <c r="C2552" s="39"/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3:42" s="27" customFormat="1" x14ac:dyDescent="0.25">
      <c r="C2553" s="39"/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3:42" s="27" customFormat="1" x14ac:dyDescent="0.25">
      <c r="C2554" s="39"/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3:42" s="27" customFormat="1" x14ac:dyDescent="0.25">
      <c r="C2555" s="39"/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3:42" s="27" customFormat="1" x14ac:dyDescent="0.25">
      <c r="C2556" s="39"/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3:42" s="27" customFormat="1" x14ac:dyDescent="0.25">
      <c r="C2557" s="39"/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3:42" s="27" customFormat="1" x14ac:dyDescent="0.25">
      <c r="C2558" s="39"/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3:42" s="27" customFormat="1" x14ac:dyDescent="0.25">
      <c r="C2559" s="39"/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3:42" s="27" customFormat="1" x14ac:dyDescent="0.25">
      <c r="C2560" s="39"/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3:42" s="27" customFormat="1" x14ac:dyDescent="0.25">
      <c r="C2561" s="39"/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3:42" s="27" customFormat="1" x14ac:dyDescent="0.25">
      <c r="C2562" s="39"/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3:42" s="27" customFormat="1" x14ac:dyDescent="0.25">
      <c r="C2563" s="39"/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3:42" s="27" customFormat="1" x14ac:dyDescent="0.25">
      <c r="C2564" s="39"/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3:42" s="27" customFormat="1" x14ac:dyDescent="0.25">
      <c r="C2565" s="39"/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3:42" s="27" customFormat="1" x14ac:dyDescent="0.25">
      <c r="C2566" s="39"/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3:42" s="27" customFormat="1" x14ac:dyDescent="0.25">
      <c r="C2567" s="39"/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3:42" s="27" customFormat="1" x14ac:dyDescent="0.25">
      <c r="C2568" s="39"/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3:42" s="27" customFormat="1" x14ac:dyDescent="0.25">
      <c r="C2569" s="39"/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3:42" s="27" customFormat="1" x14ac:dyDescent="0.25">
      <c r="C2570" s="39"/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3:42" s="27" customFormat="1" x14ac:dyDescent="0.25">
      <c r="C2571" s="39"/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3:42" s="27" customFormat="1" x14ac:dyDescent="0.25">
      <c r="C2572" s="39"/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3:42" s="27" customFormat="1" x14ac:dyDescent="0.25">
      <c r="C2573" s="39"/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3:42" s="27" customFormat="1" x14ac:dyDescent="0.25">
      <c r="C2574" s="39"/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3:42" s="27" customFormat="1" x14ac:dyDescent="0.25">
      <c r="C2575" s="39"/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3:42" s="27" customFormat="1" x14ac:dyDescent="0.25">
      <c r="C2576" s="39"/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3:42" s="27" customFormat="1" x14ac:dyDescent="0.25">
      <c r="C2577" s="39"/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3:42" s="27" customFormat="1" x14ac:dyDescent="0.25">
      <c r="C2578" s="39"/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3:42" s="27" customFormat="1" x14ac:dyDescent="0.25">
      <c r="C2579" s="39"/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3:42" s="27" customFormat="1" x14ac:dyDescent="0.25">
      <c r="C2580" s="39"/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3:42" s="27" customFormat="1" x14ac:dyDescent="0.25">
      <c r="C2581" s="39"/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3:42" s="27" customFormat="1" x14ac:dyDescent="0.25">
      <c r="C2582" s="39"/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3:42" s="27" customFormat="1" x14ac:dyDescent="0.25">
      <c r="C2583" s="39"/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3:42" s="27" customFormat="1" x14ac:dyDescent="0.25">
      <c r="C2584" s="39"/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3:42" s="27" customFormat="1" x14ac:dyDescent="0.25">
      <c r="C2585" s="39"/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3:42" s="27" customFormat="1" x14ac:dyDescent="0.25">
      <c r="C2586" s="39"/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3:42" s="27" customFormat="1" x14ac:dyDescent="0.25">
      <c r="C2587" s="39"/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3:42" s="27" customFormat="1" x14ac:dyDescent="0.25">
      <c r="C2588" s="39"/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3:42" s="27" customFormat="1" x14ac:dyDescent="0.25">
      <c r="C2589" s="39"/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3:42" s="27" customFormat="1" x14ac:dyDescent="0.25">
      <c r="C2590" s="39"/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3:42" s="27" customFormat="1" x14ac:dyDescent="0.25">
      <c r="C2591" s="39"/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3:42" s="27" customFormat="1" x14ac:dyDescent="0.25">
      <c r="C2592" s="39"/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3:42" s="27" customFormat="1" x14ac:dyDescent="0.25">
      <c r="C2593" s="39"/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3:42" s="27" customFormat="1" x14ac:dyDescent="0.25">
      <c r="C2594" s="39"/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3:42" s="27" customFormat="1" x14ac:dyDescent="0.25">
      <c r="C2595" s="39"/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3:42" s="27" customFormat="1" x14ac:dyDescent="0.25">
      <c r="C2596" s="39"/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3:42" s="27" customFormat="1" x14ac:dyDescent="0.25">
      <c r="C2597" s="39"/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3:42" s="27" customFormat="1" x14ac:dyDescent="0.25">
      <c r="C2598" s="39"/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3:42" s="27" customFormat="1" x14ac:dyDescent="0.25">
      <c r="C2599" s="39"/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3:42" s="27" customFormat="1" x14ac:dyDescent="0.25">
      <c r="C2600" s="39"/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3:42" s="27" customFormat="1" x14ac:dyDescent="0.25">
      <c r="C2601" s="39"/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3:42" s="27" customFormat="1" x14ac:dyDescent="0.25">
      <c r="C2602" s="39"/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3:42" s="27" customFormat="1" x14ac:dyDescent="0.25">
      <c r="C2603" s="39"/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3:42" s="27" customFormat="1" x14ac:dyDescent="0.25">
      <c r="C2604" s="39"/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3:42" s="27" customFormat="1" x14ac:dyDescent="0.25">
      <c r="C2605" s="39"/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3:42" s="27" customFormat="1" x14ac:dyDescent="0.25">
      <c r="C2606" s="39"/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3:42" s="27" customFormat="1" x14ac:dyDescent="0.25">
      <c r="C2607" s="39"/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3:42" s="27" customFormat="1" x14ac:dyDescent="0.25">
      <c r="C2608" s="39"/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3:42" s="27" customFormat="1" x14ac:dyDescent="0.25">
      <c r="C2609" s="39"/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3:42" s="27" customFormat="1" x14ac:dyDescent="0.25">
      <c r="C2610" s="39"/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3:42" s="27" customFormat="1" x14ac:dyDescent="0.25">
      <c r="C2611" s="39"/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3:42" s="27" customFormat="1" x14ac:dyDescent="0.25">
      <c r="C2612" s="39"/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3:42" s="27" customFormat="1" x14ac:dyDescent="0.25">
      <c r="C2613" s="39"/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3:42" s="27" customFormat="1" x14ac:dyDescent="0.25">
      <c r="C2614" s="39"/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3:42" s="27" customFormat="1" x14ac:dyDescent="0.25">
      <c r="C2615" s="39"/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3:42" s="27" customFormat="1" x14ac:dyDescent="0.25">
      <c r="C2616" s="39"/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3:42" s="27" customFormat="1" x14ac:dyDescent="0.25">
      <c r="C2617" s="39"/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3:42" s="27" customFormat="1" x14ac:dyDescent="0.25">
      <c r="C2618" s="39"/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3:42" s="27" customFormat="1" x14ac:dyDescent="0.25">
      <c r="C2619" s="39"/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3:42" s="27" customFormat="1" x14ac:dyDescent="0.25">
      <c r="C2620" s="39"/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3:42" s="27" customFormat="1" x14ac:dyDescent="0.25">
      <c r="C2621" s="39"/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3:42" s="27" customFormat="1" x14ac:dyDescent="0.25">
      <c r="C2622" s="39"/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3:42" s="27" customFormat="1" x14ac:dyDescent="0.25">
      <c r="C2623" s="39"/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3:42" s="27" customFormat="1" x14ac:dyDescent="0.25">
      <c r="C2624" s="39"/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3:42" s="27" customFormat="1" x14ac:dyDescent="0.25">
      <c r="C2625" s="39"/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3:42" s="27" customFormat="1" x14ac:dyDescent="0.25">
      <c r="C2626" s="39"/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3:42" s="27" customFormat="1" x14ac:dyDescent="0.25">
      <c r="C2627" s="39"/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3:42" s="27" customFormat="1" x14ac:dyDescent="0.25">
      <c r="C2628" s="39"/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3:42" s="27" customFormat="1" x14ac:dyDescent="0.25">
      <c r="C2629" s="39"/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3:42" s="27" customFormat="1" x14ac:dyDescent="0.25">
      <c r="C2630" s="39"/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3:42" s="27" customFormat="1" x14ac:dyDescent="0.25">
      <c r="C2631" s="39"/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3:42" s="27" customFormat="1" x14ac:dyDescent="0.25">
      <c r="C2632" s="39"/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3:42" s="27" customFormat="1" x14ac:dyDescent="0.25">
      <c r="C2633" s="39"/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3:42" s="27" customFormat="1" x14ac:dyDescent="0.25">
      <c r="C2634" s="39"/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3:42" s="27" customFormat="1" x14ac:dyDescent="0.25">
      <c r="C2635" s="39"/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3:42" s="27" customFormat="1" x14ac:dyDescent="0.25">
      <c r="C2636" s="39"/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3:42" s="27" customFormat="1" x14ac:dyDescent="0.25">
      <c r="C2637" s="39"/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3:42" s="27" customFormat="1" x14ac:dyDescent="0.25">
      <c r="C2638" s="39"/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3:42" s="27" customFormat="1" x14ac:dyDescent="0.25">
      <c r="C2639" s="39"/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3:42" s="27" customFormat="1" x14ac:dyDescent="0.25">
      <c r="C2640" s="39"/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3:42" s="27" customFormat="1" x14ac:dyDescent="0.25">
      <c r="C2641" s="39"/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3:42" s="27" customFormat="1" x14ac:dyDescent="0.25">
      <c r="C2642" s="39"/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3:42" s="27" customFormat="1" x14ac:dyDescent="0.25">
      <c r="C2643" s="39"/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3:42" s="27" customFormat="1" x14ac:dyDescent="0.25">
      <c r="C2644" s="39"/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3:42" s="27" customFormat="1" x14ac:dyDescent="0.25">
      <c r="C2645" s="39"/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3:42" s="27" customFormat="1" x14ac:dyDescent="0.25">
      <c r="C2646" s="39"/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3:42" s="27" customFormat="1" x14ac:dyDescent="0.25">
      <c r="C2647" s="39"/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3:42" s="27" customFormat="1" x14ac:dyDescent="0.25">
      <c r="C2648" s="39"/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3:42" s="27" customFormat="1" x14ac:dyDescent="0.25">
      <c r="C2649" s="39"/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3:42" s="27" customFormat="1" x14ac:dyDescent="0.25">
      <c r="C2650" s="39"/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3:42" s="27" customFormat="1" x14ac:dyDescent="0.25">
      <c r="C2651" s="39"/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3:42" s="27" customFormat="1" x14ac:dyDescent="0.25">
      <c r="C2652" s="39"/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3:42" s="27" customFormat="1" x14ac:dyDescent="0.25">
      <c r="C2653" s="39"/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3:42" s="27" customFormat="1" x14ac:dyDescent="0.25">
      <c r="C2654" s="39"/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3:42" s="27" customFormat="1" x14ac:dyDescent="0.25">
      <c r="C2655" s="39"/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3:42" s="27" customFormat="1" x14ac:dyDescent="0.25">
      <c r="C2656" s="39"/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3:42" s="27" customFormat="1" x14ac:dyDescent="0.25">
      <c r="C2657" s="39"/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3:42" s="27" customFormat="1" x14ac:dyDescent="0.25">
      <c r="C2658" s="39"/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3:42" s="27" customFormat="1" x14ac:dyDescent="0.25">
      <c r="C2659" s="39"/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3:42" s="27" customFormat="1" x14ac:dyDescent="0.25">
      <c r="C2660" s="39"/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3:42" s="27" customFormat="1" x14ac:dyDescent="0.25">
      <c r="C2661" s="39"/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3:42" s="27" customFormat="1" x14ac:dyDescent="0.25">
      <c r="C2662" s="39"/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3:42" s="27" customFormat="1" x14ac:dyDescent="0.25">
      <c r="C2663" s="39"/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3:42" s="27" customFormat="1" x14ac:dyDescent="0.25">
      <c r="C2664" s="39"/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3:42" s="27" customFormat="1" x14ac:dyDescent="0.25">
      <c r="C2665" s="39"/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3:42" s="27" customFormat="1" x14ac:dyDescent="0.25">
      <c r="C2666" s="39"/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3:42" s="27" customFormat="1" x14ac:dyDescent="0.25">
      <c r="C2667" s="39"/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3:42" s="27" customFormat="1" x14ac:dyDescent="0.25">
      <c r="C2668" s="39"/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3:42" s="27" customFormat="1" x14ac:dyDescent="0.25">
      <c r="C2669" s="39"/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3:42" s="27" customFormat="1" x14ac:dyDescent="0.25">
      <c r="C2670" s="39"/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3:42" s="27" customFormat="1" x14ac:dyDescent="0.25">
      <c r="C2671" s="39"/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3:42" s="27" customFormat="1" x14ac:dyDescent="0.25">
      <c r="C2672" s="39"/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3:42" s="27" customFormat="1" x14ac:dyDescent="0.25">
      <c r="C2673" s="39"/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3:42" s="27" customFormat="1" x14ac:dyDescent="0.25">
      <c r="C2674" s="39"/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3:42" s="27" customFormat="1" x14ac:dyDescent="0.25">
      <c r="C2675" s="39"/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3:42" s="27" customFormat="1" x14ac:dyDescent="0.25">
      <c r="C2676" s="39"/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3:42" s="27" customFormat="1" x14ac:dyDescent="0.25">
      <c r="C2677" s="39"/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3:42" s="27" customFormat="1" x14ac:dyDescent="0.25">
      <c r="C2678" s="39"/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3:42" s="27" customFormat="1" x14ac:dyDescent="0.25">
      <c r="C2679" s="39"/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3:42" s="27" customFormat="1" x14ac:dyDescent="0.25">
      <c r="C2680" s="39"/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3:42" s="27" customFormat="1" x14ac:dyDescent="0.25">
      <c r="C2681" s="39"/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3:42" s="27" customFormat="1" x14ac:dyDescent="0.25">
      <c r="C2682" s="39"/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3:42" s="27" customFormat="1" x14ac:dyDescent="0.25">
      <c r="C2683" s="39"/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3:42" s="27" customFormat="1" x14ac:dyDescent="0.25">
      <c r="C2684" s="39"/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3:42" s="27" customFormat="1" x14ac:dyDescent="0.25">
      <c r="C2685" s="39"/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3:42" s="27" customFormat="1" x14ac:dyDescent="0.25">
      <c r="C2686" s="39"/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3:42" s="27" customFormat="1" x14ac:dyDescent="0.25">
      <c r="C2687" s="39"/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3:42" s="27" customFormat="1" x14ac:dyDescent="0.25">
      <c r="C2688" s="39"/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3:42" s="27" customFormat="1" x14ac:dyDescent="0.25">
      <c r="C2689" s="39"/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3:42" s="27" customFormat="1" x14ac:dyDescent="0.25">
      <c r="C2690" s="39"/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3:42" s="27" customFormat="1" x14ac:dyDescent="0.25">
      <c r="C2691" s="39"/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3:42" s="27" customFormat="1" x14ac:dyDescent="0.25">
      <c r="C2692" s="39"/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3:42" s="27" customFormat="1" x14ac:dyDescent="0.25">
      <c r="C2693" s="39"/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3:42" s="27" customFormat="1" x14ac:dyDescent="0.25">
      <c r="C2694" s="39"/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3:42" s="27" customFormat="1" x14ac:dyDescent="0.25">
      <c r="C2695" s="39"/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3:42" s="27" customFormat="1" x14ac:dyDescent="0.25">
      <c r="C2696" s="39"/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3:42" s="27" customFormat="1" x14ac:dyDescent="0.25">
      <c r="C2697" s="39"/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3:42" s="27" customFormat="1" x14ac:dyDescent="0.25">
      <c r="C2698" s="39"/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3:42" s="27" customFormat="1" x14ac:dyDescent="0.25">
      <c r="C2699" s="39"/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3:42" s="27" customFormat="1" x14ac:dyDescent="0.25">
      <c r="C2700" s="39"/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3:42" s="27" customFormat="1" x14ac:dyDescent="0.25">
      <c r="C2701" s="39"/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3:42" s="27" customFormat="1" x14ac:dyDescent="0.25">
      <c r="C2702" s="39"/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3:42" s="27" customFormat="1" x14ac:dyDescent="0.25">
      <c r="C2703" s="39"/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3:42" s="27" customFormat="1" x14ac:dyDescent="0.25">
      <c r="C2704" s="39"/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3:42" s="27" customFormat="1" x14ac:dyDescent="0.25">
      <c r="C2705" s="39"/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3:42" s="27" customFormat="1" x14ac:dyDescent="0.25">
      <c r="C2706" s="39"/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3:42" s="27" customFormat="1" x14ac:dyDescent="0.25">
      <c r="C2707" s="39"/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3:42" s="27" customFormat="1" x14ac:dyDescent="0.25">
      <c r="C2708" s="39"/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3:42" s="27" customFormat="1" x14ac:dyDescent="0.25">
      <c r="C2709" s="39"/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3:42" s="27" customFormat="1" x14ac:dyDescent="0.25">
      <c r="C2710" s="39"/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3:42" s="27" customFormat="1" x14ac:dyDescent="0.25">
      <c r="C2711" s="39"/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3:42" s="27" customFormat="1" x14ac:dyDescent="0.25">
      <c r="C2712" s="39"/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3:42" s="27" customFormat="1" x14ac:dyDescent="0.25">
      <c r="C2713" s="39"/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3:42" s="27" customFormat="1" x14ac:dyDescent="0.25">
      <c r="C2714" s="39"/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3:42" s="27" customFormat="1" x14ac:dyDescent="0.25">
      <c r="C2715" s="39"/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3:42" s="27" customFormat="1" x14ac:dyDescent="0.25">
      <c r="C2716" s="39"/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3:42" s="27" customFormat="1" x14ac:dyDescent="0.25">
      <c r="C2717" s="39"/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3:42" s="27" customFormat="1" x14ac:dyDescent="0.25">
      <c r="C2718" s="39"/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3:42" s="27" customFormat="1" x14ac:dyDescent="0.25">
      <c r="C2719" s="39"/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3:42" s="27" customFormat="1" x14ac:dyDescent="0.25">
      <c r="C2720" s="39"/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3:42" s="27" customFormat="1" x14ac:dyDescent="0.25">
      <c r="C2721" s="39"/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3:42" s="27" customFormat="1" x14ac:dyDescent="0.25">
      <c r="C2722" s="39"/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3:42" s="27" customFormat="1" x14ac:dyDescent="0.25">
      <c r="C2723" s="39"/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3:42" s="27" customFormat="1" x14ac:dyDescent="0.25">
      <c r="C2724" s="39"/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3:42" s="27" customFormat="1" x14ac:dyDescent="0.25">
      <c r="C2725" s="39"/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3:42" s="27" customFormat="1" x14ac:dyDescent="0.25">
      <c r="C2726" s="39"/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3:42" s="27" customFormat="1" x14ac:dyDescent="0.25">
      <c r="C2727" s="39"/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3:42" s="27" customFormat="1" x14ac:dyDescent="0.25">
      <c r="C2728" s="39"/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3:42" s="27" customFormat="1" x14ac:dyDescent="0.25">
      <c r="C2729" s="39"/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3:42" s="27" customFormat="1" x14ac:dyDescent="0.25">
      <c r="C2730" s="39"/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3:42" s="27" customFormat="1" x14ac:dyDescent="0.25">
      <c r="C2731" s="39"/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3:42" s="27" customFormat="1" x14ac:dyDescent="0.25">
      <c r="C2732" s="39"/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3:42" s="27" customFormat="1" x14ac:dyDescent="0.25">
      <c r="C2733" s="39"/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3:42" s="27" customFormat="1" x14ac:dyDescent="0.25">
      <c r="C2734" s="39"/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3:42" s="27" customFormat="1" x14ac:dyDescent="0.25">
      <c r="C2735" s="39"/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3:42" s="27" customFormat="1" x14ac:dyDescent="0.25">
      <c r="C2736" s="39"/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3:42" s="27" customFormat="1" x14ac:dyDescent="0.25">
      <c r="C2737" s="39"/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3:42" s="27" customFormat="1" x14ac:dyDescent="0.25">
      <c r="C2738" s="39"/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3:42" s="27" customFormat="1" x14ac:dyDescent="0.25">
      <c r="C2739" s="39"/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3:42" s="27" customFormat="1" x14ac:dyDescent="0.25">
      <c r="C2740" s="39"/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3:42" s="27" customFormat="1" x14ac:dyDescent="0.25">
      <c r="C2741" s="39"/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3:42" s="27" customFormat="1" x14ac:dyDescent="0.25">
      <c r="C2742" s="39"/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3:42" s="27" customFormat="1" x14ac:dyDescent="0.25">
      <c r="C2743" s="39"/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3:42" s="27" customFormat="1" x14ac:dyDescent="0.25">
      <c r="C2744" s="39"/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3:42" s="27" customFormat="1" x14ac:dyDescent="0.25">
      <c r="C2745" s="39"/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3:42" s="27" customFormat="1" x14ac:dyDescent="0.25">
      <c r="C2746" s="39"/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3:42" s="27" customFormat="1" x14ac:dyDescent="0.25">
      <c r="C2747" s="39"/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3:42" s="27" customFormat="1" x14ac:dyDescent="0.25">
      <c r="C2748" s="39"/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3:42" s="27" customFormat="1" x14ac:dyDescent="0.25">
      <c r="C2749" s="39"/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3:42" s="27" customFormat="1" x14ac:dyDescent="0.25">
      <c r="C2750" s="39"/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3:42" s="27" customFormat="1" x14ac:dyDescent="0.25">
      <c r="C2751" s="39"/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3:42" s="27" customFormat="1" x14ac:dyDescent="0.25">
      <c r="C2752" s="39"/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3:42" s="27" customFormat="1" x14ac:dyDescent="0.25">
      <c r="C2753" s="39"/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3:42" s="27" customFormat="1" x14ac:dyDescent="0.25">
      <c r="C2754" s="39"/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3:42" s="27" customFormat="1" x14ac:dyDescent="0.25">
      <c r="C2755" s="39"/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3:42" s="27" customFormat="1" x14ac:dyDescent="0.25">
      <c r="C2756" s="39"/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3:42" s="27" customFormat="1" x14ac:dyDescent="0.25">
      <c r="C2757" s="39"/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3:42" s="27" customFormat="1" x14ac:dyDescent="0.25">
      <c r="C2758" s="39"/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3:42" s="27" customFormat="1" x14ac:dyDescent="0.25">
      <c r="C2759" s="39"/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3:42" s="27" customFormat="1" x14ac:dyDescent="0.25">
      <c r="C2760" s="39"/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3:42" s="27" customFormat="1" x14ac:dyDescent="0.25">
      <c r="C2761" s="39"/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3:42" s="27" customFormat="1" x14ac:dyDescent="0.25">
      <c r="C2762" s="39"/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3:42" s="27" customFormat="1" x14ac:dyDescent="0.25">
      <c r="C2763" s="39"/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3:42" s="27" customFormat="1" x14ac:dyDescent="0.25">
      <c r="C2764" s="39"/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3:42" s="27" customFormat="1" x14ac:dyDescent="0.25">
      <c r="C2765" s="39"/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3:42" s="27" customFormat="1" x14ac:dyDescent="0.25">
      <c r="C2766" s="39"/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3:42" s="27" customFormat="1" x14ac:dyDescent="0.25">
      <c r="C2767" s="39"/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3:42" s="27" customFormat="1" x14ac:dyDescent="0.25">
      <c r="C2768" s="39"/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3:42" s="27" customFormat="1" x14ac:dyDescent="0.25">
      <c r="C2769" s="39"/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3:42" s="27" customFormat="1" x14ac:dyDescent="0.25">
      <c r="C2770" s="39"/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3:42" s="27" customFormat="1" x14ac:dyDescent="0.25">
      <c r="C2771" s="39"/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3:42" s="27" customFormat="1" x14ac:dyDescent="0.25">
      <c r="C2772" s="39"/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3:42" s="27" customFormat="1" x14ac:dyDescent="0.25">
      <c r="C2773" s="39"/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3:42" s="27" customFormat="1" x14ac:dyDescent="0.25">
      <c r="C2774" s="39"/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3:42" s="27" customFormat="1" x14ac:dyDescent="0.25">
      <c r="C2775" s="39"/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3:42" s="27" customFormat="1" x14ac:dyDescent="0.25">
      <c r="C2776" s="39"/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3:42" s="27" customFormat="1" x14ac:dyDescent="0.25">
      <c r="C2777" s="39"/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3:42" s="27" customFormat="1" x14ac:dyDescent="0.25">
      <c r="C2778" s="39"/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3:42" s="27" customFormat="1" x14ac:dyDescent="0.25">
      <c r="C2779" s="39"/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3:42" s="27" customFormat="1" x14ac:dyDescent="0.25">
      <c r="C2780" s="39"/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3:42" s="27" customFormat="1" x14ac:dyDescent="0.25">
      <c r="C2781" s="39"/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3:42" s="27" customFormat="1" x14ac:dyDescent="0.25">
      <c r="C2782" s="39"/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3:42" s="27" customFormat="1" x14ac:dyDescent="0.25">
      <c r="C2783" s="39"/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3:42" s="27" customFormat="1" x14ac:dyDescent="0.25">
      <c r="C2784" s="39"/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3:42" s="27" customFormat="1" x14ac:dyDescent="0.25">
      <c r="C2785" s="39"/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3:42" s="27" customFormat="1" x14ac:dyDescent="0.25">
      <c r="C2786" s="39"/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3:42" s="27" customFormat="1" x14ac:dyDescent="0.25">
      <c r="C2787" s="39"/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3:42" s="27" customFormat="1" x14ac:dyDescent="0.25">
      <c r="C2788" s="39"/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3:42" s="27" customFormat="1" x14ac:dyDescent="0.25">
      <c r="C2789" s="39"/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3:42" s="27" customFormat="1" x14ac:dyDescent="0.25">
      <c r="C2790" s="39"/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3:42" s="27" customFormat="1" x14ac:dyDescent="0.25">
      <c r="C2791" s="39"/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3:42" s="27" customFormat="1" x14ac:dyDescent="0.25">
      <c r="C2792" s="39"/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3:42" s="27" customFormat="1" x14ac:dyDescent="0.25">
      <c r="C2793" s="39"/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3:42" s="27" customFormat="1" x14ac:dyDescent="0.25">
      <c r="C2794" s="39"/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3:42" s="27" customFormat="1" x14ac:dyDescent="0.25">
      <c r="C2795" s="39"/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3:42" s="27" customFormat="1" x14ac:dyDescent="0.25">
      <c r="C2796" s="39"/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3:42" s="27" customFormat="1" x14ac:dyDescent="0.25">
      <c r="C2797" s="39"/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3:42" s="27" customFormat="1" x14ac:dyDescent="0.25">
      <c r="C2798" s="39"/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3:42" s="27" customFormat="1" x14ac:dyDescent="0.25">
      <c r="C2799" s="39"/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3:42" s="27" customFormat="1" x14ac:dyDescent="0.25">
      <c r="C2800" s="39"/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3:42" s="27" customFormat="1" x14ac:dyDescent="0.25">
      <c r="C2801" s="39"/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3:42" s="27" customFormat="1" x14ac:dyDescent="0.25">
      <c r="C2802" s="39"/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3:42" s="27" customFormat="1" x14ac:dyDescent="0.25">
      <c r="C2803" s="39"/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3:42" s="27" customFormat="1" x14ac:dyDescent="0.25">
      <c r="C2804" s="39"/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3:42" s="27" customFormat="1" x14ac:dyDescent="0.25">
      <c r="C2805" s="39"/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3:42" s="27" customFormat="1" x14ac:dyDescent="0.25">
      <c r="C2806" s="39"/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3:42" s="27" customFormat="1" x14ac:dyDescent="0.25">
      <c r="C2807" s="39"/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3:42" s="27" customFormat="1" x14ac:dyDescent="0.25">
      <c r="C2808" s="39"/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3:42" s="27" customFormat="1" x14ac:dyDescent="0.25">
      <c r="C2809" s="39"/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3:42" s="27" customFormat="1" x14ac:dyDescent="0.25">
      <c r="C2810" s="39"/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3:42" s="27" customFormat="1" x14ac:dyDescent="0.25">
      <c r="C2811" s="39"/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3:42" s="27" customFormat="1" x14ac:dyDescent="0.25">
      <c r="C2812" s="39"/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3:42" s="27" customFormat="1" x14ac:dyDescent="0.25">
      <c r="C2813" s="39"/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3:42" s="27" customFormat="1" x14ac:dyDescent="0.25">
      <c r="C2814" s="39"/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3:42" s="27" customFormat="1" x14ac:dyDescent="0.25">
      <c r="C2815" s="39"/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3:42" s="27" customFormat="1" x14ac:dyDescent="0.25">
      <c r="C2816" s="39"/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3:42" s="27" customFormat="1" x14ac:dyDescent="0.25">
      <c r="C2817" s="39"/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3:42" s="27" customFormat="1" x14ac:dyDescent="0.25">
      <c r="C2818" s="39"/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3:42" s="27" customFormat="1" x14ac:dyDescent="0.25">
      <c r="C2819" s="39"/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3:42" s="27" customFormat="1" x14ac:dyDescent="0.25">
      <c r="C2820" s="39"/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3:42" s="27" customFormat="1" x14ac:dyDescent="0.25">
      <c r="C2821" s="39"/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3:42" s="27" customFormat="1" x14ac:dyDescent="0.25">
      <c r="C2822" s="39"/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3:42" s="27" customFormat="1" x14ac:dyDescent="0.25">
      <c r="C2823" s="39"/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3:42" s="27" customFormat="1" x14ac:dyDescent="0.25">
      <c r="C2824" s="39"/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3:42" s="27" customFormat="1" x14ac:dyDescent="0.25">
      <c r="C2825" s="39"/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3:42" s="27" customFormat="1" x14ac:dyDescent="0.25">
      <c r="C2826" s="39"/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3:42" s="27" customFormat="1" x14ac:dyDescent="0.25">
      <c r="C2827" s="39"/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3:42" s="27" customFormat="1" x14ac:dyDescent="0.25">
      <c r="C2828" s="39"/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3:42" s="27" customFormat="1" x14ac:dyDescent="0.25">
      <c r="C2829" s="39"/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3:42" s="27" customFormat="1" x14ac:dyDescent="0.25">
      <c r="C2830" s="39"/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3:42" s="27" customFormat="1" x14ac:dyDescent="0.25">
      <c r="C2831" s="39"/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3:42" s="27" customFormat="1" x14ac:dyDescent="0.25">
      <c r="C2832" s="39"/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3:42" s="27" customFormat="1" x14ac:dyDescent="0.25">
      <c r="C2833" s="39"/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3:42" s="27" customFormat="1" x14ac:dyDescent="0.25">
      <c r="C2834" s="39"/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3:42" s="27" customFormat="1" x14ac:dyDescent="0.25">
      <c r="C2835" s="39"/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3:42" s="27" customFormat="1" x14ac:dyDescent="0.25">
      <c r="C2836" s="39"/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3:42" s="27" customFormat="1" x14ac:dyDescent="0.25">
      <c r="C2837" s="39"/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3:42" s="27" customFormat="1" x14ac:dyDescent="0.25">
      <c r="C2838" s="39"/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3:42" s="27" customFormat="1" x14ac:dyDescent="0.25">
      <c r="C2839" s="39"/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3:42" s="27" customFormat="1" x14ac:dyDescent="0.25">
      <c r="C2840" s="39"/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3:42" s="27" customFormat="1" x14ac:dyDescent="0.25">
      <c r="C2841" s="39"/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3:42" s="27" customFormat="1" x14ac:dyDescent="0.25">
      <c r="C2842" s="39"/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3:42" s="27" customFormat="1" x14ac:dyDescent="0.25">
      <c r="C2843" s="39"/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3:42" s="27" customFormat="1" x14ac:dyDescent="0.25">
      <c r="C2844" s="39"/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3:42" s="27" customFormat="1" x14ac:dyDescent="0.25">
      <c r="C2845" s="39"/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3:42" s="27" customFormat="1" x14ac:dyDescent="0.25">
      <c r="C2846" s="39"/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3:42" s="27" customFormat="1" x14ac:dyDescent="0.25">
      <c r="C2847" s="39"/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3:42" s="27" customFormat="1" x14ac:dyDescent="0.25">
      <c r="C2848" s="39"/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3:42" s="27" customFormat="1" x14ac:dyDescent="0.25">
      <c r="C2849" s="39"/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3:42" s="27" customFormat="1" x14ac:dyDescent="0.25">
      <c r="C2850" s="39"/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3:42" s="27" customFormat="1" x14ac:dyDescent="0.25">
      <c r="C2851" s="39"/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3:42" s="27" customFormat="1" x14ac:dyDescent="0.25">
      <c r="C2852" s="39"/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3:42" s="27" customFormat="1" x14ac:dyDescent="0.25">
      <c r="C2853" s="39"/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3:42" s="27" customFormat="1" x14ac:dyDescent="0.25">
      <c r="C2854" s="39"/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3:42" s="27" customFormat="1" x14ac:dyDescent="0.25">
      <c r="C2855" s="39"/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3:42" s="27" customFormat="1" x14ac:dyDescent="0.25">
      <c r="C2856" s="39"/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3:42" s="27" customFormat="1" x14ac:dyDescent="0.25">
      <c r="C2857" s="39"/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3:42" s="27" customFormat="1" x14ac:dyDescent="0.25">
      <c r="C2858" s="39"/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3:42" s="27" customFormat="1" x14ac:dyDescent="0.25">
      <c r="C2859" s="39"/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3:42" s="27" customFormat="1" x14ac:dyDescent="0.25">
      <c r="C2860" s="39"/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3:42" s="27" customFormat="1" x14ac:dyDescent="0.25">
      <c r="C2861" s="39"/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3:42" s="27" customFormat="1" x14ac:dyDescent="0.25">
      <c r="C2862" s="39"/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3:42" s="27" customFormat="1" x14ac:dyDescent="0.25">
      <c r="C2863" s="39"/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3:42" s="27" customFormat="1" x14ac:dyDescent="0.25">
      <c r="C2864" s="39"/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3:42" s="27" customFormat="1" x14ac:dyDescent="0.25">
      <c r="C2865" s="39"/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3:42" s="27" customFormat="1" x14ac:dyDescent="0.25">
      <c r="C2866" s="39"/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3:42" s="27" customFormat="1" x14ac:dyDescent="0.25">
      <c r="C2867" s="39"/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3:42" s="27" customFormat="1" x14ac:dyDescent="0.25">
      <c r="C2868" s="39"/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3:42" s="27" customFormat="1" x14ac:dyDescent="0.25">
      <c r="C2869" s="39"/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3:42" s="27" customFormat="1" x14ac:dyDescent="0.25">
      <c r="C2870" s="39"/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3:42" s="27" customFormat="1" x14ac:dyDescent="0.25">
      <c r="C2871" s="39"/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3:42" s="27" customFormat="1" x14ac:dyDescent="0.25">
      <c r="C2872" s="39"/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3:42" s="27" customFormat="1" x14ac:dyDescent="0.25">
      <c r="C2873" s="39"/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3:42" s="27" customFormat="1" x14ac:dyDescent="0.25">
      <c r="C2874" s="39"/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3:42" s="27" customFormat="1" x14ac:dyDescent="0.25">
      <c r="C2875" s="39"/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3:42" s="27" customFormat="1" x14ac:dyDescent="0.25">
      <c r="C2876" s="39"/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3:42" s="27" customFormat="1" x14ac:dyDescent="0.25">
      <c r="C2877" s="39"/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3:42" s="27" customFormat="1" x14ac:dyDescent="0.25">
      <c r="C2878" s="39"/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3:42" s="27" customFormat="1" x14ac:dyDescent="0.25">
      <c r="C2879" s="39"/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3:42" s="27" customFormat="1" x14ac:dyDescent="0.25">
      <c r="C2880" s="39"/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3:42" s="27" customFormat="1" x14ac:dyDescent="0.25">
      <c r="C2881" s="39"/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3:42" s="27" customFormat="1" x14ac:dyDescent="0.25">
      <c r="C2882" s="39"/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3:42" s="27" customFormat="1" x14ac:dyDescent="0.25">
      <c r="C2883" s="39"/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3:42" s="27" customFormat="1" x14ac:dyDescent="0.25">
      <c r="C2884" s="39"/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3:42" s="27" customFormat="1" x14ac:dyDescent="0.25">
      <c r="C2885" s="39"/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3:42" s="27" customFormat="1" x14ac:dyDescent="0.25">
      <c r="C2886" s="39"/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3:42" s="27" customFormat="1" x14ac:dyDescent="0.25">
      <c r="C2887" s="39"/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3:42" s="27" customFormat="1" x14ac:dyDescent="0.25">
      <c r="C2888" s="39"/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3:42" s="27" customFormat="1" x14ac:dyDescent="0.25">
      <c r="C2889" s="39"/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3:42" s="27" customFormat="1" x14ac:dyDescent="0.25">
      <c r="C2890" s="39"/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3:42" s="27" customFormat="1" x14ac:dyDescent="0.25">
      <c r="C2891" s="39"/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3:42" s="27" customFormat="1" x14ac:dyDescent="0.25">
      <c r="C2892" s="39"/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3:42" s="27" customFormat="1" x14ac:dyDescent="0.25">
      <c r="C2893" s="39"/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3:42" s="27" customFormat="1" x14ac:dyDescent="0.25">
      <c r="C2894" s="39"/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3:42" s="27" customFormat="1" x14ac:dyDescent="0.25">
      <c r="C2895" s="39"/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3:42" s="27" customFormat="1" x14ac:dyDescent="0.25">
      <c r="C2896" s="39"/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3:42" s="27" customFormat="1" x14ac:dyDescent="0.25">
      <c r="C2897" s="39"/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3:42" s="27" customFormat="1" x14ac:dyDescent="0.25">
      <c r="C2898" s="39"/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3:42" s="27" customFormat="1" x14ac:dyDescent="0.25">
      <c r="C2899" s="39"/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3:42" s="27" customFormat="1" x14ac:dyDescent="0.25">
      <c r="C2900" s="39"/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3:42" s="27" customFormat="1" x14ac:dyDescent="0.25">
      <c r="C2901" s="39"/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3:42" s="27" customFormat="1" x14ac:dyDescent="0.25">
      <c r="C2902" s="39"/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3:42" s="27" customFormat="1" x14ac:dyDescent="0.25">
      <c r="C2903" s="39"/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3:42" s="27" customFormat="1" x14ac:dyDescent="0.25">
      <c r="C2904" s="39"/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3:42" s="27" customFormat="1" x14ac:dyDescent="0.25">
      <c r="C2905" s="39"/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3:42" s="27" customFormat="1" x14ac:dyDescent="0.25">
      <c r="C2906" s="39"/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3:42" s="27" customFormat="1" x14ac:dyDescent="0.25">
      <c r="C2907" s="39"/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3:42" s="27" customFormat="1" x14ac:dyDescent="0.25">
      <c r="C2908" s="39"/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3:42" s="27" customFormat="1" x14ac:dyDescent="0.25">
      <c r="C2909" s="39"/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3:42" s="27" customFormat="1" x14ac:dyDescent="0.25">
      <c r="C2910" s="39"/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3:42" s="27" customFormat="1" x14ac:dyDescent="0.25">
      <c r="C2911" s="39"/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3:42" s="27" customFormat="1" x14ac:dyDescent="0.25">
      <c r="C2912" s="39"/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3:42" s="27" customFormat="1" x14ac:dyDescent="0.25">
      <c r="C2913" s="39"/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3:42" s="27" customFormat="1" x14ac:dyDescent="0.25">
      <c r="C2914" s="39"/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3:42" s="27" customFormat="1" x14ac:dyDescent="0.25">
      <c r="C2915" s="39"/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3:42" s="27" customFormat="1" x14ac:dyDescent="0.25">
      <c r="C2916" s="39"/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3:42" s="27" customFormat="1" x14ac:dyDescent="0.25">
      <c r="C2917" s="39"/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3:42" s="27" customFormat="1" x14ac:dyDescent="0.25">
      <c r="C2918" s="39"/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3:42" s="27" customFormat="1" x14ac:dyDescent="0.25">
      <c r="C2919" s="39"/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3:42" s="27" customFormat="1" x14ac:dyDescent="0.25">
      <c r="C2920" s="39"/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3:42" s="27" customFormat="1" x14ac:dyDescent="0.25">
      <c r="C2921" s="39"/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3:42" s="27" customFormat="1" x14ac:dyDescent="0.25">
      <c r="C2922" s="39"/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3:42" s="27" customFormat="1" x14ac:dyDescent="0.25">
      <c r="C2923" s="39"/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3:42" s="27" customFormat="1" x14ac:dyDescent="0.25">
      <c r="C2924" s="39"/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3:42" s="27" customFormat="1" x14ac:dyDescent="0.25">
      <c r="C2925" s="39"/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3:42" s="27" customFormat="1" x14ac:dyDescent="0.25">
      <c r="C2926" s="39"/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3:42" s="27" customFormat="1" x14ac:dyDescent="0.25">
      <c r="C2927" s="39"/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3:42" s="27" customFormat="1" x14ac:dyDescent="0.25">
      <c r="C2928" s="39"/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3:42" s="27" customFormat="1" x14ac:dyDescent="0.25">
      <c r="C2929" s="39"/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3:42" s="27" customFormat="1" x14ac:dyDescent="0.25">
      <c r="C2930" s="39"/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3:42" s="27" customFormat="1" x14ac:dyDescent="0.25">
      <c r="C2931" s="39"/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3:42" s="27" customFormat="1" x14ac:dyDescent="0.25">
      <c r="C2932" s="39"/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3:42" s="27" customFormat="1" x14ac:dyDescent="0.25">
      <c r="C2933" s="39"/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3:42" s="27" customFormat="1" x14ac:dyDescent="0.25">
      <c r="C2934" s="39"/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3:42" s="27" customFormat="1" x14ac:dyDescent="0.25">
      <c r="C2935" s="39"/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3:42" s="27" customFormat="1" x14ac:dyDescent="0.25">
      <c r="C2936" s="39"/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3:42" s="27" customFormat="1" x14ac:dyDescent="0.25">
      <c r="C2937" s="39"/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3:42" s="27" customFormat="1" x14ac:dyDescent="0.25">
      <c r="C2938" s="39"/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3:42" s="27" customFormat="1" x14ac:dyDescent="0.25">
      <c r="C2939" s="39"/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3:42" s="27" customFormat="1" x14ac:dyDescent="0.25">
      <c r="C2940" s="39"/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3:42" s="27" customFormat="1" x14ac:dyDescent="0.25">
      <c r="C2941" s="39"/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3:42" s="27" customFormat="1" x14ac:dyDescent="0.25">
      <c r="C2942" s="39"/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3:42" s="27" customFormat="1" x14ac:dyDescent="0.25">
      <c r="C2943" s="39"/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3:42" s="27" customFormat="1" x14ac:dyDescent="0.25">
      <c r="C2944" s="39"/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3:42" s="27" customFormat="1" x14ac:dyDescent="0.25">
      <c r="C2945" s="39"/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3:42" s="27" customFormat="1" x14ac:dyDescent="0.25">
      <c r="C2946" s="39"/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3:42" s="27" customFormat="1" x14ac:dyDescent="0.25">
      <c r="C2947" s="39"/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3:42" s="27" customFormat="1" x14ac:dyDescent="0.25">
      <c r="C2948" s="39"/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3:42" s="27" customFormat="1" x14ac:dyDescent="0.25">
      <c r="C2949" s="39"/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3:42" s="27" customFormat="1" x14ac:dyDescent="0.25">
      <c r="C2950" s="39"/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3:42" s="27" customFormat="1" x14ac:dyDescent="0.25">
      <c r="C2951" s="39"/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3:42" s="27" customFormat="1" x14ac:dyDescent="0.25">
      <c r="C2952" s="39"/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3:42" s="27" customFormat="1" x14ac:dyDescent="0.25">
      <c r="C2953" s="39"/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3:42" s="27" customFormat="1" x14ac:dyDescent="0.25">
      <c r="C2954" s="39"/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3:42" s="27" customFormat="1" x14ac:dyDescent="0.25">
      <c r="C2955" s="39"/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3:42" s="27" customFormat="1" x14ac:dyDescent="0.25">
      <c r="C2956" s="39"/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3:42" s="27" customFormat="1" x14ac:dyDescent="0.25">
      <c r="C2957" s="39"/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3:42" s="27" customFormat="1" x14ac:dyDescent="0.25">
      <c r="C2958" s="39"/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3:42" s="27" customFormat="1" x14ac:dyDescent="0.25">
      <c r="C2959" s="39"/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3:42" s="27" customFormat="1" x14ac:dyDescent="0.25">
      <c r="C2960" s="39"/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3:42" s="27" customFormat="1" x14ac:dyDescent="0.25">
      <c r="C2961" s="39"/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3:42" s="27" customFormat="1" x14ac:dyDescent="0.25">
      <c r="C2962" s="39"/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3:42" s="27" customFormat="1" x14ac:dyDescent="0.25">
      <c r="C2963" s="39"/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3:42" s="27" customFormat="1" x14ac:dyDescent="0.25">
      <c r="C2964" s="39"/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3:42" s="27" customFormat="1" x14ac:dyDescent="0.25">
      <c r="C2965" s="39"/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3:42" s="27" customFormat="1" x14ac:dyDescent="0.25">
      <c r="C2966" s="39"/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3:42" s="27" customFormat="1" x14ac:dyDescent="0.25">
      <c r="C2967" s="39"/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3:42" s="27" customFormat="1" x14ac:dyDescent="0.25">
      <c r="C2968" s="39"/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3:42" s="27" customFormat="1" x14ac:dyDescent="0.25">
      <c r="C2969" s="39"/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3:42" s="27" customFormat="1" x14ac:dyDescent="0.25">
      <c r="C2970" s="39"/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3:42" s="27" customFormat="1" x14ac:dyDescent="0.25">
      <c r="C2971" s="39"/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3:42" s="27" customFormat="1" x14ac:dyDescent="0.25">
      <c r="C2972" s="39"/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3:42" s="27" customFormat="1" x14ac:dyDescent="0.25">
      <c r="C2973" s="39"/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3:42" s="27" customFormat="1" x14ac:dyDescent="0.25">
      <c r="C2974" s="39"/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3:42" s="27" customFormat="1" x14ac:dyDescent="0.25">
      <c r="C2975" s="39"/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3:42" s="27" customFormat="1" x14ac:dyDescent="0.25">
      <c r="C2976" s="39"/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3:42" s="27" customFormat="1" x14ac:dyDescent="0.25">
      <c r="C2977" s="39"/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3:42" s="27" customFormat="1" x14ac:dyDescent="0.25">
      <c r="C2978" s="39"/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3:42" s="27" customFormat="1" x14ac:dyDescent="0.25">
      <c r="C2979" s="39"/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3:42" s="27" customFormat="1" x14ac:dyDescent="0.25">
      <c r="C2980" s="39"/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3:42" s="27" customFormat="1" x14ac:dyDescent="0.25">
      <c r="C2981" s="39"/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3:42" s="27" customFormat="1" x14ac:dyDescent="0.25">
      <c r="C2982" s="39"/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3:42" s="27" customFormat="1" x14ac:dyDescent="0.25">
      <c r="C2983" s="39"/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3:42" s="27" customFormat="1" x14ac:dyDescent="0.25">
      <c r="C2984" s="39"/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3:42" s="27" customFormat="1" x14ac:dyDescent="0.25">
      <c r="C2985" s="39"/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3:42" s="27" customFormat="1" x14ac:dyDescent="0.25">
      <c r="C2986" s="39"/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3:42" s="27" customFormat="1" x14ac:dyDescent="0.25">
      <c r="C2987" s="39"/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3:42" s="27" customFormat="1" x14ac:dyDescent="0.25">
      <c r="C2988" s="39"/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3:42" s="27" customFormat="1" x14ac:dyDescent="0.25">
      <c r="C2989" s="39"/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3:42" s="27" customFormat="1" x14ac:dyDescent="0.25">
      <c r="C2990" s="39"/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3:42" s="27" customFormat="1" x14ac:dyDescent="0.25">
      <c r="C2991" s="39"/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3:42" s="27" customFormat="1" x14ac:dyDescent="0.25">
      <c r="C2992" s="39"/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3:42" s="27" customFormat="1" x14ac:dyDescent="0.25">
      <c r="C2993" s="39"/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3:42" s="27" customFormat="1" x14ac:dyDescent="0.25">
      <c r="C2994" s="39"/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3:42" s="27" customFormat="1" x14ac:dyDescent="0.25">
      <c r="C2995" s="39"/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3:42" s="27" customFormat="1" x14ac:dyDescent="0.25">
      <c r="C2996" s="39"/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3:42" s="27" customFormat="1" x14ac:dyDescent="0.25">
      <c r="C2997" s="39"/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3:42" s="27" customFormat="1" x14ac:dyDescent="0.25">
      <c r="C2998" s="39"/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3:42" s="27" customFormat="1" x14ac:dyDescent="0.25">
      <c r="C2999" s="39"/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3:42" s="27" customFormat="1" x14ac:dyDescent="0.25">
      <c r="C3000" s="39"/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3:42" s="27" customFormat="1" x14ac:dyDescent="0.25">
      <c r="C3001" s="39"/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3:42" s="27" customFormat="1" x14ac:dyDescent="0.25">
      <c r="C3002" s="39"/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3:42" s="27" customFormat="1" x14ac:dyDescent="0.25">
      <c r="C3003" s="39"/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3:42" s="27" customFormat="1" x14ac:dyDescent="0.25">
      <c r="C3004" s="39"/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3:42" s="27" customFormat="1" x14ac:dyDescent="0.25">
      <c r="C3005" s="39"/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3:42" s="27" customFormat="1" x14ac:dyDescent="0.25">
      <c r="C3006" s="39"/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3:42" s="27" customFormat="1" x14ac:dyDescent="0.25">
      <c r="C3007" s="39"/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3:42" s="27" customFormat="1" x14ac:dyDescent="0.25">
      <c r="C3008" s="39"/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3:42" s="27" customFormat="1" x14ac:dyDescent="0.25">
      <c r="C3009" s="39"/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3:42" s="27" customFormat="1" x14ac:dyDescent="0.25">
      <c r="C3010" s="39"/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3:42" s="27" customFormat="1" x14ac:dyDescent="0.25">
      <c r="C3011" s="39"/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3:42" s="27" customFormat="1" x14ac:dyDescent="0.25">
      <c r="C3012" s="39"/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3:42" s="27" customFormat="1" x14ac:dyDescent="0.25">
      <c r="C3013" s="39"/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3:42" s="27" customFormat="1" x14ac:dyDescent="0.25">
      <c r="C3014" s="39"/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3:42" s="27" customFormat="1" x14ac:dyDescent="0.25">
      <c r="C3015" s="39"/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3:42" s="27" customFormat="1" x14ac:dyDescent="0.25">
      <c r="C3016" s="39"/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3:42" s="27" customFormat="1" x14ac:dyDescent="0.25">
      <c r="C3017" s="39"/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3:42" s="27" customFormat="1" x14ac:dyDescent="0.25">
      <c r="C3018" s="39"/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3:42" s="27" customFormat="1" x14ac:dyDescent="0.25">
      <c r="C3019" s="39"/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3:42" s="27" customFormat="1" x14ac:dyDescent="0.25">
      <c r="C3020" s="39"/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3:42" s="27" customFormat="1" x14ac:dyDescent="0.25">
      <c r="C3021" s="39"/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3:42" s="27" customFormat="1" x14ac:dyDescent="0.25">
      <c r="C3022" s="39"/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3:42" s="27" customFormat="1" x14ac:dyDescent="0.25">
      <c r="C3023" s="39"/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3:42" s="27" customFormat="1" x14ac:dyDescent="0.25">
      <c r="C3024" s="39"/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3:42" s="27" customFormat="1" x14ac:dyDescent="0.25">
      <c r="C3025" s="39"/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3:42" s="27" customFormat="1" x14ac:dyDescent="0.25">
      <c r="C3026" s="39"/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3:42" s="27" customFormat="1" x14ac:dyDescent="0.25">
      <c r="C3027" s="39"/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3:42" s="27" customFormat="1" x14ac:dyDescent="0.25">
      <c r="C3028" s="39"/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3:42" s="27" customFormat="1" x14ac:dyDescent="0.25">
      <c r="C3029" s="39"/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3:42" s="27" customFormat="1" x14ac:dyDescent="0.25">
      <c r="C3030" s="39"/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3:42" s="27" customFormat="1" x14ac:dyDescent="0.25">
      <c r="C3031" s="39"/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3:42" s="27" customFormat="1" x14ac:dyDescent="0.25">
      <c r="C3032" s="39"/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3:42" s="27" customFormat="1" x14ac:dyDescent="0.25">
      <c r="C3033" s="39"/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3:42" s="27" customFormat="1" x14ac:dyDescent="0.25">
      <c r="C3034" s="39"/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3:42" s="27" customFormat="1" x14ac:dyDescent="0.25">
      <c r="C3035" s="39"/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3:42" s="27" customFormat="1" x14ac:dyDescent="0.25">
      <c r="C3036" s="39"/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3:42" s="27" customFormat="1" x14ac:dyDescent="0.25">
      <c r="C3037" s="39"/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3:42" s="27" customFormat="1" x14ac:dyDescent="0.25">
      <c r="C3038" s="39"/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3:42" s="27" customFormat="1" x14ac:dyDescent="0.25">
      <c r="C3039" s="39"/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3:42" s="27" customFormat="1" x14ac:dyDescent="0.25">
      <c r="C3040" s="39"/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3:42" s="27" customFormat="1" x14ac:dyDescent="0.25">
      <c r="C3041" s="39"/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3:42" s="27" customFormat="1" x14ac:dyDescent="0.25">
      <c r="C3042" s="39"/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3:42" s="27" customFormat="1" x14ac:dyDescent="0.25">
      <c r="C3043" s="39"/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3:42" s="27" customFormat="1" x14ac:dyDescent="0.25">
      <c r="C3044" s="39"/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3:42" s="27" customFormat="1" x14ac:dyDescent="0.25">
      <c r="C3045" s="39"/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3:42" s="27" customFormat="1" x14ac:dyDescent="0.25">
      <c r="C3046" s="39"/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3:42" s="27" customFormat="1" x14ac:dyDescent="0.25">
      <c r="C3047" s="39"/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3:42" s="27" customFormat="1" x14ac:dyDescent="0.25">
      <c r="C3048" s="39"/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3:42" s="27" customFormat="1" x14ac:dyDescent="0.25">
      <c r="C3049" s="39"/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3:42" s="27" customFormat="1" x14ac:dyDescent="0.25">
      <c r="C3050" s="39"/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3:42" s="27" customFormat="1" x14ac:dyDescent="0.25">
      <c r="C3051" s="39"/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3:42" s="27" customFormat="1" x14ac:dyDescent="0.25">
      <c r="C3052" s="39"/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3:42" s="27" customFormat="1" x14ac:dyDescent="0.25">
      <c r="C3053" s="39"/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3:42" s="27" customFormat="1" x14ac:dyDescent="0.25">
      <c r="C3054" s="39"/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3:42" s="27" customFormat="1" x14ac:dyDescent="0.25">
      <c r="C3055" s="39"/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3:42" s="27" customFormat="1" x14ac:dyDescent="0.25">
      <c r="C3056" s="39"/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3:42" s="27" customFormat="1" x14ac:dyDescent="0.25">
      <c r="C3057" s="39"/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3:42" s="27" customFormat="1" x14ac:dyDescent="0.25">
      <c r="C3058" s="39"/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3:42" s="27" customFormat="1" x14ac:dyDescent="0.25">
      <c r="C3059" s="39"/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3:42" s="27" customFormat="1" x14ac:dyDescent="0.25">
      <c r="C3060" s="39"/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3:42" s="27" customFormat="1" x14ac:dyDescent="0.25">
      <c r="C3061" s="39"/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3:42" s="27" customFormat="1" x14ac:dyDescent="0.25">
      <c r="C3062" s="39"/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3:42" s="27" customFormat="1" x14ac:dyDescent="0.25">
      <c r="C3063" s="39"/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3:42" s="27" customFormat="1" x14ac:dyDescent="0.25">
      <c r="C3064" s="39"/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3:42" s="27" customFormat="1" x14ac:dyDescent="0.25">
      <c r="C3065" s="39"/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3:42" s="27" customFormat="1" x14ac:dyDescent="0.25">
      <c r="C3066" s="39"/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3:42" s="27" customFormat="1" x14ac:dyDescent="0.25">
      <c r="C3067" s="39"/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3:42" s="27" customFormat="1" x14ac:dyDescent="0.25">
      <c r="C3068" s="39"/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3:42" s="27" customFormat="1" x14ac:dyDescent="0.25">
      <c r="C3069" s="39"/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3:42" s="27" customFormat="1" x14ac:dyDescent="0.25">
      <c r="C3070" s="39"/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3:42" s="27" customFormat="1" x14ac:dyDescent="0.25">
      <c r="C3071" s="39"/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3:42" s="27" customFormat="1" x14ac:dyDescent="0.25">
      <c r="C3072" s="39"/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3:42" s="27" customFormat="1" x14ac:dyDescent="0.25">
      <c r="C3073" s="39"/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3:42" s="27" customFormat="1" x14ac:dyDescent="0.25">
      <c r="C3074" s="39"/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3:42" s="27" customFormat="1" x14ac:dyDescent="0.25">
      <c r="C3075" s="39"/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3:42" s="27" customFormat="1" x14ac:dyDescent="0.25">
      <c r="C3076" s="39"/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3:42" s="27" customFormat="1" x14ac:dyDescent="0.25">
      <c r="C3077" s="39"/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3:42" s="27" customFormat="1" x14ac:dyDescent="0.25">
      <c r="C3078" s="39"/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3:42" s="27" customFormat="1" x14ac:dyDescent="0.25">
      <c r="C3079" s="39"/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3:42" s="27" customFormat="1" x14ac:dyDescent="0.25">
      <c r="C3080" s="39"/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3:42" s="27" customFormat="1" x14ac:dyDescent="0.25">
      <c r="C3081" s="39"/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3:42" s="27" customFormat="1" x14ac:dyDescent="0.25">
      <c r="C3082" s="39"/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3:42" s="27" customFormat="1" x14ac:dyDescent="0.25">
      <c r="C3083" s="39"/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3:42" s="27" customFormat="1" x14ac:dyDescent="0.25">
      <c r="C3084" s="39"/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3:42" s="27" customFormat="1" x14ac:dyDescent="0.25">
      <c r="C3085" s="39"/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3:42" s="27" customFormat="1" x14ac:dyDescent="0.25">
      <c r="C3086" s="39"/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3:42" s="27" customFormat="1" x14ac:dyDescent="0.25">
      <c r="C3087" s="39"/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3:42" s="27" customFormat="1" x14ac:dyDescent="0.25">
      <c r="C3088" s="39"/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3:42" s="27" customFormat="1" x14ac:dyDescent="0.25">
      <c r="C3089" s="39"/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3:42" s="27" customFormat="1" x14ac:dyDescent="0.25">
      <c r="C3090" s="39"/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3:42" s="27" customFormat="1" x14ac:dyDescent="0.25">
      <c r="C3091" s="39"/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3:42" s="27" customFormat="1" x14ac:dyDescent="0.25">
      <c r="C3092" s="39"/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3:42" s="27" customFormat="1" x14ac:dyDescent="0.25">
      <c r="C3093" s="39"/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3:42" s="27" customFormat="1" x14ac:dyDescent="0.25">
      <c r="C3094" s="39"/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3:42" s="27" customFormat="1" x14ac:dyDescent="0.25">
      <c r="C3095" s="39"/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3:42" s="27" customFormat="1" x14ac:dyDescent="0.25">
      <c r="C3096" s="39"/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3:42" s="27" customFormat="1" x14ac:dyDescent="0.25">
      <c r="C3097" s="39"/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3:42" s="27" customFormat="1" x14ac:dyDescent="0.25">
      <c r="C3098" s="39"/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3:42" s="27" customFormat="1" x14ac:dyDescent="0.25">
      <c r="C3099" s="39"/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3:42" s="27" customFormat="1" x14ac:dyDescent="0.25">
      <c r="C3100" s="39"/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3:42" s="27" customFormat="1" x14ac:dyDescent="0.25">
      <c r="C3101" s="39"/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3:42" s="27" customFormat="1" x14ac:dyDescent="0.25">
      <c r="C3102" s="39"/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3:42" s="27" customFormat="1" x14ac:dyDescent="0.25">
      <c r="C3103" s="39"/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3:42" s="27" customFormat="1" x14ac:dyDescent="0.25">
      <c r="C3104" s="39"/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3:42" s="27" customFormat="1" x14ac:dyDescent="0.25">
      <c r="C3105" s="39"/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3:42" s="27" customFormat="1" x14ac:dyDescent="0.25">
      <c r="C3106" s="39"/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3:42" s="27" customFormat="1" x14ac:dyDescent="0.25">
      <c r="C3107" s="39"/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3:42" s="27" customFormat="1" x14ac:dyDescent="0.25">
      <c r="C3108" s="39"/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3:42" s="27" customFormat="1" x14ac:dyDescent="0.25">
      <c r="C3109" s="39"/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3:42" s="27" customFormat="1" x14ac:dyDescent="0.25">
      <c r="C3110" s="39"/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3:42" s="27" customFormat="1" x14ac:dyDescent="0.25">
      <c r="C3111" s="39"/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3:42" s="27" customFormat="1" x14ac:dyDescent="0.25">
      <c r="C3112" s="39"/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3:42" s="27" customFormat="1" x14ac:dyDescent="0.25">
      <c r="C3113" s="39"/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3:42" s="27" customFormat="1" x14ac:dyDescent="0.25">
      <c r="C3114" s="39"/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3:42" s="27" customFormat="1" x14ac:dyDescent="0.25">
      <c r="C3115" s="39"/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3:42" s="27" customFormat="1" x14ac:dyDescent="0.25">
      <c r="C3116" s="39"/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3:42" s="27" customFormat="1" x14ac:dyDescent="0.25">
      <c r="C3117" s="39"/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3:42" s="27" customFormat="1" x14ac:dyDescent="0.25">
      <c r="C3118" s="39"/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3:42" s="27" customFormat="1" x14ac:dyDescent="0.25">
      <c r="C3119" s="39"/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3:42" s="27" customFormat="1" x14ac:dyDescent="0.25">
      <c r="C3120" s="39"/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3:42" s="27" customFormat="1" x14ac:dyDescent="0.25">
      <c r="C3121" s="39"/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3:42" s="27" customFormat="1" x14ac:dyDescent="0.25">
      <c r="C3122" s="39"/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3:42" s="27" customFormat="1" x14ac:dyDescent="0.25">
      <c r="C3123" s="39"/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3:42" s="27" customFormat="1" x14ac:dyDescent="0.25">
      <c r="C3124" s="39"/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3:42" s="27" customFormat="1" x14ac:dyDescent="0.25">
      <c r="C3125" s="39"/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3:42" s="27" customFormat="1" x14ac:dyDescent="0.25">
      <c r="C3126" s="39"/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3:42" s="27" customFormat="1" x14ac:dyDescent="0.25">
      <c r="C3127" s="39"/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3:42" s="27" customFormat="1" x14ac:dyDescent="0.25">
      <c r="C3128" s="39"/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3:42" s="27" customFormat="1" x14ac:dyDescent="0.25">
      <c r="C3129" s="39"/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3:42" s="27" customFormat="1" x14ac:dyDescent="0.25">
      <c r="C3130" s="39"/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3:42" s="27" customFormat="1" x14ac:dyDescent="0.25">
      <c r="C3131" s="39"/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3:42" s="27" customFormat="1" x14ac:dyDescent="0.25">
      <c r="C3132" s="39"/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3:42" s="27" customFormat="1" x14ac:dyDescent="0.25">
      <c r="C3133" s="39"/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3:42" s="27" customFormat="1" x14ac:dyDescent="0.25">
      <c r="C3134" s="39"/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3:42" s="27" customFormat="1" x14ac:dyDescent="0.25">
      <c r="C3135" s="39"/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3:42" s="27" customFormat="1" x14ac:dyDescent="0.25">
      <c r="C3136" s="39"/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3:42" s="27" customFormat="1" x14ac:dyDescent="0.25">
      <c r="C3137" s="39"/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3:42" s="27" customFormat="1" x14ac:dyDescent="0.25">
      <c r="C3138" s="39"/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3:42" s="27" customFormat="1" x14ac:dyDescent="0.25">
      <c r="C3139" s="39"/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3:42" s="27" customFormat="1" x14ac:dyDescent="0.25">
      <c r="C3140" s="39"/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3:42" s="27" customFormat="1" x14ac:dyDescent="0.25">
      <c r="C3141" s="39"/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3:42" s="27" customFormat="1" x14ac:dyDescent="0.25">
      <c r="C3142" s="39"/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3:42" s="27" customFormat="1" x14ac:dyDescent="0.25">
      <c r="C3143" s="39"/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3:42" s="27" customFormat="1" x14ac:dyDescent="0.25">
      <c r="C3144" s="39"/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3:42" s="27" customFormat="1" x14ac:dyDescent="0.25">
      <c r="C3145" s="39"/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3:42" s="27" customFormat="1" x14ac:dyDescent="0.25">
      <c r="C3146" s="39"/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3:42" s="27" customFormat="1" x14ac:dyDescent="0.25">
      <c r="C3147" s="39"/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3:42" s="27" customFormat="1" x14ac:dyDescent="0.25">
      <c r="C3148" s="39"/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3:42" s="27" customFormat="1" x14ac:dyDescent="0.25">
      <c r="C3149" s="39"/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3:42" s="27" customFormat="1" x14ac:dyDescent="0.25">
      <c r="C3150" s="39"/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3:42" s="27" customFormat="1" x14ac:dyDescent="0.25">
      <c r="C3151" s="39"/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3:42" s="27" customFormat="1" x14ac:dyDescent="0.25">
      <c r="C3152" s="39"/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3:42" s="27" customFormat="1" x14ac:dyDescent="0.25">
      <c r="C3153" s="39"/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3:42" s="27" customFormat="1" x14ac:dyDescent="0.25">
      <c r="C3154" s="39"/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3:42" s="27" customFormat="1" x14ac:dyDescent="0.25">
      <c r="C3155" s="39"/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3:42" s="27" customFormat="1" x14ac:dyDescent="0.25">
      <c r="C3156" s="39"/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3:42" s="27" customFormat="1" x14ac:dyDescent="0.25">
      <c r="C3157" s="39"/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3:42" s="27" customFormat="1" x14ac:dyDescent="0.25">
      <c r="C3158" s="39"/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3:42" s="27" customFormat="1" x14ac:dyDescent="0.25">
      <c r="C3159" s="39"/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3:42" s="27" customFormat="1" x14ac:dyDescent="0.25">
      <c r="C3160" s="39"/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3:42" s="27" customFormat="1" x14ac:dyDescent="0.25">
      <c r="C3161" s="39"/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3:42" s="27" customFormat="1" x14ac:dyDescent="0.25">
      <c r="C3162" s="39"/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3:42" s="27" customFormat="1" x14ac:dyDescent="0.25">
      <c r="C3163" s="39"/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3:42" s="27" customFormat="1" x14ac:dyDescent="0.25">
      <c r="C3164" s="39"/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3:42" s="27" customFormat="1" x14ac:dyDescent="0.25">
      <c r="C3165" s="39"/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3:42" s="27" customFormat="1" x14ac:dyDescent="0.25">
      <c r="C3166" s="39"/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3:42" s="27" customFormat="1" x14ac:dyDescent="0.25">
      <c r="C3167" s="39"/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3:42" s="27" customFormat="1" x14ac:dyDescent="0.25">
      <c r="C3168" s="39"/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3:42" s="27" customFormat="1" x14ac:dyDescent="0.25">
      <c r="C3169" s="39"/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3:42" s="27" customFormat="1" x14ac:dyDescent="0.25">
      <c r="C3170" s="39"/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3:42" s="27" customFormat="1" x14ac:dyDescent="0.25">
      <c r="C3171" s="39"/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3:42" s="27" customFormat="1" x14ac:dyDescent="0.25">
      <c r="C3172" s="39"/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3:42" s="27" customFormat="1" x14ac:dyDescent="0.25">
      <c r="C3173" s="39"/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3:42" s="27" customFormat="1" x14ac:dyDescent="0.25">
      <c r="C3174" s="39"/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3:42" s="27" customFormat="1" x14ac:dyDescent="0.25">
      <c r="C3175" s="39"/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3:42" s="27" customFormat="1" x14ac:dyDescent="0.25">
      <c r="C3176" s="39"/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3:42" s="27" customFormat="1" x14ac:dyDescent="0.25">
      <c r="C3177" s="39"/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3:42" s="27" customFormat="1" x14ac:dyDescent="0.25">
      <c r="C3178" s="39"/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3:42" s="27" customFormat="1" x14ac:dyDescent="0.25">
      <c r="C3179" s="39"/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3:42" s="27" customFormat="1" x14ac:dyDescent="0.25">
      <c r="C3180" s="39"/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3:42" s="27" customFormat="1" x14ac:dyDescent="0.25">
      <c r="C3181" s="39"/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3:42" s="27" customFormat="1" x14ac:dyDescent="0.25">
      <c r="C3182" s="39"/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3:42" s="27" customFormat="1" x14ac:dyDescent="0.25">
      <c r="C3183" s="39"/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3:42" s="27" customFormat="1" x14ac:dyDescent="0.25">
      <c r="C3184" s="39"/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3:42" s="27" customFormat="1" x14ac:dyDescent="0.25">
      <c r="C3185" s="39"/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3:42" s="27" customFormat="1" x14ac:dyDescent="0.25">
      <c r="C3186" s="39"/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3:42" s="27" customFormat="1" x14ac:dyDescent="0.25">
      <c r="C3187" s="39"/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3:42" s="27" customFormat="1" x14ac:dyDescent="0.25">
      <c r="C3188" s="39"/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3:42" s="27" customFormat="1" x14ac:dyDescent="0.25">
      <c r="C3189" s="39"/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3:42" s="27" customFormat="1" x14ac:dyDescent="0.25">
      <c r="C3190" s="39"/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3:42" s="27" customFormat="1" x14ac:dyDescent="0.25">
      <c r="C3191" s="39"/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3:42" s="27" customFormat="1" x14ac:dyDescent="0.25">
      <c r="C3192" s="39"/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3:42" s="27" customFormat="1" x14ac:dyDescent="0.25">
      <c r="C3193" s="39"/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3:42" s="27" customFormat="1" x14ac:dyDescent="0.25">
      <c r="C3194" s="39"/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3:42" s="27" customFormat="1" x14ac:dyDescent="0.25">
      <c r="C3195" s="39"/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3:42" s="27" customFormat="1" x14ac:dyDescent="0.25">
      <c r="C3196" s="39"/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3:42" s="27" customFormat="1" x14ac:dyDescent="0.25">
      <c r="C3197" s="39"/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3:42" s="27" customFormat="1" x14ac:dyDescent="0.25">
      <c r="C3198" s="39"/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3:42" s="27" customFormat="1" x14ac:dyDescent="0.25">
      <c r="C3199" s="39"/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3:42" s="27" customFormat="1" x14ac:dyDescent="0.25">
      <c r="C3200" s="39"/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3:42" s="27" customFormat="1" x14ac:dyDescent="0.25">
      <c r="C3201" s="39"/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3:42" s="27" customFormat="1" x14ac:dyDescent="0.25">
      <c r="C3202" s="39"/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3:42" s="27" customFormat="1" x14ac:dyDescent="0.25">
      <c r="C3203" s="39"/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3:42" s="27" customFormat="1" x14ac:dyDescent="0.25">
      <c r="C3204" s="39"/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3:42" s="27" customFormat="1" x14ac:dyDescent="0.25">
      <c r="C3205" s="39"/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3:42" s="27" customFormat="1" x14ac:dyDescent="0.25">
      <c r="C3206" s="39"/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3:42" s="27" customFormat="1" x14ac:dyDescent="0.25">
      <c r="C3207" s="39"/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3:42" s="27" customFormat="1" x14ac:dyDescent="0.25">
      <c r="C3208" s="39"/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3:42" s="27" customFormat="1" x14ac:dyDescent="0.25">
      <c r="C3209" s="39"/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3:42" s="27" customFormat="1" x14ac:dyDescent="0.25">
      <c r="C3210" s="39"/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3:42" s="27" customFormat="1" x14ac:dyDescent="0.25">
      <c r="C3211" s="39"/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3:42" s="27" customFormat="1" x14ac:dyDescent="0.25">
      <c r="C3212" s="39"/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3:42" s="27" customFormat="1" x14ac:dyDescent="0.25">
      <c r="C3213" s="39"/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3:42" s="27" customFormat="1" x14ac:dyDescent="0.25">
      <c r="C3214" s="39"/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3:42" s="27" customFormat="1" x14ac:dyDescent="0.25">
      <c r="C3215" s="39"/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3:42" s="27" customFormat="1" x14ac:dyDescent="0.25">
      <c r="C3216" s="39"/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3:42" s="27" customFormat="1" x14ac:dyDescent="0.25">
      <c r="C3217" s="39"/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3:42" s="27" customFormat="1" x14ac:dyDescent="0.25">
      <c r="C3218" s="39"/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3:42" s="27" customFormat="1" x14ac:dyDescent="0.25">
      <c r="C3219" s="39"/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3:42" s="27" customFormat="1" x14ac:dyDescent="0.25">
      <c r="C3220" s="39"/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3:42" s="27" customFormat="1" x14ac:dyDescent="0.25">
      <c r="C3221" s="39"/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3:42" s="27" customFormat="1" x14ac:dyDescent="0.25">
      <c r="C3222" s="39"/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3:42" s="27" customFormat="1" x14ac:dyDescent="0.25">
      <c r="C3223" s="39"/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3:42" s="27" customFormat="1" x14ac:dyDescent="0.25">
      <c r="C3224" s="39"/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3:42" s="27" customFormat="1" x14ac:dyDescent="0.25">
      <c r="C3225" s="39"/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3:42" s="27" customFormat="1" x14ac:dyDescent="0.25">
      <c r="C3226" s="39"/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3:42" s="27" customFormat="1" x14ac:dyDescent="0.25">
      <c r="C3227" s="39"/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3:42" s="27" customFormat="1" x14ac:dyDescent="0.25">
      <c r="C3228" s="39"/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3:42" s="27" customFormat="1" x14ac:dyDescent="0.25">
      <c r="C3229" s="39"/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3:42" s="27" customFormat="1" x14ac:dyDescent="0.25">
      <c r="C3230" s="39"/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3:42" s="27" customFormat="1" x14ac:dyDescent="0.25">
      <c r="C3231" s="39"/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3:42" s="27" customFormat="1" x14ac:dyDescent="0.25">
      <c r="C3232" s="39"/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3:42" s="27" customFormat="1" x14ac:dyDescent="0.25">
      <c r="C3233" s="39"/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3:42" s="27" customFormat="1" x14ac:dyDescent="0.25">
      <c r="C3234" s="39"/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3:42" s="27" customFormat="1" x14ac:dyDescent="0.25">
      <c r="C3235" s="39"/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3:42" s="27" customFormat="1" x14ac:dyDescent="0.25">
      <c r="C3236" s="39"/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3:42" s="27" customFormat="1" x14ac:dyDescent="0.25">
      <c r="C3237" s="39"/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3:42" s="27" customFormat="1" x14ac:dyDescent="0.25">
      <c r="C3238" s="39"/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3:42" s="27" customFormat="1" x14ac:dyDescent="0.25">
      <c r="C3239" s="39"/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3:42" s="27" customFormat="1" x14ac:dyDescent="0.25">
      <c r="C3240" s="39"/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3:42" s="27" customFormat="1" x14ac:dyDescent="0.25">
      <c r="C3241" s="39"/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3:42" s="27" customFormat="1" x14ac:dyDescent="0.25">
      <c r="C3242" s="39"/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3:42" s="27" customFormat="1" x14ac:dyDescent="0.25">
      <c r="C3243" s="39"/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3:42" s="27" customFormat="1" x14ac:dyDescent="0.25">
      <c r="C3244" s="39"/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3:42" s="27" customFormat="1" x14ac:dyDescent="0.25">
      <c r="C3245" s="39"/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3:42" s="27" customFormat="1" x14ac:dyDescent="0.25">
      <c r="C3246" s="39"/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3:42" s="27" customFormat="1" x14ac:dyDescent="0.25">
      <c r="C3247" s="39"/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3:42" s="27" customFormat="1" x14ac:dyDescent="0.25">
      <c r="C3248" s="39"/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3:42" s="27" customFormat="1" x14ac:dyDescent="0.25">
      <c r="C3249" s="39"/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3:42" s="27" customFormat="1" x14ac:dyDescent="0.25">
      <c r="C3250" s="39"/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3:42" s="27" customFormat="1" x14ac:dyDescent="0.25">
      <c r="C3251" s="39"/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3:42" s="27" customFormat="1" x14ac:dyDescent="0.25">
      <c r="C3252" s="39"/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3:42" s="27" customFormat="1" x14ac:dyDescent="0.25">
      <c r="C3253" s="39"/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3:42" s="27" customFormat="1" x14ac:dyDescent="0.25">
      <c r="C3254" s="39"/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3:42" s="27" customFormat="1" x14ac:dyDescent="0.25">
      <c r="C3255" s="39"/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3:42" s="27" customFormat="1" x14ac:dyDescent="0.25">
      <c r="C3256" s="39"/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3:42" s="27" customFormat="1" x14ac:dyDescent="0.25">
      <c r="C3257" s="39"/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3:42" s="27" customFormat="1" x14ac:dyDescent="0.25">
      <c r="C3258" s="39"/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3:42" s="27" customFormat="1" x14ac:dyDescent="0.25">
      <c r="C3259" s="39"/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3:42" s="27" customFormat="1" x14ac:dyDescent="0.25">
      <c r="C3260" s="39"/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3:42" s="27" customFormat="1" x14ac:dyDescent="0.25">
      <c r="C3261" s="39"/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3:42" s="27" customFormat="1" x14ac:dyDescent="0.25">
      <c r="C3262" s="39"/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3:42" s="27" customFormat="1" x14ac:dyDescent="0.25">
      <c r="C3263" s="39"/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3:42" s="27" customFormat="1" x14ac:dyDescent="0.25">
      <c r="C3264" s="39"/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3:42" s="27" customFormat="1" x14ac:dyDescent="0.25">
      <c r="C3265" s="39"/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3:42" s="27" customFormat="1" x14ac:dyDescent="0.25">
      <c r="C3266" s="39"/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3:42" s="27" customFormat="1" x14ac:dyDescent="0.25">
      <c r="C3267" s="39"/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3:42" s="27" customFormat="1" x14ac:dyDescent="0.25">
      <c r="C3268" s="39"/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3:42" s="27" customFormat="1" x14ac:dyDescent="0.25">
      <c r="C3269" s="39"/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3:42" s="27" customFormat="1" x14ac:dyDescent="0.25">
      <c r="C3270" s="39"/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3:42" s="27" customFormat="1" x14ac:dyDescent="0.25">
      <c r="C3271" s="39"/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3:42" s="27" customFormat="1" x14ac:dyDescent="0.25">
      <c r="C3272" s="39"/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3:42" s="27" customFormat="1" x14ac:dyDescent="0.25">
      <c r="C3273" s="39"/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3:42" s="27" customFormat="1" x14ac:dyDescent="0.25">
      <c r="C3274" s="39"/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3:42" s="27" customFormat="1" x14ac:dyDescent="0.25">
      <c r="C3275" s="39"/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3:42" s="27" customFormat="1" x14ac:dyDescent="0.25">
      <c r="C3276" s="39"/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3:42" s="27" customFormat="1" x14ac:dyDescent="0.25">
      <c r="C3277" s="39"/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3:42" s="27" customFormat="1" x14ac:dyDescent="0.25">
      <c r="C3278" s="39"/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3:42" s="27" customFormat="1" x14ac:dyDescent="0.25">
      <c r="C3279" s="39"/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3:42" s="27" customFormat="1" x14ac:dyDescent="0.25">
      <c r="C3280" s="39"/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3:42" s="27" customFormat="1" x14ac:dyDescent="0.25">
      <c r="C3281" s="39"/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3:42" s="27" customFormat="1" x14ac:dyDescent="0.25">
      <c r="C3282" s="39"/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3:42" s="27" customFormat="1" x14ac:dyDescent="0.25">
      <c r="C3283" s="39"/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3:42" s="27" customFormat="1" x14ac:dyDescent="0.25">
      <c r="C3284" s="39"/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3:42" s="27" customFormat="1" x14ac:dyDescent="0.25">
      <c r="C3285" s="39"/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3:42" s="27" customFormat="1" x14ac:dyDescent="0.25">
      <c r="C3286" s="39"/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3:42" s="27" customFormat="1" x14ac:dyDescent="0.25">
      <c r="C3287" s="39"/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3:42" s="27" customFormat="1" x14ac:dyDescent="0.25">
      <c r="C3288" s="39"/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3:42" s="27" customFormat="1" x14ac:dyDescent="0.25">
      <c r="C3289" s="39"/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3:42" s="27" customFormat="1" x14ac:dyDescent="0.25">
      <c r="C3290" s="39"/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3:42" s="27" customFormat="1" x14ac:dyDescent="0.25">
      <c r="C3291" s="39"/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3:42" s="27" customFormat="1" x14ac:dyDescent="0.25">
      <c r="C3292" s="39"/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3:42" s="27" customFormat="1" x14ac:dyDescent="0.25">
      <c r="C3293" s="39"/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3:42" s="27" customFormat="1" x14ac:dyDescent="0.25">
      <c r="C3294" s="39"/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3:42" s="27" customFormat="1" x14ac:dyDescent="0.25">
      <c r="C3295" s="39"/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3:42" s="27" customFormat="1" x14ac:dyDescent="0.25">
      <c r="C3296" s="39"/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3:42" s="27" customFormat="1" x14ac:dyDescent="0.25">
      <c r="C3297" s="39"/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3:42" s="27" customFormat="1" x14ac:dyDescent="0.25">
      <c r="C3298" s="39"/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3:42" s="27" customFormat="1" x14ac:dyDescent="0.25">
      <c r="C3299" s="39"/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3:42" s="27" customFormat="1" x14ac:dyDescent="0.25">
      <c r="C3300" s="39"/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3:42" s="27" customFormat="1" x14ac:dyDescent="0.25">
      <c r="C3301" s="39"/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3:42" s="27" customFormat="1" x14ac:dyDescent="0.25">
      <c r="C3302" s="39"/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3:42" s="27" customFormat="1" x14ac:dyDescent="0.25">
      <c r="C3303" s="39"/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3:42" s="27" customFormat="1" x14ac:dyDescent="0.25">
      <c r="C3304" s="39"/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3:42" s="27" customFormat="1" x14ac:dyDescent="0.25">
      <c r="C3305" s="39"/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3:42" s="27" customFormat="1" x14ac:dyDescent="0.25">
      <c r="C3306" s="39"/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3:42" s="27" customFormat="1" x14ac:dyDescent="0.25">
      <c r="C3307" s="39"/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3:42" s="27" customFormat="1" x14ac:dyDescent="0.25">
      <c r="C3308" s="39"/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3:42" s="27" customFormat="1" x14ac:dyDescent="0.25">
      <c r="C3309" s="39"/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3:42" s="27" customFormat="1" x14ac:dyDescent="0.25">
      <c r="C3310" s="39"/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3:42" s="27" customFormat="1" x14ac:dyDescent="0.25">
      <c r="C3311" s="39"/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3:42" s="27" customFormat="1" x14ac:dyDescent="0.25">
      <c r="C3312" s="39"/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3:42" s="27" customFormat="1" x14ac:dyDescent="0.25">
      <c r="C3313" s="39"/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3:42" s="27" customFormat="1" x14ac:dyDescent="0.25">
      <c r="C3314" s="39"/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3:42" s="27" customFormat="1" x14ac:dyDescent="0.25">
      <c r="C3315" s="39"/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3:42" s="27" customFormat="1" x14ac:dyDescent="0.25">
      <c r="C3316" s="39"/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3:42" s="27" customFormat="1" x14ac:dyDescent="0.25">
      <c r="C3317" s="39"/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3:42" s="27" customFormat="1" x14ac:dyDescent="0.25">
      <c r="C3318" s="39"/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3:42" s="27" customFormat="1" x14ac:dyDescent="0.25">
      <c r="C3319" s="39"/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3:42" s="27" customFormat="1" x14ac:dyDescent="0.25">
      <c r="C3320" s="39"/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3:42" s="27" customFormat="1" x14ac:dyDescent="0.25">
      <c r="C3321" s="39"/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3:42" s="27" customFormat="1" x14ac:dyDescent="0.25">
      <c r="C3322" s="39"/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3:42" s="27" customFormat="1" x14ac:dyDescent="0.25">
      <c r="C3323" s="39"/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3:42" s="27" customFormat="1" x14ac:dyDescent="0.25">
      <c r="C3324" s="39"/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3:42" s="27" customFormat="1" x14ac:dyDescent="0.25">
      <c r="C3325" s="39"/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3:42" s="27" customFormat="1" x14ac:dyDescent="0.25">
      <c r="C3326" s="39"/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3:42" s="27" customFormat="1" x14ac:dyDescent="0.25">
      <c r="C3327" s="39"/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3:42" s="27" customFormat="1" x14ac:dyDescent="0.25">
      <c r="C3328" s="39"/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3:42" s="27" customFormat="1" x14ac:dyDescent="0.25">
      <c r="C3329" s="39"/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3:42" s="27" customFormat="1" x14ac:dyDescent="0.25">
      <c r="C3330" s="39"/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3:42" s="27" customFormat="1" x14ac:dyDescent="0.25">
      <c r="C3331" s="39"/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3:42" s="27" customFormat="1" x14ac:dyDescent="0.25">
      <c r="C3332" s="39"/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3:42" s="27" customFormat="1" x14ac:dyDescent="0.25">
      <c r="C3333" s="39"/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3:42" s="27" customFormat="1" x14ac:dyDescent="0.25">
      <c r="C3334" s="39"/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3:42" s="27" customFormat="1" x14ac:dyDescent="0.25">
      <c r="C3335" s="39"/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3:42" s="27" customFormat="1" x14ac:dyDescent="0.25">
      <c r="C3336" s="39"/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3:42" s="27" customFormat="1" x14ac:dyDescent="0.25">
      <c r="C3337" s="39"/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3:42" s="27" customFormat="1" x14ac:dyDescent="0.25">
      <c r="C3338" s="39"/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3:42" s="27" customFormat="1" x14ac:dyDescent="0.25">
      <c r="C3339" s="39"/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3:42" s="27" customFormat="1" x14ac:dyDescent="0.25">
      <c r="C3340" s="39"/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3:42" s="27" customFormat="1" x14ac:dyDescent="0.25">
      <c r="C3341" s="39"/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3:42" s="27" customFormat="1" x14ac:dyDescent="0.25">
      <c r="C3342" s="39"/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3:42" s="27" customFormat="1" x14ac:dyDescent="0.25">
      <c r="C3343" s="39"/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3:42" s="27" customFormat="1" x14ac:dyDescent="0.25">
      <c r="C3344" s="39"/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3:42" s="27" customFormat="1" x14ac:dyDescent="0.25">
      <c r="C3345" s="39"/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3:42" s="27" customFormat="1" x14ac:dyDescent="0.25">
      <c r="C3346" s="39"/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3:42" s="27" customFormat="1" x14ac:dyDescent="0.25">
      <c r="C3347" s="39"/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3:42" s="27" customFormat="1" x14ac:dyDescent="0.25">
      <c r="C3348" s="39"/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3:42" s="27" customFormat="1" x14ac:dyDescent="0.25">
      <c r="C3349" s="39"/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3:42" s="27" customFormat="1" x14ac:dyDescent="0.25">
      <c r="C3350" s="39"/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3:42" s="27" customFormat="1" x14ac:dyDescent="0.25">
      <c r="C3351" s="39"/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3:42" s="27" customFormat="1" x14ac:dyDescent="0.25">
      <c r="C3352" s="39"/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3:42" s="27" customFormat="1" x14ac:dyDescent="0.25">
      <c r="C3353" s="39"/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3:42" s="27" customFormat="1" x14ac:dyDescent="0.25">
      <c r="C3354" s="39"/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3:42" s="27" customFormat="1" x14ac:dyDescent="0.25">
      <c r="C3355" s="39"/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3:42" s="27" customFormat="1" x14ac:dyDescent="0.25">
      <c r="C3356" s="39"/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3:42" s="27" customFormat="1" x14ac:dyDescent="0.25">
      <c r="C3357" s="39"/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3:42" s="27" customFormat="1" x14ac:dyDescent="0.25">
      <c r="C3358" s="39"/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3:42" s="27" customFormat="1" x14ac:dyDescent="0.25">
      <c r="C3359" s="39"/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3:42" s="27" customFormat="1" x14ac:dyDescent="0.25">
      <c r="C3360" s="39"/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3:42" s="27" customFormat="1" x14ac:dyDescent="0.25">
      <c r="C3361" s="39"/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3:42" s="27" customFormat="1" x14ac:dyDescent="0.25">
      <c r="C3362" s="39"/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3:42" s="27" customFormat="1" x14ac:dyDescent="0.25">
      <c r="C3363" s="39"/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3:42" s="27" customFormat="1" x14ac:dyDescent="0.25">
      <c r="C3364" s="39"/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3:42" s="27" customFormat="1" x14ac:dyDescent="0.25">
      <c r="C3365" s="39"/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3:42" s="27" customFormat="1" x14ac:dyDescent="0.25">
      <c r="C3366" s="39"/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3:42" s="27" customFormat="1" x14ac:dyDescent="0.25">
      <c r="C3367" s="39"/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3:42" s="27" customFormat="1" x14ac:dyDescent="0.25">
      <c r="C3368" s="39"/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3:42" s="27" customFormat="1" x14ac:dyDescent="0.25">
      <c r="C3369" s="39"/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3:42" s="27" customFormat="1" x14ac:dyDescent="0.25">
      <c r="C3370" s="39"/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3:42" s="27" customFormat="1" x14ac:dyDescent="0.25">
      <c r="C3371" s="39"/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3:42" s="27" customFormat="1" x14ac:dyDescent="0.25">
      <c r="C3372" s="39"/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3:42" s="27" customFormat="1" x14ac:dyDescent="0.25">
      <c r="C3373" s="39"/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3:42" s="27" customFormat="1" x14ac:dyDescent="0.25">
      <c r="C3374" s="39"/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3:42" s="27" customFormat="1" x14ac:dyDescent="0.25">
      <c r="C3375" s="39"/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3:42" s="27" customFormat="1" x14ac:dyDescent="0.25">
      <c r="C3376" s="39"/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3:42" s="27" customFormat="1" x14ac:dyDescent="0.25">
      <c r="C3377" s="39"/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3:42" s="27" customFormat="1" x14ac:dyDescent="0.25">
      <c r="C3378" s="39"/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3:42" s="27" customFormat="1" x14ac:dyDescent="0.25">
      <c r="C3379" s="39"/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3:42" s="27" customFormat="1" x14ac:dyDescent="0.25">
      <c r="C3380" s="39"/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3:42" s="27" customFormat="1" x14ac:dyDescent="0.25">
      <c r="C3381" s="39"/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3:42" s="27" customFormat="1" x14ac:dyDescent="0.25">
      <c r="C3382" s="39"/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3:42" s="27" customFormat="1" x14ac:dyDescent="0.25">
      <c r="C3383" s="39"/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3:42" s="27" customFormat="1" x14ac:dyDescent="0.25">
      <c r="C3384" s="39"/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3:42" s="27" customFormat="1" x14ac:dyDescent="0.25">
      <c r="C3385" s="39"/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3:42" s="27" customFormat="1" x14ac:dyDescent="0.25">
      <c r="C3386" s="39"/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3:42" s="27" customFormat="1" x14ac:dyDescent="0.25">
      <c r="C3387" s="39"/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3:42" s="27" customFormat="1" x14ac:dyDescent="0.25">
      <c r="C3388" s="39"/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3:42" s="27" customFormat="1" x14ac:dyDescent="0.25">
      <c r="C3389" s="39"/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3:42" s="27" customFormat="1" x14ac:dyDescent="0.25">
      <c r="C3390" s="39"/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3:42" s="27" customFormat="1" x14ac:dyDescent="0.25">
      <c r="C3391" s="39"/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3:42" s="27" customFormat="1" x14ac:dyDescent="0.25">
      <c r="C3392" s="39"/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3:42" s="27" customFormat="1" x14ac:dyDescent="0.25">
      <c r="C3393" s="39"/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3:42" s="27" customFormat="1" x14ac:dyDescent="0.25">
      <c r="C3394" s="39"/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3:42" s="27" customFormat="1" x14ac:dyDescent="0.25">
      <c r="C3395" s="39"/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3:42" s="27" customFormat="1" x14ac:dyDescent="0.25">
      <c r="C3396" s="39"/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3:42" s="27" customFormat="1" x14ac:dyDescent="0.25">
      <c r="C3397" s="39"/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3:42" s="27" customFormat="1" x14ac:dyDescent="0.25">
      <c r="C3398" s="39"/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3:42" s="27" customFormat="1" x14ac:dyDescent="0.25">
      <c r="C3399" s="39"/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3:42" s="27" customFormat="1" x14ac:dyDescent="0.25">
      <c r="C3400" s="39"/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3:42" s="27" customFormat="1" x14ac:dyDescent="0.25">
      <c r="C3401" s="39"/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3:42" s="27" customFormat="1" x14ac:dyDescent="0.25">
      <c r="C3402" s="39"/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3:42" s="27" customFormat="1" x14ac:dyDescent="0.25">
      <c r="C3403" s="39"/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3:42" s="27" customFormat="1" x14ac:dyDescent="0.25">
      <c r="C3404" s="39"/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3:42" s="27" customFormat="1" x14ac:dyDescent="0.25">
      <c r="C3405" s="39"/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3:42" s="27" customFormat="1" x14ac:dyDescent="0.25">
      <c r="C3406" s="39"/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3:42" s="27" customFormat="1" x14ac:dyDescent="0.25">
      <c r="C3407" s="39"/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3:42" s="27" customFormat="1" x14ac:dyDescent="0.25">
      <c r="C3408" s="39"/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3:42" s="27" customFormat="1" x14ac:dyDescent="0.25">
      <c r="C3409" s="39"/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3:42" s="27" customFormat="1" x14ac:dyDescent="0.25">
      <c r="C3410" s="39"/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3:42" s="27" customFormat="1" x14ac:dyDescent="0.25">
      <c r="C3411" s="39"/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3:42" s="27" customFormat="1" x14ac:dyDescent="0.25">
      <c r="C3412" s="39"/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3:42" s="27" customFormat="1" x14ac:dyDescent="0.25">
      <c r="C3413" s="39"/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3:42" s="27" customFormat="1" x14ac:dyDescent="0.25">
      <c r="C3414" s="39"/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3:42" s="27" customFormat="1" x14ac:dyDescent="0.25">
      <c r="C3415" s="39"/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3:42" s="27" customFormat="1" x14ac:dyDescent="0.25">
      <c r="C3416" s="39"/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3:42" s="27" customFormat="1" x14ac:dyDescent="0.25">
      <c r="C3417" s="39"/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3:42" s="27" customFormat="1" x14ac:dyDescent="0.25">
      <c r="C3418" s="39"/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3:42" s="27" customFormat="1" x14ac:dyDescent="0.25">
      <c r="C3419" s="39"/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3:42" s="27" customFormat="1" x14ac:dyDescent="0.25">
      <c r="C3420" s="39"/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3:42" s="27" customFormat="1" x14ac:dyDescent="0.25">
      <c r="C3421" s="39"/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3:42" s="27" customFormat="1" x14ac:dyDescent="0.25">
      <c r="C3422" s="39"/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3:42" s="27" customFormat="1" x14ac:dyDescent="0.25">
      <c r="C3423" s="39"/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3:42" s="27" customFormat="1" x14ac:dyDescent="0.25">
      <c r="C3424" s="39"/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3:42" s="27" customFormat="1" x14ac:dyDescent="0.25">
      <c r="C3425" s="39"/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3:42" s="27" customFormat="1" x14ac:dyDescent="0.25">
      <c r="C3426" s="39"/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3:42" s="27" customFormat="1" x14ac:dyDescent="0.25">
      <c r="C3427" s="39"/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3:42" s="27" customFormat="1" x14ac:dyDescent="0.25">
      <c r="C3428" s="39"/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3:42" s="27" customFormat="1" x14ac:dyDescent="0.25">
      <c r="C3429" s="39"/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3:42" s="27" customFormat="1" x14ac:dyDescent="0.25">
      <c r="C3430" s="39"/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3:42" s="27" customFormat="1" x14ac:dyDescent="0.25">
      <c r="C3431" s="39"/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3:42" s="27" customFormat="1" x14ac:dyDescent="0.25">
      <c r="C3432" s="39"/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3:42" s="27" customFormat="1" x14ac:dyDescent="0.25">
      <c r="C3433" s="39"/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3:42" s="27" customFormat="1" x14ac:dyDescent="0.25">
      <c r="C3434" s="39"/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3:42" s="27" customFormat="1" x14ac:dyDescent="0.25">
      <c r="C3435" s="39"/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3:42" s="27" customFormat="1" x14ac:dyDescent="0.25">
      <c r="C3436" s="39"/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3:42" s="27" customFormat="1" x14ac:dyDescent="0.25">
      <c r="C3437" s="39"/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3:42" s="27" customFormat="1" x14ac:dyDescent="0.25">
      <c r="C3438" s="39"/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3:42" s="27" customFormat="1" x14ac:dyDescent="0.25">
      <c r="C3439" s="39"/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3:42" s="27" customFormat="1" x14ac:dyDescent="0.25">
      <c r="C3440" s="39"/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3:42" s="27" customFormat="1" x14ac:dyDescent="0.25">
      <c r="C3441" s="39"/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3:42" s="27" customFormat="1" x14ac:dyDescent="0.25">
      <c r="C3442" s="39"/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3:42" s="27" customFormat="1" x14ac:dyDescent="0.25">
      <c r="C3443" s="39"/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3:42" s="27" customFormat="1" x14ac:dyDescent="0.25">
      <c r="C3444" s="39"/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3:42" s="27" customFormat="1" x14ac:dyDescent="0.25">
      <c r="C3445" s="39"/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3:42" s="27" customFormat="1" x14ac:dyDescent="0.25">
      <c r="C3446" s="39"/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3:42" s="27" customFormat="1" x14ac:dyDescent="0.25">
      <c r="C3447" s="39"/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3:42" s="27" customFormat="1" x14ac:dyDescent="0.25">
      <c r="C3448" s="39"/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3:42" s="27" customFormat="1" x14ac:dyDescent="0.25">
      <c r="C3449" s="39"/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3:42" s="27" customFormat="1" x14ac:dyDescent="0.25">
      <c r="C3450" s="39"/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3:42" s="27" customFormat="1" x14ac:dyDescent="0.25">
      <c r="C3451" s="39"/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3:42" s="27" customFormat="1" x14ac:dyDescent="0.25">
      <c r="C3452" s="39"/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3:42" s="27" customFormat="1" x14ac:dyDescent="0.25">
      <c r="C3453" s="39"/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3:42" s="27" customFormat="1" x14ac:dyDescent="0.25">
      <c r="C3454" s="39"/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3:42" s="27" customFormat="1" x14ac:dyDescent="0.25">
      <c r="C3455" s="39"/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3:42" s="27" customFormat="1" x14ac:dyDescent="0.25">
      <c r="C3456" s="39"/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3:42" s="27" customFormat="1" x14ac:dyDescent="0.25">
      <c r="C3457" s="39"/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3:42" s="27" customFormat="1" x14ac:dyDescent="0.25">
      <c r="C3458" s="39"/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3:42" s="27" customFormat="1" x14ac:dyDescent="0.25">
      <c r="C3459" s="39"/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3:42" s="27" customFormat="1" x14ac:dyDescent="0.25">
      <c r="C3460" s="39"/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3:42" s="27" customFormat="1" x14ac:dyDescent="0.25">
      <c r="C3461" s="39"/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3:42" s="27" customFormat="1" x14ac:dyDescent="0.25">
      <c r="C3462" s="39"/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3:42" s="27" customFormat="1" x14ac:dyDescent="0.25">
      <c r="C3463" s="39"/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3:42" s="27" customFormat="1" x14ac:dyDescent="0.25">
      <c r="C3464" s="39"/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3:42" s="27" customFormat="1" x14ac:dyDescent="0.25">
      <c r="C3465" s="39"/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3:42" s="27" customFormat="1" x14ac:dyDescent="0.25">
      <c r="C3466" s="39"/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3:42" s="27" customFormat="1" x14ac:dyDescent="0.25">
      <c r="C3467" s="39"/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3:42" s="27" customFormat="1" x14ac:dyDescent="0.25">
      <c r="C3468" s="39"/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3:42" s="27" customFormat="1" x14ac:dyDescent="0.25">
      <c r="C3469" s="39"/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3:42" s="27" customFormat="1" x14ac:dyDescent="0.25">
      <c r="C3470" s="39"/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3:42" s="27" customFormat="1" x14ac:dyDescent="0.25">
      <c r="C3471" s="39"/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3:42" s="27" customFormat="1" x14ac:dyDescent="0.25">
      <c r="C3472" s="39"/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3:42" s="27" customFormat="1" x14ac:dyDescent="0.25">
      <c r="C3473" s="39"/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3:42" s="27" customFormat="1" x14ac:dyDescent="0.25">
      <c r="C3474" s="39"/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3:42" s="27" customFormat="1" x14ac:dyDescent="0.25">
      <c r="C3475" s="39"/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3:42" s="27" customFormat="1" x14ac:dyDescent="0.25">
      <c r="C3476" s="39"/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3:42" s="27" customFormat="1" x14ac:dyDescent="0.25">
      <c r="C3477" s="39"/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3:42" s="27" customFormat="1" x14ac:dyDescent="0.25">
      <c r="C3478" s="39"/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3:42" s="27" customFormat="1" x14ac:dyDescent="0.25">
      <c r="C3479" s="39"/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3:42" s="27" customFormat="1" x14ac:dyDescent="0.25">
      <c r="C3480" s="39"/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3:42" s="27" customFormat="1" x14ac:dyDescent="0.25">
      <c r="C3481" s="39"/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3:42" s="27" customFormat="1" x14ac:dyDescent="0.25">
      <c r="C3482" s="39"/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3:42" s="27" customFormat="1" x14ac:dyDescent="0.25">
      <c r="C3483" s="39"/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3:42" s="27" customFormat="1" x14ac:dyDescent="0.25">
      <c r="C3484" s="39"/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3:42" s="27" customFormat="1" x14ac:dyDescent="0.25">
      <c r="C3485" s="39"/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3:42" s="27" customFormat="1" x14ac:dyDescent="0.25">
      <c r="C3486" s="39"/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3:42" s="27" customFormat="1" x14ac:dyDescent="0.25">
      <c r="C3487" s="39"/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3:42" s="27" customFormat="1" x14ac:dyDescent="0.25">
      <c r="C3488" s="39"/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3:42" s="27" customFormat="1" x14ac:dyDescent="0.25">
      <c r="C3489" s="39"/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3:42" s="27" customFormat="1" x14ac:dyDescent="0.25">
      <c r="C3490" s="39"/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3:42" s="27" customFormat="1" x14ac:dyDescent="0.25">
      <c r="C3491" s="39"/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3:42" s="27" customFormat="1" x14ac:dyDescent="0.25">
      <c r="C3492" s="39"/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3:42" s="27" customFormat="1" x14ac:dyDescent="0.25">
      <c r="C3493" s="39"/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3:42" s="27" customFormat="1" x14ac:dyDescent="0.25">
      <c r="C3494" s="39"/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3:42" s="27" customFormat="1" x14ac:dyDescent="0.25">
      <c r="C3495" s="39"/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3:42" s="27" customFormat="1" x14ac:dyDescent="0.25">
      <c r="C3496" s="39"/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3:42" s="27" customFormat="1" x14ac:dyDescent="0.25">
      <c r="C3497" s="39"/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3:42" s="27" customFormat="1" x14ac:dyDescent="0.25">
      <c r="C3498" s="39"/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3:42" s="27" customFormat="1" x14ac:dyDescent="0.25">
      <c r="C3499" s="39"/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3:42" s="27" customFormat="1" x14ac:dyDescent="0.25">
      <c r="C3500" s="39"/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3:42" s="27" customFormat="1" x14ac:dyDescent="0.25">
      <c r="C3501" s="39"/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3:42" s="27" customFormat="1" x14ac:dyDescent="0.25">
      <c r="C3502" s="39"/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3:42" s="27" customFormat="1" x14ac:dyDescent="0.25">
      <c r="C3503" s="39"/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3:42" s="27" customFormat="1" x14ac:dyDescent="0.25">
      <c r="C3504" s="39"/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3:42" s="27" customFormat="1" x14ac:dyDescent="0.25">
      <c r="C3505" s="39"/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3:42" s="27" customFormat="1" x14ac:dyDescent="0.25">
      <c r="C3506" s="39"/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3:42" s="27" customFormat="1" x14ac:dyDescent="0.25">
      <c r="C3507" s="39"/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3:42" s="27" customFormat="1" x14ac:dyDescent="0.25">
      <c r="C3508" s="39"/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3:42" s="27" customFormat="1" x14ac:dyDescent="0.25">
      <c r="C3509" s="39"/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3:42" s="27" customFormat="1" x14ac:dyDescent="0.25">
      <c r="C3510" s="39"/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3:42" s="27" customFormat="1" x14ac:dyDescent="0.25">
      <c r="C3511" s="39"/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3:42" s="27" customFormat="1" x14ac:dyDescent="0.25">
      <c r="C3512" s="39"/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3:42" s="27" customFormat="1" x14ac:dyDescent="0.25">
      <c r="C3513" s="39"/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3:42" s="27" customFormat="1" x14ac:dyDescent="0.25">
      <c r="C3514" s="39"/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3:42" s="27" customFormat="1" x14ac:dyDescent="0.25">
      <c r="C3515" s="39"/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3:42" s="27" customFormat="1" x14ac:dyDescent="0.25">
      <c r="C3516" s="39"/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3:42" s="27" customFormat="1" x14ac:dyDescent="0.25">
      <c r="C3517" s="39"/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3:42" s="27" customFormat="1" x14ac:dyDescent="0.25">
      <c r="C3518" s="39"/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3:42" s="27" customFormat="1" x14ac:dyDescent="0.25">
      <c r="C3519" s="39"/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3:42" s="27" customFormat="1" x14ac:dyDescent="0.25">
      <c r="C3520" s="39"/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3:42" s="27" customFormat="1" x14ac:dyDescent="0.25">
      <c r="C3521" s="39"/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3:42" s="27" customFormat="1" x14ac:dyDescent="0.25">
      <c r="C3522" s="39"/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3:42" s="27" customFormat="1" x14ac:dyDescent="0.25">
      <c r="C3523" s="39"/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3:42" s="27" customFormat="1" x14ac:dyDescent="0.25">
      <c r="C3524" s="39"/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3:42" s="27" customFormat="1" x14ac:dyDescent="0.25">
      <c r="C3525" s="39"/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3:42" s="27" customFormat="1" x14ac:dyDescent="0.25">
      <c r="C3526" s="39"/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3:42" s="27" customFormat="1" x14ac:dyDescent="0.25">
      <c r="C3527" s="39"/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3:42" s="27" customFormat="1" x14ac:dyDescent="0.25">
      <c r="C3528" s="39"/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3:42" s="27" customFormat="1" x14ac:dyDescent="0.25">
      <c r="C3529" s="39"/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3:42" s="27" customFormat="1" x14ac:dyDescent="0.25">
      <c r="C3530" s="39"/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3:42" s="27" customFormat="1" x14ac:dyDescent="0.25">
      <c r="C3531" s="39"/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3:42" s="27" customFormat="1" x14ac:dyDescent="0.25">
      <c r="C3532" s="39"/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3:42" s="27" customFormat="1" x14ac:dyDescent="0.25">
      <c r="C3533" s="39"/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3:42" s="27" customFormat="1" x14ac:dyDescent="0.25">
      <c r="C3534" s="39"/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3:42" s="27" customFormat="1" x14ac:dyDescent="0.25">
      <c r="C3535" s="39"/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3:42" s="27" customFormat="1" x14ac:dyDescent="0.25">
      <c r="C3536" s="39"/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3:42" s="27" customFormat="1" x14ac:dyDescent="0.25">
      <c r="C3537" s="39"/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3:42" s="27" customFormat="1" x14ac:dyDescent="0.25">
      <c r="C3538" s="39"/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3:42" s="27" customFormat="1" x14ac:dyDescent="0.25">
      <c r="C3539" s="39"/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3:42" s="27" customFormat="1" x14ac:dyDescent="0.25">
      <c r="C3540" s="39"/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3:42" s="27" customFormat="1" x14ac:dyDescent="0.25">
      <c r="C3541" s="39"/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3:42" s="27" customFormat="1" x14ac:dyDescent="0.25">
      <c r="C3542" s="39"/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3:42" s="27" customFormat="1" x14ac:dyDescent="0.25">
      <c r="C3543" s="39"/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3:42" s="27" customFormat="1" x14ac:dyDescent="0.25">
      <c r="C3544" s="39"/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3:42" s="27" customFormat="1" x14ac:dyDescent="0.25">
      <c r="C3545" s="39"/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3:42" s="27" customFormat="1" x14ac:dyDescent="0.25">
      <c r="C3546" s="39"/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3:42" s="27" customFormat="1" x14ac:dyDescent="0.25">
      <c r="C3547" s="39"/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3:42" s="27" customFormat="1" x14ac:dyDescent="0.25">
      <c r="C3548" s="39"/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3:42" s="27" customFormat="1" x14ac:dyDescent="0.25">
      <c r="C3549" s="39"/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3:42" s="27" customFormat="1" x14ac:dyDescent="0.25">
      <c r="C3550" s="39"/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3:42" s="27" customFormat="1" x14ac:dyDescent="0.25">
      <c r="C3551" s="39"/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3:42" s="27" customFormat="1" x14ac:dyDescent="0.25">
      <c r="C3552" s="39"/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3:42" s="27" customFormat="1" x14ac:dyDescent="0.25">
      <c r="C3553" s="39"/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3:42" s="27" customFormat="1" x14ac:dyDescent="0.25">
      <c r="C3554" s="39"/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3:42" s="27" customFormat="1" x14ac:dyDescent="0.25">
      <c r="C3555" s="39"/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3:42" s="27" customFormat="1" x14ac:dyDescent="0.25">
      <c r="C3556" s="39"/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3:42" s="27" customFormat="1" x14ac:dyDescent="0.25">
      <c r="C3557" s="39"/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3:42" s="27" customFormat="1" x14ac:dyDescent="0.25">
      <c r="C3558" s="39"/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3:42" s="27" customFormat="1" x14ac:dyDescent="0.25">
      <c r="C3559" s="39"/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3:42" s="27" customFormat="1" x14ac:dyDescent="0.25">
      <c r="C3560" s="39"/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3:42" s="27" customFormat="1" x14ac:dyDescent="0.25">
      <c r="C3561" s="39"/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3:42" s="27" customFormat="1" x14ac:dyDescent="0.25">
      <c r="C3562" s="39"/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3:42" s="27" customFormat="1" x14ac:dyDescent="0.25">
      <c r="C3563" s="39"/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3:42" s="27" customFormat="1" x14ac:dyDescent="0.25">
      <c r="C3564" s="39"/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3:42" s="27" customFormat="1" x14ac:dyDescent="0.25">
      <c r="C3565" s="39"/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3:42" s="27" customFormat="1" x14ac:dyDescent="0.25">
      <c r="C3566" s="39"/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3:42" s="27" customFormat="1" x14ac:dyDescent="0.25">
      <c r="C3567" s="39"/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3:42" s="27" customFormat="1" x14ac:dyDescent="0.25">
      <c r="C3568" s="39"/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3:42" s="27" customFormat="1" x14ac:dyDescent="0.25">
      <c r="C3569" s="39"/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3:42" s="27" customFormat="1" x14ac:dyDescent="0.25">
      <c r="C3570" s="39"/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18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3:42" s="27" customFormat="1" x14ac:dyDescent="0.25">
      <c r="C3571" s="39"/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3:42" s="27" customFormat="1" x14ac:dyDescent="0.25">
      <c r="C3572" s="39"/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3:42" s="27" customFormat="1" x14ac:dyDescent="0.25">
      <c r="C3573" s="39"/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3:42" s="27" customFormat="1" x14ac:dyDescent="0.25">
      <c r="C3574" s="39"/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3:42" s="27" customFormat="1" x14ac:dyDescent="0.25">
      <c r="C3575" s="39"/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3:42" s="27" customFormat="1" x14ac:dyDescent="0.25">
      <c r="C3576" s="39"/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3:42" s="27" customFormat="1" x14ac:dyDescent="0.25">
      <c r="C3577" s="39"/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3:42" s="27" customFormat="1" x14ac:dyDescent="0.25">
      <c r="C3578" s="39"/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3:42" s="27" customFormat="1" x14ac:dyDescent="0.25">
      <c r="C3579" s="39"/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3:42" s="27" customFormat="1" x14ac:dyDescent="0.25">
      <c r="C3580" s="39"/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3:42" s="27" customFormat="1" x14ac:dyDescent="0.25">
      <c r="C3581" s="39"/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3:42" s="27" customFormat="1" x14ac:dyDescent="0.25">
      <c r="C3582" s="39"/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3:42" s="27" customFormat="1" x14ac:dyDescent="0.25">
      <c r="C3583" s="39"/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3:42" s="27" customFormat="1" x14ac:dyDescent="0.25">
      <c r="C3584" s="39"/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3:42" s="27" customFormat="1" x14ac:dyDescent="0.25">
      <c r="C3585" s="39"/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3:42" s="27" customFormat="1" x14ac:dyDescent="0.25">
      <c r="C3586" s="39"/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3:42" s="27" customFormat="1" x14ac:dyDescent="0.25">
      <c r="C3587" s="39"/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3:42" s="27" customFormat="1" x14ac:dyDescent="0.25">
      <c r="C3588" s="39"/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3:42" s="27" customFormat="1" x14ac:dyDescent="0.25">
      <c r="C3589" s="39"/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3:42" s="27" customFormat="1" x14ac:dyDescent="0.25">
      <c r="C3590" s="39"/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3:42" s="27" customFormat="1" x14ac:dyDescent="0.25">
      <c r="C3591" s="39"/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3:42" s="27" customFormat="1" x14ac:dyDescent="0.25">
      <c r="C3592" s="39"/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3:42" s="27" customFormat="1" x14ac:dyDescent="0.25">
      <c r="C3593" s="39"/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3:42" s="27" customFormat="1" x14ac:dyDescent="0.25">
      <c r="C3594" s="39"/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3:42" s="27" customFormat="1" x14ac:dyDescent="0.25">
      <c r="C3595" s="39"/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3:42" s="27" customFormat="1" x14ac:dyDescent="0.25">
      <c r="C3596" s="39"/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3:42" s="27" customFormat="1" x14ac:dyDescent="0.25">
      <c r="C3597" s="39"/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3:42" s="27" customFormat="1" x14ac:dyDescent="0.25">
      <c r="C3598" s="39"/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3:42" s="27" customFormat="1" x14ac:dyDescent="0.25">
      <c r="C3599" s="39"/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3:42" s="27" customFormat="1" x14ac:dyDescent="0.25">
      <c r="C3600" s="39"/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3:42" s="27" customFormat="1" x14ac:dyDescent="0.25">
      <c r="C3601" s="39"/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3:42" s="27" customFormat="1" x14ac:dyDescent="0.25">
      <c r="C3602" s="39"/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3:42" s="27" customFormat="1" x14ac:dyDescent="0.25">
      <c r="C3603" s="39"/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3:42" s="27" customFormat="1" x14ac:dyDescent="0.25">
      <c r="C3604" s="39"/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3:42" s="27" customFormat="1" x14ac:dyDescent="0.25">
      <c r="C3605" s="39"/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3:42" s="27" customFormat="1" x14ac:dyDescent="0.25">
      <c r="C3606" s="39"/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3:42" s="27" customFormat="1" x14ac:dyDescent="0.25">
      <c r="C3607" s="39"/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3:42" s="27" customFormat="1" x14ac:dyDescent="0.25">
      <c r="C3608" s="39"/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3:42" s="27" customFormat="1" x14ac:dyDescent="0.25">
      <c r="C3609" s="39"/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3:42" s="27" customFormat="1" x14ac:dyDescent="0.25">
      <c r="C3610" s="39"/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3:42" s="27" customFormat="1" x14ac:dyDescent="0.25">
      <c r="C3611" s="39"/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3:42" s="27" customFormat="1" x14ac:dyDescent="0.25">
      <c r="C3612" s="39"/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3:42" s="27" customFormat="1" x14ac:dyDescent="0.25">
      <c r="C3613" s="39"/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3:42" s="27" customFormat="1" x14ac:dyDescent="0.25">
      <c r="C3614" s="39"/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3:42" s="27" customFormat="1" x14ac:dyDescent="0.25">
      <c r="C3615" s="39"/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3:42" s="27" customFormat="1" x14ac:dyDescent="0.25">
      <c r="C3616" s="39"/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3:42" s="27" customFormat="1" x14ac:dyDescent="0.25">
      <c r="C3617" s="39"/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3:42" s="27" customFormat="1" x14ac:dyDescent="0.25">
      <c r="C3618" s="39"/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3:42" s="27" customFormat="1" x14ac:dyDescent="0.25">
      <c r="C3619" s="39"/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3:42" s="27" customFormat="1" x14ac:dyDescent="0.25">
      <c r="C3620" s="39"/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3:42" s="27" customFormat="1" x14ac:dyDescent="0.25">
      <c r="C3621" s="39"/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3:42" s="27" customFormat="1" x14ac:dyDescent="0.25">
      <c r="C3622" s="39"/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3:42" s="27" customFormat="1" x14ac:dyDescent="0.25">
      <c r="C3623" s="39"/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3:42" s="27" customFormat="1" x14ac:dyDescent="0.25">
      <c r="C3624" s="39"/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3:42" s="27" customFormat="1" x14ac:dyDescent="0.25">
      <c r="C3625" s="39"/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3:42" s="27" customFormat="1" x14ac:dyDescent="0.25">
      <c r="C3626" s="39"/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3:42" s="27" customFormat="1" x14ac:dyDescent="0.25">
      <c r="C3627" s="39"/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3:42" s="27" customFormat="1" x14ac:dyDescent="0.25">
      <c r="C3628" s="39"/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3:42" s="27" customFormat="1" x14ac:dyDescent="0.25">
      <c r="C3629" s="39"/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3:42" s="27" customFormat="1" x14ac:dyDescent="0.25">
      <c r="C3630" s="39"/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3:42" s="27" customFormat="1" x14ac:dyDescent="0.25">
      <c r="C3631" s="39"/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3:42" s="27" customFormat="1" x14ac:dyDescent="0.25">
      <c r="C3632" s="39"/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3:42" s="27" customFormat="1" x14ac:dyDescent="0.25">
      <c r="C3633" s="39"/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3:42" s="27" customFormat="1" x14ac:dyDescent="0.25">
      <c r="C3634" s="39"/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3:42" s="27" customFormat="1" x14ac:dyDescent="0.25">
      <c r="C3635" s="39"/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3:42" s="27" customFormat="1" x14ac:dyDescent="0.25">
      <c r="C3636" s="39"/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3:42" s="27" customFormat="1" x14ac:dyDescent="0.25">
      <c r="C3637" s="39"/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3:42" s="27" customFormat="1" x14ac:dyDescent="0.25">
      <c r="C3638" s="39"/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3:42" s="27" customFormat="1" x14ac:dyDescent="0.25">
      <c r="C3639" s="39"/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3:42" s="27" customFormat="1" x14ac:dyDescent="0.25">
      <c r="C3640" s="39"/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3:42" s="27" customFormat="1" x14ac:dyDescent="0.25">
      <c r="C3641" s="39"/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3:42" s="27" customFormat="1" x14ac:dyDescent="0.25">
      <c r="C3642" s="39"/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3:42" s="27" customFormat="1" x14ac:dyDescent="0.25">
      <c r="C3643" s="39"/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3:42" s="27" customFormat="1" x14ac:dyDescent="0.25">
      <c r="C3644" s="39"/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3:42" s="27" customFormat="1" x14ac:dyDescent="0.25">
      <c r="C3645" s="39"/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3:42" s="27" customFormat="1" x14ac:dyDescent="0.25">
      <c r="C3646" s="39"/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3:42" s="27" customFormat="1" x14ac:dyDescent="0.25">
      <c r="C3647" s="39"/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3:42" s="27" customFormat="1" x14ac:dyDescent="0.25">
      <c r="C3648" s="39"/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3:42" s="27" customFormat="1" x14ac:dyDescent="0.25">
      <c r="C3649" s="39"/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3:42" s="27" customFormat="1" x14ac:dyDescent="0.25">
      <c r="C3650" s="39"/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3:42" s="27" customFormat="1" x14ac:dyDescent="0.25">
      <c r="C3651" s="39"/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3:42" s="27" customFormat="1" x14ac:dyDescent="0.25">
      <c r="C3652" s="39"/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3:42" s="27" customFormat="1" x14ac:dyDescent="0.25">
      <c r="C3653" s="39"/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3:42" s="27" customFormat="1" x14ac:dyDescent="0.25">
      <c r="C3654" s="39"/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3:42" s="27" customFormat="1" x14ac:dyDescent="0.25">
      <c r="C3655" s="39"/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3:42" s="27" customFormat="1" x14ac:dyDescent="0.25">
      <c r="C3656" s="39"/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3:42" s="27" customFormat="1" x14ac:dyDescent="0.25">
      <c r="C3657" s="39"/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3:42" s="27" customFormat="1" x14ac:dyDescent="0.25">
      <c r="C3658" s="39"/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3:42" s="27" customFormat="1" x14ac:dyDescent="0.25">
      <c r="C3659" s="39"/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3:42" s="27" customFormat="1" x14ac:dyDescent="0.25">
      <c r="C3660" s="39"/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3:42" s="27" customFormat="1" x14ac:dyDescent="0.25">
      <c r="C3661" s="39"/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3:42" s="27" customFormat="1" x14ac:dyDescent="0.25">
      <c r="C3662" s="39"/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3:42" s="27" customFormat="1" x14ac:dyDescent="0.25">
      <c r="C3663" s="39"/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3:42" s="27" customFormat="1" x14ac:dyDescent="0.25">
      <c r="C3664" s="39"/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3:42" s="27" customFormat="1" x14ac:dyDescent="0.25">
      <c r="C3665" s="39"/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3:42" s="27" customFormat="1" x14ac:dyDescent="0.25">
      <c r="C3666" s="39"/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3:42" s="27" customFormat="1" x14ac:dyDescent="0.25">
      <c r="C3667" s="39"/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3:42" s="27" customFormat="1" x14ac:dyDescent="0.25">
      <c r="C3668" s="39"/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3:42" s="27" customFormat="1" x14ac:dyDescent="0.25">
      <c r="C3669" s="39"/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3:42" s="27" customFormat="1" x14ac:dyDescent="0.25">
      <c r="C3670" s="39"/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3:42" s="27" customFormat="1" x14ac:dyDescent="0.25">
      <c r="C3671" s="39"/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3:42" s="27" customFormat="1" x14ac:dyDescent="0.25">
      <c r="C3672" s="39"/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3:42" s="27" customFormat="1" x14ac:dyDescent="0.25">
      <c r="C3673" s="39"/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3:42" s="27" customFormat="1" x14ac:dyDescent="0.25">
      <c r="C3674" s="39"/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3:42" s="27" customFormat="1" x14ac:dyDescent="0.25">
      <c r="C3675" s="39"/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3:42" s="27" customFormat="1" x14ac:dyDescent="0.25">
      <c r="C3676" s="39"/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3:42" s="27" customFormat="1" x14ac:dyDescent="0.25">
      <c r="C3677" s="39"/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3:42" s="27" customFormat="1" x14ac:dyDescent="0.25">
      <c r="C3678" s="39"/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3:42" s="27" customFormat="1" x14ac:dyDescent="0.25">
      <c r="C3679" s="39"/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3:42" s="27" customFormat="1" x14ac:dyDescent="0.25">
      <c r="C3680" s="39"/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3:42" s="27" customFormat="1" x14ac:dyDescent="0.25">
      <c r="C3681" s="39"/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3:42" s="27" customFormat="1" x14ac:dyDescent="0.25">
      <c r="C3682" s="39"/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3:42" s="27" customFormat="1" x14ac:dyDescent="0.25">
      <c r="C3683" s="39"/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3:42" s="27" customFormat="1" x14ac:dyDescent="0.25">
      <c r="C3684" s="39"/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3:42" s="27" customFormat="1" x14ac:dyDescent="0.25">
      <c r="C3685" s="39"/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3:42" s="27" customFormat="1" x14ac:dyDescent="0.25">
      <c r="C3686" s="39"/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3:42" s="27" customFormat="1" x14ac:dyDescent="0.25">
      <c r="C3687" s="39"/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3:42" s="27" customFormat="1" x14ac:dyDescent="0.25">
      <c r="C3688" s="39"/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3:42" s="27" customFormat="1" x14ac:dyDescent="0.25">
      <c r="C3689" s="39"/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3:42" s="27" customFormat="1" x14ac:dyDescent="0.25">
      <c r="C3690" s="39"/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3:42" s="27" customFormat="1" x14ac:dyDescent="0.25">
      <c r="C3691" s="39"/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3:42" s="27" customFormat="1" x14ac:dyDescent="0.25">
      <c r="C3692" s="39"/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3:42" s="27" customFormat="1" x14ac:dyDescent="0.25">
      <c r="C3693" s="39"/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3:42" s="27" customFormat="1" x14ac:dyDescent="0.25">
      <c r="C3694" s="39"/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3:42" s="27" customFormat="1" x14ac:dyDescent="0.25">
      <c r="C3695" s="39"/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3:42" s="27" customFormat="1" x14ac:dyDescent="0.25">
      <c r="C3696" s="39"/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3:42" s="27" customFormat="1" x14ac:dyDescent="0.25">
      <c r="C3697" s="39"/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3:42" s="27" customFormat="1" x14ac:dyDescent="0.25">
      <c r="C3698" s="39"/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3:42" s="27" customFormat="1" x14ac:dyDescent="0.25">
      <c r="C3699" s="39"/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3:42" s="27" customFormat="1" x14ac:dyDescent="0.25">
      <c r="C3700" s="39"/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3:42" s="27" customFormat="1" x14ac:dyDescent="0.25">
      <c r="C3701" s="39"/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3:42" s="27" customFormat="1" x14ac:dyDescent="0.25">
      <c r="C3702" s="39"/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3:42" s="27" customFormat="1" x14ac:dyDescent="0.25">
      <c r="C3703" s="39"/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3:42" s="27" customFormat="1" x14ac:dyDescent="0.25">
      <c r="C3704" s="39"/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3:42" s="27" customFormat="1" x14ac:dyDescent="0.25">
      <c r="C3705" s="39"/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3:42" s="27" customFormat="1" x14ac:dyDescent="0.25">
      <c r="C3706" s="39"/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3:42" s="27" customFormat="1" x14ac:dyDescent="0.25">
      <c r="C3707" s="39"/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3:42" s="27" customFormat="1" x14ac:dyDescent="0.25">
      <c r="C3708" s="39"/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3:42" s="27" customFormat="1" x14ac:dyDescent="0.25">
      <c r="C3709" s="39"/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3:42" s="27" customFormat="1" x14ac:dyDescent="0.25">
      <c r="C3710" s="39"/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3:42" s="27" customFormat="1" x14ac:dyDescent="0.25">
      <c r="C3711" s="39"/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3:42" s="27" customFormat="1" x14ac:dyDescent="0.25">
      <c r="C3712" s="39"/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3:42" s="27" customFormat="1" x14ac:dyDescent="0.25">
      <c r="C3713" s="39"/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3:42" s="27" customFormat="1" x14ac:dyDescent="0.25">
      <c r="C3714" s="39"/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3:42" s="27" customFormat="1" x14ac:dyDescent="0.25">
      <c r="C3715" s="39"/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3:42" s="27" customFormat="1" x14ac:dyDescent="0.25">
      <c r="C3716" s="39"/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3:42" s="27" customFormat="1" x14ac:dyDescent="0.25">
      <c r="C3717" s="39"/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3:42" s="27" customFormat="1" x14ac:dyDescent="0.25">
      <c r="C3718" s="39"/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3:42" s="27" customFormat="1" x14ac:dyDescent="0.25">
      <c r="C3719" s="39"/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3:42" s="27" customFormat="1" x14ac:dyDescent="0.25">
      <c r="C3720" s="39"/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3:42" s="27" customFormat="1" x14ac:dyDescent="0.25">
      <c r="C3721" s="39"/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3:42" s="27" customFormat="1" x14ac:dyDescent="0.25">
      <c r="C3722" s="39"/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3:42" s="27" customFormat="1" x14ac:dyDescent="0.25">
      <c r="C3723" s="39"/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3:42" s="27" customFormat="1" x14ac:dyDescent="0.25">
      <c r="C3724" s="39"/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3:42" s="27" customFormat="1" x14ac:dyDescent="0.25">
      <c r="C3725" s="39"/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3:42" s="27" customFormat="1" x14ac:dyDescent="0.25">
      <c r="C3726" s="39"/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3:42" s="27" customFormat="1" x14ac:dyDescent="0.25">
      <c r="C3727" s="39"/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3:42" s="27" customFormat="1" x14ac:dyDescent="0.25">
      <c r="C3728" s="39"/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3:42" s="27" customFormat="1" x14ac:dyDescent="0.25">
      <c r="C3729" s="39"/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3:42" s="27" customFormat="1" x14ac:dyDescent="0.25">
      <c r="C3730" s="39"/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3:42" s="27" customFormat="1" x14ac:dyDescent="0.25">
      <c r="C3731" s="39"/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3:42" s="27" customFormat="1" x14ac:dyDescent="0.25">
      <c r="C3732" s="39"/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3:42" s="27" customFormat="1" x14ac:dyDescent="0.25">
      <c r="C3733" s="39"/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3:42" s="27" customFormat="1" x14ac:dyDescent="0.25">
      <c r="C3734" s="39"/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3:42" s="27" customFormat="1" x14ac:dyDescent="0.25">
      <c r="C3735" s="39"/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3:42" s="27" customFormat="1" x14ac:dyDescent="0.25">
      <c r="C3736" s="39"/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3:42" s="27" customFormat="1" x14ac:dyDescent="0.25">
      <c r="C3737" s="39"/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3:42" s="27" customFormat="1" x14ac:dyDescent="0.25">
      <c r="C3738" s="39"/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3:42" s="27" customFormat="1" x14ac:dyDescent="0.25">
      <c r="C3739" s="39"/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3:42" s="27" customFormat="1" x14ac:dyDescent="0.25">
      <c r="C3740" s="39"/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3:42" s="27" customFormat="1" x14ac:dyDescent="0.25">
      <c r="C3741" s="39"/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3:42" s="27" customFormat="1" x14ac:dyDescent="0.25">
      <c r="C3742" s="39"/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3:42" s="27" customFormat="1" x14ac:dyDescent="0.25">
      <c r="C3743" s="39"/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3:42" s="27" customFormat="1" x14ac:dyDescent="0.25">
      <c r="C3744" s="39"/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3:42" s="27" customFormat="1" x14ac:dyDescent="0.25">
      <c r="C3745" s="39"/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3:42" s="27" customFormat="1" x14ac:dyDescent="0.25">
      <c r="C3746" s="39"/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3:42" s="27" customFormat="1" x14ac:dyDescent="0.25">
      <c r="C3747" s="39"/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3:42" s="27" customFormat="1" x14ac:dyDescent="0.25">
      <c r="C3748" s="39"/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3:42" s="27" customFormat="1" x14ac:dyDescent="0.25">
      <c r="C3749" s="39"/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3:42" s="27" customFormat="1" x14ac:dyDescent="0.25">
      <c r="C3750" s="39"/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3:42" s="27" customFormat="1" x14ac:dyDescent="0.25">
      <c r="C3751" s="39"/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3:42" s="27" customFormat="1" x14ac:dyDescent="0.25">
      <c r="C3752" s="39"/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3:42" s="27" customFormat="1" x14ac:dyDescent="0.25">
      <c r="C3753" s="39"/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3:42" s="27" customFormat="1" x14ac:dyDescent="0.25">
      <c r="C3754" s="39"/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3:42" s="27" customFormat="1" x14ac:dyDescent="0.25">
      <c r="C3755" s="39"/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3:42" s="27" customFormat="1" x14ac:dyDescent="0.25">
      <c r="C3756" s="39"/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3:42" s="27" customFormat="1" x14ac:dyDescent="0.25">
      <c r="C3757" s="39"/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3:42" s="27" customFormat="1" x14ac:dyDescent="0.25">
      <c r="C3758" s="39"/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3:42" s="27" customFormat="1" x14ac:dyDescent="0.25">
      <c r="C3759" s="39"/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3:42" s="27" customFormat="1" x14ac:dyDescent="0.25">
      <c r="C3760" s="39"/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3:42" s="27" customFormat="1" x14ac:dyDescent="0.25">
      <c r="C3761" s="39"/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3:42" s="27" customFormat="1" x14ac:dyDescent="0.25">
      <c r="C3762" s="39"/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3:42" s="27" customFormat="1" x14ac:dyDescent="0.25">
      <c r="C3763" s="39"/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3:42" s="27" customFormat="1" x14ac:dyDescent="0.25">
      <c r="C3764" s="39"/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3:42" s="27" customFormat="1" x14ac:dyDescent="0.25">
      <c r="C3765" s="39"/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3:42" s="27" customFormat="1" x14ac:dyDescent="0.25">
      <c r="C3766" s="39"/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3:42" s="27" customFormat="1" x14ac:dyDescent="0.25">
      <c r="C3767" s="39"/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3:42" s="27" customFormat="1" x14ac:dyDescent="0.25">
      <c r="C3768" s="39"/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3:42" s="27" customFormat="1" x14ac:dyDescent="0.25">
      <c r="C3769" s="39"/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3:42" s="27" customFormat="1" x14ac:dyDescent="0.25">
      <c r="C3770" s="39"/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3:42" s="27" customFormat="1" x14ac:dyDescent="0.25">
      <c r="C3771" s="39"/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3:42" s="27" customFormat="1" x14ac:dyDescent="0.25">
      <c r="C3772" s="39"/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3:42" s="27" customFormat="1" x14ac:dyDescent="0.25">
      <c r="C3773" s="39"/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3:42" s="27" customFormat="1" x14ac:dyDescent="0.25">
      <c r="C3774" s="39"/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3:42" s="27" customFormat="1" x14ac:dyDescent="0.25">
      <c r="C3775" s="39"/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3:42" s="27" customFormat="1" x14ac:dyDescent="0.25">
      <c r="C3776" s="39"/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3:42" s="27" customFormat="1" x14ac:dyDescent="0.25">
      <c r="C3777" s="39"/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3:42" s="27" customFormat="1" x14ac:dyDescent="0.25">
      <c r="C3778" s="39"/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3:42" s="27" customFormat="1" x14ac:dyDescent="0.25">
      <c r="C3779" s="39"/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3:42" s="27" customFormat="1" x14ac:dyDescent="0.25">
      <c r="C3780" s="39"/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3:42" s="27" customFormat="1" x14ac:dyDescent="0.25">
      <c r="C3781" s="39"/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3:42" s="27" customFormat="1" x14ac:dyDescent="0.25">
      <c r="C3782" s="39"/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3:42" s="27" customFormat="1" x14ac:dyDescent="0.25">
      <c r="C3783" s="39"/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3:42" s="27" customFormat="1" x14ac:dyDescent="0.25">
      <c r="C3784" s="39"/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3:42" s="27" customFormat="1" x14ac:dyDescent="0.25">
      <c r="C3785" s="39"/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3:42" s="27" customFormat="1" x14ac:dyDescent="0.25">
      <c r="C3786" s="39"/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3:42" s="27" customFormat="1" x14ac:dyDescent="0.25">
      <c r="C3787" s="39"/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3:42" s="27" customFormat="1" x14ac:dyDescent="0.25">
      <c r="C3788" s="39"/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3:42" s="27" customFormat="1" x14ac:dyDescent="0.25">
      <c r="C3789" s="39"/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3:42" s="27" customFormat="1" x14ac:dyDescent="0.25">
      <c r="C3790" s="39"/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3:42" s="27" customFormat="1" x14ac:dyDescent="0.25">
      <c r="C3791" s="39"/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3:42" s="27" customFormat="1" x14ac:dyDescent="0.25">
      <c r="C3792" s="39"/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3:42" s="27" customFormat="1" x14ac:dyDescent="0.25">
      <c r="C3793" s="39"/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3:42" s="27" customFormat="1" x14ac:dyDescent="0.25">
      <c r="C3794" s="39"/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3:42" s="27" customFormat="1" x14ac:dyDescent="0.25">
      <c r="C3795" s="39"/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3:42" s="27" customFormat="1" x14ac:dyDescent="0.25">
      <c r="C3796" s="39"/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3:42" s="27" customFormat="1" x14ac:dyDescent="0.25">
      <c r="C3797" s="39"/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3:42" s="27" customFormat="1" x14ac:dyDescent="0.25">
      <c r="C3798" s="39"/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3:42" s="27" customFormat="1" x14ac:dyDescent="0.25">
      <c r="C3799" s="39"/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3:42" s="27" customFormat="1" x14ac:dyDescent="0.25">
      <c r="C3800" s="39"/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3:42" s="27" customFormat="1" x14ac:dyDescent="0.25">
      <c r="C3801" s="39"/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3:42" s="27" customFormat="1" x14ac:dyDescent="0.25">
      <c r="C3802" s="39"/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3:42" s="27" customFormat="1" x14ac:dyDescent="0.25">
      <c r="C3803" s="39"/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3:42" s="27" customFormat="1" x14ac:dyDescent="0.25">
      <c r="C3804" s="39"/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3:42" s="27" customFormat="1" x14ac:dyDescent="0.25">
      <c r="C3805" s="39"/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3:42" s="27" customFormat="1" x14ac:dyDescent="0.25">
      <c r="C3806" s="39"/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3:42" s="27" customFormat="1" x14ac:dyDescent="0.25">
      <c r="C3807" s="39"/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3:42" s="27" customFormat="1" x14ac:dyDescent="0.25">
      <c r="C3808" s="39"/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3:42" s="27" customFormat="1" x14ac:dyDescent="0.25">
      <c r="C3809" s="39"/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3:42" s="27" customFormat="1" x14ac:dyDescent="0.25">
      <c r="C3810" s="39"/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3:42" s="27" customFormat="1" x14ac:dyDescent="0.25">
      <c r="C3811" s="39"/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3:42" s="27" customFormat="1" x14ac:dyDescent="0.25">
      <c r="C3812" s="39"/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3:42" s="27" customFormat="1" x14ac:dyDescent="0.25">
      <c r="C3813" s="39"/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3:42" s="27" customFormat="1" x14ac:dyDescent="0.25">
      <c r="C3814" s="39"/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3:42" s="27" customFormat="1" x14ac:dyDescent="0.25">
      <c r="C3815" s="39"/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3:42" s="27" customFormat="1" x14ac:dyDescent="0.25">
      <c r="C3816" s="39"/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3:42" s="27" customFormat="1" x14ac:dyDescent="0.25">
      <c r="C3817" s="39"/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3:42" s="27" customFormat="1" x14ac:dyDescent="0.25">
      <c r="C3818" s="39"/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3:42" s="27" customFormat="1" x14ac:dyDescent="0.25">
      <c r="C3819" s="39"/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3:42" s="27" customFormat="1" x14ac:dyDescent="0.25">
      <c r="C3820" s="39"/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3:42" s="27" customFormat="1" x14ac:dyDescent="0.25">
      <c r="C3821" s="39"/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3:42" s="27" customFormat="1" x14ac:dyDescent="0.25">
      <c r="C3822" s="39"/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3:42" s="27" customFormat="1" x14ac:dyDescent="0.25">
      <c r="C3823" s="39"/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3:42" s="27" customFormat="1" x14ac:dyDescent="0.25">
      <c r="C3824" s="39"/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3:42" s="27" customFormat="1" x14ac:dyDescent="0.25">
      <c r="C3825" s="39"/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3:42" s="27" customFormat="1" x14ac:dyDescent="0.25">
      <c r="C3826" s="39"/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3:42" s="27" customFormat="1" x14ac:dyDescent="0.25">
      <c r="C3827" s="39"/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3:42" s="27" customFormat="1" x14ac:dyDescent="0.25">
      <c r="C3828" s="39"/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3:42" s="27" customFormat="1" x14ac:dyDescent="0.25">
      <c r="C3829" s="39"/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3:42" s="27" customFormat="1" x14ac:dyDescent="0.25">
      <c r="C3830" s="39"/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3:42" s="27" customFormat="1" x14ac:dyDescent="0.25">
      <c r="C3831" s="39"/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3:42" s="27" customFormat="1" x14ac:dyDescent="0.25">
      <c r="C3832" s="39"/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3:42" s="27" customFormat="1" x14ac:dyDescent="0.25">
      <c r="C3833" s="39"/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3:42" s="27" customFormat="1" x14ac:dyDescent="0.25">
      <c r="C3834" s="39"/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3:42" s="27" customFormat="1" x14ac:dyDescent="0.25">
      <c r="C3835" s="39"/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3:42" s="27" customFormat="1" x14ac:dyDescent="0.25">
      <c r="C3836" s="39"/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3:42" s="27" customFormat="1" x14ac:dyDescent="0.25">
      <c r="C3837" s="39"/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3:42" s="27" customFormat="1" x14ac:dyDescent="0.25">
      <c r="C3838" s="39"/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3:42" s="27" customFormat="1" x14ac:dyDescent="0.25">
      <c r="C3839" s="39"/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3:42" s="27" customFormat="1" x14ac:dyDescent="0.25">
      <c r="C3840" s="39"/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3:42" s="27" customFormat="1" x14ac:dyDescent="0.25">
      <c r="C3841" s="39"/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3:42" s="27" customFormat="1" x14ac:dyDescent="0.25">
      <c r="C3842" s="39"/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3:42" s="27" customFormat="1" x14ac:dyDescent="0.25">
      <c r="C3843" s="39"/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3:42" s="27" customFormat="1" x14ac:dyDescent="0.25">
      <c r="C3844" s="39"/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3:42" s="27" customFormat="1" x14ac:dyDescent="0.25">
      <c r="C3845" s="39"/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3:42" s="27" customFormat="1" x14ac:dyDescent="0.25">
      <c r="C3846" s="39"/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3:42" s="27" customFormat="1" x14ac:dyDescent="0.25">
      <c r="C3847" s="39"/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3:42" s="27" customFormat="1" x14ac:dyDescent="0.25">
      <c r="C3848" s="39"/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3:42" s="27" customFormat="1" x14ac:dyDescent="0.25">
      <c r="C3849" s="39"/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3:42" s="27" customFormat="1" x14ac:dyDescent="0.25">
      <c r="C3850" s="39"/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3:42" s="27" customFormat="1" x14ac:dyDescent="0.25">
      <c r="C3851" s="39"/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3:42" s="27" customFormat="1" x14ac:dyDescent="0.25">
      <c r="C3852" s="39"/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3:42" s="27" customFormat="1" x14ac:dyDescent="0.25">
      <c r="C3853" s="39"/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3:42" s="27" customFormat="1" x14ac:dyDescent="0.25">
      <c r="C3854" s="39"/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3:42" s="27" customFormat="1" x14ac:dyDescent="0.25">
      <c r="C3855" s="39"/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3:42" s="27" customFormat="1" x14ac:dyDescent="0.25">
      <c r="C3856" s="39"/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3:42" s="27" customFormat="1" x14ac:dyDescent="0.25">
      <c r="C3857" s="39"/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3:42" s="27" customFormat="1" x14ac:dyDescent="0.25">
      <c r="C3858" s="39"/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3:42" s="27" customFormat="1" x14ac:dyDescent="0.25">
      <c r="C3859" s="39"/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3:42" s="27" customFormat="1" x14ac:dyDescent="0.25">
      <c r="C3860" s="39"/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3:42" s="27" customFormat="1" x14ac:dyDescent="0.25">
      <c r="C3861" s="39"/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3:42" s="27" customFormat="1" x14ac:dyDescent="0.25">
      <c r="C3862" s="39"/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3:42" s="27" customFormat="1" x14ac:dyDescent="0.25">
      <c r="C3863" s="39"/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3:42" s="27" customFormat="1" x14ac:dyDescent="0.25">
      <c r="C3864" s="39"/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3:42" s="27" customFormat="1" x14ac:dyDescent="0.25">
      <c r="C3865" s="39"/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3:42" s="27" customFormat="1" x14ac:dyDescent="0.25">
      <c r="C3866" s="39"/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3:42" s="27" customFormat="1" x14ac:dyDescent="0.25">
      <c r="C3867" s="39"/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3:42" s="27" customFormat="1" x14ac:dyDescent="0.25">
      <c r="C3868" s="39"/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3:42" s="27" customFormat="1" x14ac:dyDescent="0.25">
      <c r="C3869" s="39"/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3:42" s="27" customFormat="1" x14ac:dyDescent="0.25">
      <c r="C3870" s="39"/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3:42" s="27" customFormat="1" x14ac:dyDescent="0.25">
      <c r="C3871" s="39"/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3:42" s="27" customFormat="1" x14ac:dyDescent="0.25">
      <c r="C3872" s="39"/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3:42" s="27" customFormat="1" x14ac:dyDescent="0.25">
      <c r="C3873" s="39"/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3:42" s="27" customFormat="1" x14ac:dyDescent="0.25">
      <c r="C3874" s="39"/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3:42" s="27" customFormat="1" x14ac:dyDescent="0.25">
      <c r="C3875" s="39"/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3:42" s="27" customFormat="1" x14ac:dyDescent="0.25">
      <c r="C3876" s="39"/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3:42" s="27" customFormat="1" x14ac:dyDescent="0.25">
      <c r="C3877" s="39"/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3:42" s="27" customFormat="1" x14ac:dyDescent="0.25">
      <c r="C3878" s="39"/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3:42" s="27" customFormat="1" x14ac:dyDescent="0.25">
      <c r="C3879" s="39"/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3:42" s="27" customFormat="1" x14ac:dyDescent="0.25">
      <c r="C3880" s="39"/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3:42" s="27" customFormat="1" x14ac:dyDescent="0.25">
      <c r="C3881" s="39"/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3:42" s="27" customFormat="1" x14ac:dyDescent="0.25">
      <c r="C3882" s="39"/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3:42" s="27" customFormat="1" x14ac:dyDescent="0.25">
      <c r="C3883" s="39"/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3:42" s="27" customFormat="1" x14ac:dyDescent="0.25">
      <c r="C3884" s="39"/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3:42" s="27" customFormat="1" x14ac:dyDescent="0.25">
      <c r="C3885" s="39"/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3:42" s="27" customFormat="1" x14ac:dyDescent="0.25">
      <c r="C3886" s="39"/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3:42" s="27" customFormat="1" x14ac:dyDescent="0.25">
      <c r="C3887" s="39"/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3:42" s="27" customFormat="1" x14ac:dyDescent="0.25">
      <c r="C3888" s="39"/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3:42" s="27" customFormat="1" x14ac:dyDescent="0.25">
      <c r="C3889" s="39"/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3:42" s="27" customFormat="1" x14ac:dyDescent="0.25">
      <c r="C3890" s="39"/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3:42" s="27" customFormat="1" x14ac:dyDescent="0.25">
      <c r="C3891" s="39"/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3:42" s="27" customFormat="1" x14ac:dyDescent="0.25">
      <c r="C3892" s="39"/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3:42" s="27" customFormat="1" x14ac:dyDescent="0.25">
      <c r="C3893" s="39"/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3:42" s="27" customFormat="1" x14ac:dyDescent="0.25">
      <c r="C3894" s="39"/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3:42" s="27" customFormat="1" x14ac:dyDescent="0.25">
      <c r="C3895" s="39"/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3:42" s="27" customFormat="1" x14ac:dyDescent="0.25">
      <c r="C3896" s="39"/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3:42" s="27" customFormat="1" x14ac:dyDescent="0.25">
      <c r="C3897" s="39"/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3:42" s="27" customFormat="1" x14ac:dyDescent="0.25">
      <c r="C3898" s="39"/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3:42" s="27" customFormat="1" x14ac:dyDescent="0.25">
      <c r="C3899" s="39"/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3:42" s="27" customFormat="1" x14ac:dyDescent="0.25">
      <c r="C3900" s="39"/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3:42" s="27" customFormat="1" x14ac:dyDescent="0.25">
      <c r="C3901" s="39"/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3:42" s="27" customFormat="1" x14ac:dyDescent="0.25">
      <c r="C3902" s="39"/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3:42" s="27" customFormat="1" x14ac:dyDescent="0.25">
      <c r="C3903" s="39"/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3:42" s="27" customFormat="1" x14ac:dyDescent="0.25">
      <c r="C3904" s="39"/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3:42" s="27" customFormat="1" x14ac:dyDescent="0.25">
      <c r="C3905" s="39"/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3:42" s="27" customFormat="1" x14ac:dyDescent="0.25">
      <c r="C3906" s="39"/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3:42" s="27" customFormat="1" x14ac:dyDescent="0.25">
      <c r="C3907" s="39"/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3:42" s="27" customFormat="1" x14ac:dyDescent="0.25">
      <c r="C3908" s="39"/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3:42" s="27" customFormat="1" x14ac:dyDescent="0.25">
      <c r="C3909" s="39"/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3:42" s="27" customFormat="1" x14ac:dyDescent="0.25">
      <c r="C3910" s="39"/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3:42" s="27" customFormat="1" x14ac:dyDescent="0.25">
      <c r="C3911" s="39"/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3:42" s="27" customFormat="1" x14ac:dyDescent="0.25">
      <c r="C3912" s="39"/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3:42" s="27" customFormat="1" x14ac:dyDescent="0.25">
      <c r="C3913" s="39"/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3:42" s="27" customFormat="1" x14ac:dyDescent="0.25">
      <c r="C3914" s="39"/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3:42" s="27" customFormat="1" x14ac:dyDescent="0.25">
      <c r="C3915" s="39"/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3:42" s="27" customFormat="1" x14ac:dyDescent="0.25">
      <c r="C3916" s="39"/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3:42" s="27" customFormat="1" x14ac:dyDescent="0.25">
      <c r="C3917" s="39"/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3:42" s="27" customFormat="1" x14ac:dyDescent="0.25">
      <c r="C3918" s="39"/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3:42" s="27" customFormat="1" x14ac:dyDescent="0.25">
      <c r="C3919" s="39"/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3:42" s="27" customFormat="1" x14ac:dyDescent="0.25">
      <c r="C3920" s="39"/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3:42" s="27" customFormat="1" x14ac:dyDescent="0.25">
      <c r="C3921" s="39"/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3:42" s="27" customFormat="1" x14ac:dyDescent="0.25">
      <c r="C3922" s="39"/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3:42" s="27" customFormat="1" x14ac:dyDescent="0.25">
      <c r="C3923" s="39"/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3:42" s="27" customFormat="1" x14ac:dyDescent="0.25">
      <c r="C3924" s="39"/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3:42" s="27" customFormat="1" x14ac:dyDescent="0.25">
      <c r="C3925" s="39"/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3:42" s="27" customFormat="1" x14ac:dyDescent="0.25">
      <c r="C3926" s="39"/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3:42" s="27" customFormat="1" x14ac:dyDescent="0.25">
      <c r="C3927" s="39"/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3:42" s="27" customFormat="1" x14ac:dyDescent="0.25">
      <c r="C3928" s="39"/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3:42" s="27" customFormat="1" x14ac:dyDescent="0.25">
      <c r="C3929" s="39"/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3:42" s="27" customFormat="1" x14ac:dyDescent="0.25">
      <c r="C3930" s="39"/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3:42" s="27" customFormat="1" x14ac:dyDescent="0.25">
      <c r="C3931" s="39"/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3:42" s="27" customFormat="1" x14ac:dyDescent="0.25">
      <c r="C3932" s="39"/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3:42" s="27" customFormat="1" x14ac:dyDescent="0.25">
      <c r="C3933" s="39"/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3:42" s="27" customFormat="1" x14ac:dyDescent="0.25">
      <c r="C3934" s="39"/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3:42" s="27" customFormat="1" x14ac:dyDescent="0.25">
      <c r="C3935" s="39"/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3:42" s="27" customFormat="1" x14ac:dyDescent="0.25">
      <c r="C3936" s="39"/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3:42" s="27" customFormat="1" x14ac:dyDescent="0.25">
      <c r="C3937" s="39"/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3:42" s="27" customFormat="1" x14ac:dyDescent="0.25">
      <c r="C3938" s="39"/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3:42" s="27" customFormat="1" x14ac:dyDescent="0.25">
      <c r="C3939" s="39"/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3:42" s="27" customFormat="1" x14ac:dyDescent="0.25">
      <c r="C3940" s="39"/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3:42" s="27" customFormat="1" x14ac:dyDescent="0.25">
      <c r="C3941" s="39"/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3:42" s="27" customFormat="1" x14ac:dyDescent="0.25">
      <c r="C3942" s="39"/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3:42" s="27" customFormat="1" x14ac:dyDescent="0.25">
      <c r="C3943" s="39"/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3:42" s="27" customFormat="1" x14ac:dyDescent="0.25">
      <c r="C3944" s="39"/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3:42" s="27" customFormat="1" x14ac:dyDescent="0.25">
      <c r="C3945" s="39"/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3:42" s="27" customFormat="1" x14ac:dyDescent="0.25">
      <c r="C3946" s="39"/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3:42" s="27" customFormat="1" x14ac:dyDescent="0.25">
      <c r="C3947" s="39"/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3:42" s="27" customFormat="1" x14ac:dyDescent="0.25">
      <c r="C3948" s="39"/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3:42" s="27" customFormat="1" x14ac:dyDescent="0.25">
      <c r="C3949" s="39"/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3:42" s="27" customFormat="1" x14ac:dyDescent="0.25">
      <c r="C3950" s="39"/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3:42" s="27" customFormat="1" x14ac:dyDescent="0.25">
      <c r="C3951" s="39"/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3:42" s="27" customFormat="1" x14ac:dyDescent="0.25">
      <c r="C3952" s="39"/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3:42" s="27" customFormat="1" x14ac:dyDescent="0.25">
      <c r="C3953" s="39"/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3:42" s="27" customFormat="1" x14ac:dyDescent="0.25">
      <c r="C3954" s="39"/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3:42" s="27" customFormat="1" x14ac:dyDescent="0.25">
      <c r="C3955" s="39"/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3:42" s="27" customFormat="1" x14ac:dyDescent="0.25">
      <c r="C3956" s="39"/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3:42" s="27" customFormat="1" x14ac:dyDescent="0.25">
      <c r="C3957" s="39"/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3:42" s="27" customFormat="1" x14ac:dyDescent="0.25">
      <c r="C3958" s="39"/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3:42" s="27" customFormat="1" x14ac:dyDescent="0.25">
      <c r="C3959" s="39"/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3:42" s="27" customFormat="1" x14ac:dyDescent="0.25">
      <c r="C3960" s="39"/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3:42" s="27" customFormat="1" x14ac:dyDescent="0.25">
      <c r="C3961" s="39"/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3:42" s="27" customFormat="1" x14ac:dyDescent="0.25">
      <c r="C3962" s="39"/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3:42" s="27" customFormat="1" x14ac:dyDescent="0.25">
      <c r="C3963" s="39"/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3:42" s="27" customFormat="1" x14ac:dyDescent="0.25">
      <c r="C3964" s="39"/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3:42" s="27" customFormat="1" x14ac:dyDescent="0.25">
      <c r="C3965" s="39"/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3:42" s="27" customFormat="1" x14ac:dyDescent="0.25">
      <c r="C3966" s="39"/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3:42" s="27" customFormat="1" x14ac:dyDescent="0.25">
      <c r="C3967" s="39"/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3:42" s="27" customFormat="1" x14ac:dyDescent="0.25">
      <c r="C3968" s="39"/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3:42" s="27" customFormat="1" x14ac:dyDescent="0.25">
      <c r="C3969" s="39"/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3:42" s="27" customFormat="1" x14ac:dyDescent="0.25">
      <c r="C3970" s="39"/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3:42" s="27" customFormat="1" x14ac:dyDescent="0.25">
      <c r="C3971" s="39"/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3:42" s="27" customFormat="1" x14ac:dyDescent="0.25">
      <c r="C3972" s="39"/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3:42" s="27" customFormat="1" x14ac:dyDescent="0.25">
      <c r="C3973" s="39"/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3:42" s="27" customFormat="1" x14ac:dyDescent="0.25">
      <c r="C3974" s="39"/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3:42" s="27" customFormat="1" x14ac:dyDescent="0.25">
      <c r="C3975" s="39"/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3:42" s="27" customFormat="1" x14ac:dyDescent="0.25">
      <c r="C3976" s="39"/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3:42" s="27" customFormat="1" x14ac:dyDescent="0.25">
      <c r="C3977" s="39"/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3:42" s="27" customFormat="1" x14ac:dyDescent="0.25">
      <c r="C3978" s="39"/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3:42" s="27" customFormat="1" x14ac:dyDescent="0.25">
      <c r="C3979" s="39"/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3:42" s="27" customFormat="1" x14ac:dyDescent="0.25">
      <c r="C3980" s="39"/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3:42" s="27" customFormat="1" x14ac:dyDescent="0.25">
      <c r="C3981" s="39"/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3:42" s="27" customFormat="1" x14ac:dyDescent="0.25">
      <c r="C3982" s="39"/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3:42" s="27" customFormat="1" x14ac:dyDescent="0.25">
      <c r="C3983" s="39"/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3:42" s="27" customFormat="1" x14ac:dyDescent="0.25">
      <c r="C3984" s="39"/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3:42" s="27" customFormat="1" x14ac:dyDescent="0.25">
      <c r="C3985" s="39"/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3:42" s="27" customFormat="1" x14ac:dyDescent="0.25">
      <c r="C3986" s="39"/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3:42" s="27" customFormat="1" x14ac:dyDescent="0.25">
      <c r="C3987" s="39"/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3:42" s="27" customFormat="1" x14ac:dyDescent="0.25">
      <c r="C3988" s="39"/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3:42" s="27" customFormat="1" x14ac:dyDescent="0.25">
      <c r="C3989" s="39"/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3:42" s="27" customFormat="1" x14ac:dyDescent="0.25">
      <c r="C3990" s="39"/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3:42" s="27" customFormat="1" x14ac:dyDescent="0.25">
      <c r="C3991" s="39"/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3:42" s="27" customFormat="1" x14ac:dyDescent="0.25">
      <c r="C3992" s="39"/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3:42" s="27" customFormat="1" x14ac:dyDescent="0.25">
      <c r="C3993" s="39"/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3:42" s="27" customFormat="1" x14ac:dyDescent="0.25">
      <c r="C3994" s="39"/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3:42" s="27" customFormat="1" x14ac:dyDescent="0.25">
      <c r="C3995" s="39"/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3:42" s="27" customFormat="1" x14ac:dyDescent="0.25">
      <c r="C3996" s="39"/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3:42" s="27" customFormat="1" x14ac:dyDescent="0.25">
      <c r="C3997" s="39"/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3:42" s="27" customFormat="1" x14ac:dyDescent="0.25">
      <c r="C3998" s="39"/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3:42" s="27" customFormat="1" x14ac:dyDescent="0.25">
      <c r="C3999" s="39"/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3:42" s="27" customFormat="1" x14ac:dyDescent="0.25">
      <c r="C4000" s="39"/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3:42" s="27" customFormat="1" x14ac:dyDescent="0.25">
      <c r="C4001" s="39"/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3:42" s="27" customFormat="1" x14ac:dyDescent="0.25">
      <c r="C4002" s="39"/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3:42" s="27" customFormat="1" x14ac:dyDescent="0.25">
      <c r="C4003" s="39"/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3:42" s="27" customFormat="1" x14ac:dyDescent="0.25">
      <c r="C4004" s="39"/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3:42" s="27" customFormat="1" x14ac:dyDescent="0.25">
      <c r="C4005" s="39"/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3:42" s="27" customFormat="1" x14ac:dyDescent="0.25">
      <c r="C4006" s="39"/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3:42" s="27" customFormat="1" x14ac:dyDescent="0.25">
      <c r="C4007" s="39"/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3:42" s="27" customFormat="1" x14ac:dyDescent="0.25">
      <c r="C4008" s="39"/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3:42" s="27" customFormat="1" x14ac:dyDescent="0.25">
      <c r="C4009" s="39"/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3:42" s="27" customFormat="1" x14ac:dyDescent="0.25">
      <c r="C4010" s="39"/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3:42" s="27" customFormat="1" x14ac:dyDescent="0.25">
      <c r="C4011" s="39"/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3:42" s="27" customFormat="1" x14ac:dyDescent="0.25">
      <c r="C4012" s="39"/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3:42" s="27" customFormat="1" x14ac:dyDescent="0.25">
      <c r="C4013" s="39"/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3:42" s="27" customFormat="1" x14ac:dyDescent="0.25">
      <c r="C4014" s="39"/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3:42" s="27" customFormat="1" x14ac:dyDescent="0.25">
      <c r="C4015" s="39"/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3:42" s="27" customFormat="1" x14ac:dyDescent="0.25">
      <c r="C4016" s="39"/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3:42" s="27" customFormat="1" x14ac:dyDescent="0.25">
      <c r="C4017" s="39"/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3:42" s="27" customFormat="1" x14ac:dyDescent="0.25">
      <c r="C4018" s="39"/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3:42" s="27" customFormat="1" x14ac:dyDescent="0.25">
      <c r="C4019" s="39"/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3:42" s="27" customFormat="1" x14ac:dyDescent="0.25">
      <c r="C4020" s="39"/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3:42" s="27" customFormat="1" x14ac:dyDescent="0.25">
      <c r="C4021" s="39"/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3:42" s="27" customFormat="1" x14ac:dyDescent="0.25">
      <c r="C4022" s="39"/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3:42" s="27" customFormat="1" x14ac:dyDescent="0.25">
      <c r="C4023" s="39"/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3:42" s="27" customFormat="1" x14ac:dyDescent="0.25">
      <c r="C4024" s="39"/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3:42" s="27" customFormat="1" x14ac:dyDescent="0.25">
      <c r="C4025" s="39"/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3:42" s="27" customFormat="1" x14ac:dyDescent="0.25">
      <c r="C4026" s="39"/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3:42" s="27" customFormat="1" x14ac:dyDescent="0.25">
      <c r="C4027" s="39"/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3:42" s="27" customFormat="1" x14ac:dyDescent="0.25">
      <c r="C4028" s="39"/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3:42" s="27" customFormat="1" x14ac:dyDescent="0.25">
      <c r="C4029" s="39"/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3:42" s="27" customFormat="1" x14ac:dyDescent="0.25">
      <c r="C4030" s="39"/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3:42" s="27" customFormat="1" x14ac:dyDescent="0.25">
      <c r="C4031" s="39"/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3:42" s="27" customFormat="1" x14ac:dyDescent="0.25">
      <c r="C4032" s="39"/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3:42" s="27" customFormat="1" x14ac:dyDescent="0.25">
      <c r="C4033" s="39"/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3:42" s="27" customFormat="1" x14ac:dyDescent="0.25">
      <c r="C4034" s="39"/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3:42" s="27" customFormat="1" x14ac:dyDescent="0.25">
      <c r="C4035" s="39"/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3:42" s="27" customFormat="1" x14ac:dyDescent="0.25">
      <c r="C4036" s="39"/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3:42" s="27" customFormat="1" x14ac:dyDescent="0.25">
      <c r="C4037" s="39"/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3:42" s="27" customFormat="1" x14ac:dyDescent="0.25">
      <c r="C4038" s="39"/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3:42" s="27" customFormat="1" x14ac:dyDescent="0.25">
      <c r="C4039" s="39"/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3:42" s="27" customFormat="1" x14ac:dyDescent="0.25">
      <c r="C4040" s="39"/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3:42" s="27" customFormat="1" x14ac:dyDescent="0.25">
      <c r="C4041" s="39"/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3:42" s="27" customFormat="1" x14ac:dyDescent="0.25">
      <c r="C4042" s="39"/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3:42" s="27" customFormat="1" x14ac:dyDescent="0.25">
      <c r="C4043" s="39"/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3:42" s="27" customFormat="1" x14ac:dyDescent="0.25">
      <c r="C4044" s="39"/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3:42" s="27" customFormat="1" x14ac:dyDescent="0.25">
      <c r="C4045" s="39"/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3:42" s="27" customFormat="1" x14ac:dyDescent="0.25">
      <c r="C4046" s="39"/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3:42" s="27" customFormat="1" x14ac:dyDescent="0.25">
      <c r="C4047" s="39"/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3:42" s="27" customFormat="1" x14ac:dyDescent="0.25">
      <c r="C4048" s="39"/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3:42" s="27" customFormat="1" x14ac:dyDescent="0.25">
      <c r="C4049" s="39"/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3:42" s="27" customFormat="1" x14ac:dyDescent="0.25">
      <c r="C4050" s="39"/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3:42" s="27" customFormat="1" x14ac:dyDescent="0.25">
      <c r="C4051" s="39"/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3:42" s="27" customFormat="1" x14ac:dyDescent="0.25">
      <c r="C4052" s="39"/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3:42" s="27" customFormat="1" x14ac:dyDescent="0.25">
      <c r="C4053" s="39"/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3:42" s="27" customFormat="1" x14ac:dyDescent="0.25">
      <c r="C4054" s="39"/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3:42" s="27" customFormat="1" x14ac:dyDescent="0.25">
      <c r="C4055" s="39"/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3:42" s="27" customFormat="1" x14ac:dyDescent="0.25">
      <c r="C4056" s="39"/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3:42" s="27" customFormat="1" x14ac:dyDescent="0.25">
      <c r="C4057" s="39"/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3:42" s="27" customFormat="1" x14ac:dyDescent="0.25">
      <c r="C4058" s="39"/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3:42" s="27" customFormat="1" x14ac:dyDescent="0.25">
      <c r="C4059" s="39"/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3:42" s="27" customFormat="1" x14ac:dyDescent="0.25">
      <c r="C4060" s="39"/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3:42" s="27" customFormat="1" x14ac:dyDescent="0.25">
      <c r="C4061" s="39"/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3:42" s="27" customFormat="1" x14ac:dyDescent="0.25">
      <c r="C4062" s="39"/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3:42" s="27" customFormat="1" x14ac:dyDescent="0.25">
      <c r="C4063" s="39"/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3:42" s="27" customFormat="1" x14ac:dyDescent="0.25">
      <c r="C4064" s="39"/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3:42" s="27" customFormat="1" x14ac:dyDescent="0.25">
      <c r="C4065" s="39"/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3:42" s="27" customFormat="1" x14ac:dyDescent="0.25">
      <c r="C4066" s="39"/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3:42" s="27" customFormat="1" x14ac:dyDescent="0.25">
      <c r="C4067" s="39"/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3:42" s="27" customFormat="1" x14ac:dyDescent="0.25">
      <c r="C4068" s="39"/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3:42" s="27" customFormat="1" x14ac:dyDescent="0.25">
      <c r="C4069" s="39"/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3:42" s="27" customFormat="1" x14ac:dyDescent="0.25">
      <c r="C4070" s="39"/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3:42" s="27" customFormat="1" x14ac:dyDescent="0.25">
      <c r="C4071" s="39"/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3:42" s="27" customFormat="1" x14ac:dyDescent="0.25">
      <c r="C4072" s="39"/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3:42" s="27" customFormat="1" x14ac:dyDescent="0.25">
      <c r="C4073" s="39"/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3:42" s="27" customFormat="1" x14ac:dyDescent="0.25">
      <c r="C4074" s="39"/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3:42" s="27" customFormat="1" x14ac:dyDescent="0.25">
      <c r="C4075" s="39"/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3:42" s="27" customFormat="1" x14ac:dyDescent="0.25">
      <c r="C4076" s="39"/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3:42" s="27" customFormat="1" x14ac:dyDescent="0.25">
      <c r="C4077" s="39"/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3:42" s="27" customFormat="1" x14ac:dyDescent="0.25">
      <c r="C4078" s="39"/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3:42" s="27" customFormat="1" x14ac:dyDescent="0.25">
      <c r="C4079" s="39"/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3:42" s="27" customFormat="1" x14ac:dyDescent="0.25">
      <c r="C4080" s="39"/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3:42" s="27" customFormat="1" x14ac:dyDescent="0.25">
      <c r="C4081" s="39"/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3:42" s="27" customFormat="1" x14ac:dyDescent="0.25">
      <c r="C4082" s="39"/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3:42" s="27" customFormat="1" x14ac:dyDescent="0.25">
      <c r="C4083" s="39"/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3:42" s="27" customFormat="1" x14ac:dyDescent="0.25">
      <c r="C4084" s="39"/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3:42" s="27" customFormat="1" x14ac:dyDescent="0.25">
      <c r="C4085" s="39"/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3:42" s="27" customFormat="1" x14ac:dyDescent="0.25">
      <c r="C4086" s="39"/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3:42" s="27" customFormat="1" x14ac:dyDescent="0.25">
      <c r="C4087" s="39"/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3:42" s="27" customFormat="1" x14ac:dyDescent="0.25">
      <c r="C4088" s="39"/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3:42" s="27" customFormat="1" x14ac:dyDescent="0.25">
      <c r="C4089" s="39"/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3:42" s="27" customFormat="1" x14ac:dyDescent="0.25">
      <c r="C4090" s="39"/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3:42" s="27" customFormat="1" x14ac:dyDescent="0.25">
      <c r="C4091" s="39"/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3:42" s="27" customFormat="1" x14ac:dyDescent="0.25">
      <c r="C4092" s="39"/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3:42" s="27" customFormat="1" x14ac:dyDescent="0.25">
      <c r="C4093" s="39"/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3:42" s="27" customFormat="1" x14ac:dyDescent="0.25">
      <c r="C4094" s="39"/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3:42" s="27" customFormat="1" x14ac:dyDescent="0.25">
      <c r="C4095" s="39"/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3:42" s="27" customFormat="1" x14ac:dyDescent="0.25">
      <c r="C4096" s="39"/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3:42" s="27" customFormat="1" x14ac:dyDescent="0.25">
      <c r="C4097" s="39"/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3:42" s="27" customFormat="1" x14ac:dyDescent="0.25">
      <c r="C4098" s="39"/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3:42" s="27" customFormat="1" x14ac:dyDescent="0.25">
      <c r="C4099" s="39"/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3:42" s="27" customFormat="1" x14ac:dyDescent="0.25">
      <c r="C4100" s="39"/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3:42" s="27" customFormat="1" x14ac:dyDescent="0.25">
      <c r="C4101" s="39"/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3:42" s="27" customFormat="1" x14ac:dyDescent="0.25">
      <c r="C4102" s="39"/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3:42" s="27" customFormat="1" x14ac:dyDescent="0.25">
      <c r="C4103" s="39"/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3:42" s="27" customFormat="1" x14ac:dyDescent="0.25">
      <c r="C4104" s="39"/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3:42" s="27" customFormat="1" x14ac:dyDescent="0.25">
      <c r="C4105" s="39"/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3:42" s="27" customFormat="1" x14ac:dyDescent="0.25">
      <c r="C4106" s="39"/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3:42" s="27" customFormat="1" x14ac:dyDescent="0.25">
      <c r="C4107" s="39"/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3:42" s="27" customFormat="1" x14ac:dyDescent="0.25">
      <c r="C4108" s="39"/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3:42" s="27" customFormat="1" x14ac:dyDescent="0.25">
      <c r="C4109" s="39"/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3:42" s="27" customFormat="1" x14ac:dyDescent="0.25">
      <c r="C4110" s="39"/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3:42" s="27" customFormat="1" x14ac:dyDescent="0.25">
      <c r="C4111" s="39"/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3:42" s="27" customFormat="1" x14ac:dyDescent="0.25">
      <c r="C4112" s="39"/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3:42" s="27" customFormat="1" x14ac:dyDescent="0.25">
      <c r="C4113" s="39"/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3:42" s="27" customFormat="1" x14ac:dyDescent="0.25">
      <c r="C4114" s="39"/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3:42" s="27" customFormat="1" x14ac:dyDescent="0.25">
      <c r="C4115" s="39"/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3:42" s="27" customFormat="1" x14ac:dyDescent="0.25">
      <c r="C4116" s="39"/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3:42" s="27" customFormat="1" x14ac:dyDescent="0.25">
      <c r="C4117" s="39"/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3:42" s="27" customFormat="1" x14ac:dyDescent="0.25">
      <c r="C4118" s="39"/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3:42" s="27" customFormat="1" x14ac:dyDescent="0.25">
      <c r="C4119" s="39"/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3:42" s="27" customFormat="1" x14ac:dyDescent="0.25">
      <c r="C4120" s="39"/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3:42" s="27" customFormat="1" x14ac:dyDescent="0.25">
      <c r="C4121" s="39"/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3:42" s="27" customFormat="1" x14ac:dyDescent="0.25">
      <c r="C4122" s="39"/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3:42" s="27" customFormat="1" x14ac:dyDescent="0.25">
      <c r="C4123" s="39"/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3:42" s="27" customFormat="1" x14ac:dyDescent="0.25">
      <c r="C4124" s="39"/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3:42" s="27" customFormat="1" x14ac:dyDescent="0.25">
      <c r="C4125" s="39"/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3:42" s="27" customFormat="1" x14ac:dyDescent="0.25">
      <c r="C4126" s="39"/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3:42" s="27" customFormat="1" x14ac:dyDescent="0.25">
      <c r="C4127" s="39"/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3:42" s="27" customFormat="1" x14ac:dyDescent="0.25">
      <c r="C4128" s="39"/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3:42" s="27" customFormat="1" x14ac:dyDescent="0.25">
      <c r="C4129" s="39"/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3:42" s="27" customFormat="1" x14ac:dyDescent="0.25">
      <c r="C4130" s="39"/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3:42" s="27" customFormat="1" x14ac:dyDescent="0.25">
      <c r="C4131" s="39"/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3:42" s="27" customFormat="1" x14ac:dyDescent="0.25">
      <c r="C4132" s="39"/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3:42" s="27" customFormat="1" x14ac:dyDescent="0.25">
      <c r="C4133" s="39"/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3:42" s="27" customFormat="1" x14ac:dyDescent="0.25">
      <c r="C4134" s="39"/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3:42" s="27" customFormat="1" x14ac:dyDescent="0.25">
      <c r="C4135" s="39"/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3:42" s="27" customFormat="1" x14ac:dyDescent="0.25">
      <c r="C4136" s="39"/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3:42" s="27" customFormat="1" x14ac:dyDescent="0.25">
      <c r="C4137" s="39"/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3:42" s="27" customFormat="1" x14ac:dyDescent="0.25">
      <c r="C4138" s="39"/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3:42" s="27" customFormat="1" x14ac:dyDescent="0.25">
      <c r="C4139" s="39"/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3:42" s="27" customFormat="1" x14ac:dyDescent="0.25">
      <c r="C4140" s="39"/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3:42" s="27" customFormat="1" x14ac:dyDescent="0.25">
      <c r="C4141" s="39"/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3:42" s="27" customFormat="1" x14ac:dyDescent="0.25">
      <c r="C4142" s="39"/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3:42" s="27" customFormat="1" x14ac:dyDescent="0.25">
      <c r="C4143" s="39"/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3:42" s="27" customFormat="1" x14ac:dyDescent="0.25">
      <c r="C4144" s="39"/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3:42" s="27" customFormat="1" x14ac:dyDescent="0.25">
      <c r="C4145" s="39"/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3:42" s="27" customFormat="1" x14ac:dyDescent="0.25">
      <c r="C4146" s="39"/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3:42" s="27" customFormat="1" x14ac:dyDescent="0.25">
      <c r="C4147" s="39"/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3:42" s="27" customFormat="1" x14ac:dyDescent="0.25">
      <c r="C4148" s="39"/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3:42" s="27" customFormat="1" x14ac:dyDescent="0.25">
      <c r="C4149" s="39"/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3:42" s="27" customFormat="1" x14ac:dyDescent="0.25">
      <c r="C4150" s="39"/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3:42" s="27" customFormat="1" x14ac:dyDescent="0.25">
      <c r="C4151" s="39"/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3:42" s="27" customFormat="1" x14ac:dyDescent="0.25">
      <c r="C4152" s="39"/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3:42" s="27" customFormat="1" x14ac:dyDescent="0.25">
      <c r="C4153" s="39"/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3:42" s="27" customFormat="1" x14ac:dyDescent="0.25">
      <c r="C4154" s="39"/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3:42" s="27" customFormat="1" x14ac:dyDescent="0.25">
      <c r="C4155" s="39"/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3:42" s="27" customFormat="1" x14ac:dyDescent="0.25">
      <c r="C4156" s="39"/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3:42" s="27" customFormat="1" x14ac:dyDescent="0.25">
      <c r="C4157" s="39"/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3:42" s="27" customFormat="1" x14ac:dyDescent="0.25">
      <c r="C4158" s="39"/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3:42" s="27" customFormat="1" x14ac:dyDescent="0.25">
      <c r="C4159" s="39"/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3:42" s="27" customFormat="1" x14ac:dyDescent="0.25">
      <c r="C4160" s="39"/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3:42" s="27" customFormat="1" x14ac:dyDescent="0.25">
      <c r="C4161" s="39"/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3:42" s="27" customFormat="1" x14ac:dyDescent="0.25">
      <c r="C4162" s="39"/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3:42" s="27" customFormat="1" x14ac:dyDescent="0.25">
      <c r="C4163" s="39"/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3:42" s="27" customFormat="1" x14ac:dyDescent="0.25">
      <c r="C4164" s="39"/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3:42" s="27" customFormat="1" x14ac:dyDescent="0.25">
      <c r="C4165" s="39"/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3:42" s="27" customFormat="1" x14ac:dyDescent="0.25">
      <c r="C4166" s="39"/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3:42" s="27" customFormat="1" x14ac:dyDescent="0.25">
      <c r="C4167" s="39"/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3:42" s="27" customFormat="1" x14ac:dyDescent="0.25">
      <c r="C4168" s="39"/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3:42" s="27" customFormat="1" x14ac:dyDescent="0.25">
      <c r="C4169" s="39"/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3:42" s="27" customFormat="1" x14ac:dyDescent="0.25">
      <c r="C4170" s="39"/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3:42" s="27" customFormat="1" x14ac:dyDescent="0.25">
      <c r="C4171" s="39"/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3:42" s="27" customFormat="1" x14ac:dyDescent="0.25">
      <c r="C4172" s="39"/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3:42" s="27" customFormat="1" x14ac:dyDescent="0.25">
      <c r="C4173" s="39"/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3:42" s="27" customFormat="1" x14ac:dyDescent="0.25">
      <c r="C4174" s="39"/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3:42" s="27" customFormat="1" x14ac:dyDescent="0.25">
      <c r="C4175" s="39"/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3:42" s="27" customFormat="1" x14ac:dyDescent="0.25">
      <c r="C4176" s="39"/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3:42" s="27" customFormat="1" x14ac:dyDescent="0.25">
      <c r="C4177" s="39"/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3:42" s="27" customFormat="1" x14ac:dyDescent="0.25">
      <c r="C4178" s="39"/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3:42" s="27" customFormat="1" x14ac:dyDescent="0.25">
      <c r="C4179" s="39"/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3:42" s="27" customFormat="1" x14ac:dyDescent="0.25">
      <c r="C4180" s="39"/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3:42" s="27" customFormat="1" x14ac:dyDescent="0.25">
      <c r="C4181" s="39"/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3:42" s="27" customFormat="1" x14ac:dyDescent="0.25">
      <c r="C4182" s="39"/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3:42" s="27" customFormat="1" x14ac:dyDescent="0.25">
      <c r="C4183" s="39"/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3:42" s="27" customFormat="1" x14ac:dyDescent="0.25">
      <c r="C4184" s="39"/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3:42" s="27" customFormat="1" x14ac:dyDescent="0.25">
      <c r="C4185" s="39"/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3:42" s="27" customFormat="1" x14ac:dyDescent="0.25">
      <c r="C4186" s="39"/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3:42" s="27" customFormat="1" x14ac:dyDescent="0.25">
      <c r="C4187" s="39"/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3:42" s="27" customFormat="1" x14ac:dyDescent="0.25">
      <c r="C4188" s="39"/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3:42" s="27" customFormat="1" x14ac:dyDescent="0.25">
      <c r="C4189" s="39"/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3:42" s="27" customFormat="1" x14ac:dyDescent="0.25">
      <c r="C4190" s="39"/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3:42" s="27" customFormat="1" x14ac:dyDescent="0.25">
      <c r="C4191" s="39"/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3:42" s="27" customFormat="1" x14ac:dyDescent="0.25">
      <c r="C4192" s="39"/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3:42" s="27" customFormat="1" x14ac:dyDescent="0.25">
      <c r="C4193" s="39"/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3:42" s="27" customFormat="1" x14ac:dyDescent="0.25">
      <c r="C4194" s="39"/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3:42" s="27" customFormat="1" x14ac:dyDescent="0.25">
      <c r="C4195" s="39"/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3:42" s="27" customFormat="1" x14ac:dyDescent="0.25">
      <c r="C4196" s="39"/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3:42" s="27" customFormat="1" x14ac:dyDescent="0.25">
      <c r="C4197" s="39"/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3:42" s="27" customFormat="1" x14ac:dyDescent="0.25">
      <c r="C4198" s="39"/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3:42" s="27" customFormat="1" x14ac:dyDescent="0.25">
      <c r="C4199" s="39"/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3:42" s="27" customFormat="1" x14ac:dyDescent="0.25">
      <c r="C4200" s="39"/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3:42" s="27" customFormat="1" x14ac:dyDescent="0.25">
      <c r="C4201" s="39"/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3:42" s="27" customFormat="1" x14ac:dyDescent="0.25">
      <c r="C4202" s="39"/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3:42" s="27" customFormat="1" x14ac:dyDescent="0.25">
      <c r="C4203" s="39"/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3:42" s="27" customFormat="1" x14ac:dyDescent="0.25">
      <c r="C4204" s="39"/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3:42" s="27" customFormat="1" x14ac:dyDescent="0.25">
      <c r="C4205" s="39"/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3:42" s="27" customFormat="1" x14ac:dyDescent="0.25">
      <c r="C4206" s="39"/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3:42" s="27" customFormat="1" x14ac:dyDescent="0.25">
      <c r="C4207" s="39"/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3:42" s="27" customFormat="1" x14ac:dyDescent="0.25">
      <c r="C4208" s="39"/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3:42" s="27" customFormat="1" x14ac:dyDescent="0.25">
      <c r="C4209" s="39"/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3:42" s="27" customFormat="1" x14ac:dyDescent="0.25">
      <c r="C4210" s="39"/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3:42" s="27" customFormat="1" x14ac:dyDescent="0.25">
      <c r="C4211" s="39"/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3:42" s="27" customFormat="1" x14ac:dyDescent="0.25">
      <c r="C4212" s="39"/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3:42" s="27" customFormat="1" x14ac:dyDescent="0.25">
      <c r="C4213" s="39"/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3:42" s="27" customFormat="1" x14ac:dyDescent="0.25">
      <c r="C4214" s="39"/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3:42" s="27" customFormat="1" x14ac:dyDescent="0.25">
      <c r="C4215" s="39"/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3:42" s="27" customFormat="1" x14ac:dyDescent="0.25">
      <c r="C4216" s="39"/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3:42" s="27" customFormat="1" x14ac:dyDescent="0.25">
      <c r="C4217" s="39"/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3:42" s="27" customFormat="1" x14ac:dyDescent="0.25">
      <c r="C4218" s="39"/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3:42" s="27" customFormat="1" x14ac:dyDescent="0.25">
      <c r="C4219" s="39"/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3:42" s="27" customFormat="1" x14ac:dyDescent="0.25">
      <c r="C4220" s="39"/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3:42" s="27" customFormat="1" x14ac:dyDescent="0.25">
      <c r="C4221" s="39"/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3:42" s="27" customFormat="1" x14ac:dyDescent="0.25">
      <c r="C4222" s="39"/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3:42" s="27" customFormat="1" x14ac:dyDescent="0.25">
      <c r="C4223" s="39"/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3:42" s="27" customFormat="1" x14ac:dyDescent="0.25">
      <c r="C4224" s="39"/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3:42" s="27" customFormat="1" x14ac:dyDescent="0.25">
      <c r="C4225" s="39"/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3:42" s="27" customFormat="1" x14ac:dyDescent="0.25">
      <c r="C4226" s="39"/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3:42" s="27" customFormat="1" x14ac:dyDescent="0.25">
      <c r="C4227" s="39"/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3:42" s="27" customFormat="1" x14ac:dyDescent="0.25">
      <c r="C4228" s="39"/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3:42" s="27" customFormat="1" x14ac:dyDescent="0.25">
      <c r="C4229" s="39"/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3:42" s="27" customFormat="1" x14ac:dyDescent="0.25">
      <c r="C4230" s="39"/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3:42" s="27" customFormat="1" x14ac:dyDescent="0.25">
      <c r="C4231" s="39"/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3:42" s="27" customFormat="1" x14ac:dyDescent="0.25">
      <c r="C4232" s="39"/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3:42" s="27" customFormat="1" x14ac:dyDescent="0.25">
      <c r="C4233" s="39"/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3:42" s="27" customFormat="1" x14ac:dyDescent="0.25">
      <c r="C4234" s="39"/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3:42" s="27" customFormat="1" x14ac:dyDescent="0.25">
      <c r="C4235" s="39"/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3:42" s="27" customFormat="1" x14ac:dyDescent="0.25">
      <c r="C4236" s="39"/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3:42" s="27" customFormat="1" x14ac:dyDescent="0.25">
      <c r="C4237" s="39"/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3:42" s="27" customFormat="1" x14ac:dyDescent="0.25">
      <c r="C4238" s="39"/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3:42" s="27" customFormat="1" x14ac:dyDescent="0.25">
      <c r="C4239" s="39"/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3:42" s="27" customFormat="1" x14ac:dyDescent="0.25">
      <c r="C4240" s="39"/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3:42" s="27" customFormat="1" x14ac:dyDescent="0.25">
      <c r="C4241" s="39"/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3:42" s="27" customFormat="1" x14ac:dyDescent="0.25">
      <c r="C4242" s="39"/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3:42" s="27" customFormat="1" x14ac:dyDescent="0.25">
      <c r="C4243" s="39"/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3:42" s="27" customFormat="1" x14ac:dyDescent="0.25">
      <c r="C4244" s="39"/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3:42" s="27" customFormat="1" x14ac:dyDescent="0.25">
      <c r="C4245" s="39"/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3:42" s="27" customFormat="1" x14ac:dyDescent="0.25">
      <c r="C4246" s="39"/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3:42" s="27" customFormat="1" x14ac:dyDescent="0.25">
      <c r="C4247" s="39"/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3:42" s="27" customFormat="1" x14ac:dyDescent="0.25">
      <c r="C4248" s="39"/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3:42" s="27" customFormat="1" x14ac:dyDescent="0.25">
      <c r="C4249" s="39"/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3:42" s="27" customFormat="1" x14ac:dyDescent="0.25">
      <c r="C4250" s="39"/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3:42" s="27" customFormat="1" x14ac:dyDescent="0.25">
      <c r="C4251" s="39"/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3:42" s="27" customFormat="1" x14ac:dyDescent="0.25">
      <c r="C4252" s="39"/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3:42" s="27" customFormat="1" x14ac:dyDescent="0.25">
      <c r="C4253" s="39"/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3:42" s="27" customFormat="1" x14ac:dyDescent="0.25">
      <c r="C4254" s="39"/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3:42" s="27" customFormat="1" x14ac:dyDescent="0.25">
      <c r="C4255" s="39"/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3:42" s="27" customFormat="1" x14ac:dyDescent="0.25">
      <c r="C4256" s="39"/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3:42" s="27" customFormat="1" x14ac:dyDescent="0.25">
      <c r="C4257" s="39"/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3:42" s="27" customFormat="1" x14ac:dyDescent="0.25">
      <c r="C4258" s="39"/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3:42" s="27" customFormat="1" x14ac:dyDescent="0.25">
      <c r="C4259" s="39"/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3:42" s="27" customFormat="1" x14ac:dyDescent="0.25">
      <c r="C4260" s="39"/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3:42" s="27" customFormat="1" x14ac:dyDescent="0.25">
      <c r="C4261" s="39"/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3:42" s="27" customFormat="1" x14ac:dyDescent="0.25">
      <c r="C4262" s="39"/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3:42" s="27" customFormat="1" x14ac:dyDescent="0.25">
      <c r="C4263" s="39"/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3:42" s="27" customFormat="1" x14ac:dyDescent="0.25">
      <c r="C4264" s="39"/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3:42" s="27" customFormat="1" x14ac:dyDescent="0.25">
      <c r="C4265" s="39"/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3:42" s="27" customFormat="1" x14ac:dyDescent="0.25">
      <c r="C4266" s="39"/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3:42" s="27" customFormat="1" x14ac:dyDescent="0.25">
      <c r="C4267" s="39"/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3:42" s="27" customFormat="1" x14ac:dyDescent="0.25">
      <c r="C4268" s="39"/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3:42" s="27" customFormat="1" x14ac:dyDescent="0.25">
      <c r="C4269" s="39"/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3:42" s="27" customFormat="1" x14ac:dyDescent="0.25">
      <c r="C4270" s="39"/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3:42" s="27" customFormat="1" x14ac:dyDescent="0.25">
      <c r="C4271" s="39"/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3:42" s="27" customFormat="1" x14ac:dyDescent="0.25">
      <c r="C4272" s="39"/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3:42" s="27" customFormat="1" x14ac:dyDescent="0.25">
      <c r="C4273" s="39"/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3:42" s="27" customFormat="1" x14ac:dyDescent="0.25">
      <c r="C4274" s="39"/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3:42" s="27" customFormat="1" x14ac:dyDescent="0.25">
      <c r="C4275" s="39"/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3:42" s="27" customFormat="1" x14ac:dyDescent="0.25">
      <c r="C4276" s="39"/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3:42" s="27" customFormat="1" x14ac:dyDescent="0.25">
      <c r="C4277" s="39"/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3:42" s="27" customFormat="1" x14ac:dyDescent="0.25">
      <c r="C4278" s="39"/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3:42" s="27" customFormat="1" x14ac:dyDescent="0.25">
      <c r="C4279" s="39"/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3:42" s="27" customFormat="1" x14ac:dyDescent="0.25">
      <c r="C4280" s="39"/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3:42" s="27" customFormat="1" x14ac:dyDescent="0.25">
      <c r="C4281" s="39"/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3:42" s="27" customFormat="1" x14ac:dyDescent="0.25">
      <c r="C4282" s="39"/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3:42" s="27" customFormat="1" x14ac:dyDescent="0.25">
      <c r="C4283" s="39"/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3:42" s="27" customFormat="1" x14ac:dyDescent="0.25">
      <c r="C4284" s="39"/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3:42" s="27" customFormat="1" x14ac:dyDescent="0.25">
      <c r="C4285" s="39"/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3:42" s="27" customFormat="1" x14ac:dyDescent="0.25">
      <c r="C4286" s="39"/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3:42" s="27" customFormat="1" x14ac:dyDescent="0.25">
      <c r="C4287" s="39"/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3:42" s="27" customFormat="1" x14ac:dyDescent="0.25">
      <c r="C4288" s="39"/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3:42" s="27" customFormat="1" x14ac:dyDescent="0.25">
      <c r="C4289" s="39"/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3:42" s="27" customFormat="1" x14ac:dyDescent="0.25">
      <c r="C4290" s="39"/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3:42" s="27" customFormat="1" x14ac:dyDescent="0.25">
      <c r="C4291" s="39"/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3:42" s="27" customFormat="1" x14ac:dyDescent="0.25">
      <c r="C4292" s="39"/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3:42" s="27" customFormat="1" x14ac:dyDescent="0.25">
      <c r="C4293" s="39"/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3:42" s="27" customFormat="1" x14ac:dyDescent="0.25">
      <c r="C4294" s="39"/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3:42" s="27" customFormat="1" x14ac:dyDescent="0.25">
      <c r="C4295" s="39"/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3:42" s="27" customFormat="1" x14ac:dyDescent="0.25">
      <c r="C4296" s="39"/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3:42" s="27" customFormat="1" x14ac:dyDescent="0.25">
      <c r="C4297" s="39"/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3:42" s="27" customFormat="1" x14ac:dyDescent="0.25">
      <c r="C4298" s="39"/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3:42" s="27" customFormat="1" x14ac:dyDescent="0.25">
      <c r="C4299" s="39"/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3:42" s="27" customFormat="1" x14ac:dyDescent="0.25">
      <c r="C4300" s="39"/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3:42" s="27" customFormat="1" x14ac:dyDescent="0.25">
      <c r="C4301" s="39"/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3:42" s="27" customFormat="1" x14ac:dyDescent="0.25">
      <c r="C4302" s="39"/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3:42" s="27" customFormat="1" x14ac:dyDescent="0.25">
      <c r="C4303" s="39"/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3:42" s="27" customFormat="1" x14ac:dyDescent="0.25">
      <c r="C4304" s="39"/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3:42" s="27" customFormat="1" x14ac:dyDescent="0.25">
      <c r="C4305" s="39"/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3:42" s="27" customFormat="1" x14ac:dyDescent="0.25">
      <c r="C4306" s="39"/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3:42" s="27" customFormat="1" x14ac:dyDescent="0.25">
      <c r="C4307" s="39"/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3:42" s="27" customFormat="1" x14ac:dyDescent="0.25">
      <c r="C4308" s="39"/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3:42" s="27" customFormat="1" x14ac:dyDescent="0.25">
      <c r="C4309" s="39"/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3:42" s="27" customFormat="1" x14ac:dyDescent="0.25">
      <c r="C4310" s="39"/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3:42" s="27" customFormat="1" x14ac:dyDescent="0.25">
      <c r="C4311" s="39"/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3:42" s="27" customFormat="1" x14ac:dyDescent="0.25">
      <c r="C4312" s="39"/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3:42" s="27" customFormat="1" x14ac:dyDescent="0.25">
      <c r="C4313" s="39"/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3:42" s="27" customFormat="1" x14ac:dyDescent="0.25">
      <c r="C4314" s="39"/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3:42" s="27" customFormat="1" x14ac:dyDescent="0.25">
      <c r="C4315" s="39"/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3:42" s="27" customFormat="1" x14ac:dyDescent="0.25">
      <c r="C4316" s="39"/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3:42" s="27" customFormat="1" x14ac:dyDescent="0.25">
      <c r="C4317" s="39"/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3:42" s="27" customFormat="1" x14ac:dyDescent="0.25">
      <c r="C4318" s="39"/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3:42" s="27" customFormat="1" x14ac:dyDescent="0.25">
      <c r="C4319" s="39"/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3:42" s="27" customFormat="1" x14ac:dyDescent="0.25">
      <c r="C4320" s="39"/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3:42" s="27" customFormat="1" x14ac:dyDescent="0.25">
      <c r="C4321" s="39"/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3:42" s="27" customFormat="1" x14ac:dyDescent="0.25">
      <c r="C4322" s="39"/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3:42" s="27" customFormat="1" x14ac:dyDescent="0.25">
      <c r="C4323" s="39"/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3:42" s="27" customFormat="1" x14ac:dyDescent="0.25">
      <c r="C4324" s="39"/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3:42" s="27" customFormat="1" x14ac:dyDescent="0.25">
      <c r="C4325" s="39"/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3:42" s="27" customFormat="1" x14ac:dyDescent="0.25">
      <c r="C4326" s="39"/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3:42" s="27" customFormat="1" x14ac:dyDescent="0.25">
      <c r="C4327" s="39"/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3:42" s="27" customFormat="1" x14ac:dyDescent="0.25">
      <c r="C4328" s="39"/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3:42" s="27" customFormat="1" x14ac:dyDescent="0.25">
      <c r="C4329" s="39"/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3:42" s="27" customFormat="1" x14ac:dyDescent="0.25">
      <c r="C4330" s="39"/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3:42" s="27" customFormat="1" x14ac:dyDescent="0.25">
      <c r="C4331" s="39"/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3:42" s="27" customFormat="1" x14ac:dyDescent="0.25">
      <c r="C4332" s="39"/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3:42" s="27" customFormat="1" x14ac:dyDescent="0.25">
      <c r="C4333" s="39"/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3:42" s="27" customFormat="1" x14ac:dyDescent="0.25">
      <c r="C4334" s="39"/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3:42" s="27" customFormat="1" x14ac:dyDescent="0.25">
      <c r="C4335" s="39"/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3:42" s="27" customFormat="1" x14ac:dyDescent="0.25">
      <c r="C4336" s="39"/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3:42" s="27" customFormat="1" x14ac:dyDescent="0.25">
      <c r="C4337" s="39"/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3:42" s="27" customFormat="1" x14ac:dyDescent="0.25">
      <c r="C4338" s="39"/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3:42" s="27" customFormat="1" x14ac:dyDescent="0.25">
      <c r="C4339" s="39"/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3:42" s="27" customFormat="1" x14ac:dyDescent="0.25">
      <c r="C4340" s="39"/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3:42" s="27" customFormat="1" x14ac:dyDescent="0.25">
      <c r="C4341" s="39"/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3:42" s="27" customFormat="1" x14ac:dyDescent="0.25">
      <c r="C4342" s="39"/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3:42" s="27" customFormat="1" x14ac:dyDescent="0.25">
      <c r="C4343" s="39"/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3:42" s="27" customFormat="1" x14ac:dyDescent="0.25">
      <c r="C4344" s="39"/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3:42" s="27" customFormat="1" x14ac:dyDescent="0.25">
      <c r="C4345" s="39"/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3:42" s="27" customFormat="1" x14ac:dyDescent="0.25">
      <c r="C4346" s="39"/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3:42" s="27" customFormat="1" x14ac:dyDescent="0.25">
      <c r="C4347" s="39"/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3:42" s="27" customFormat="1" x14ac:dyDescent="0.25">
      <c r="C4348" s="39"/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3:42" s="27" customFormat="1" x14ac:dyDescent="0.25">
      <c r="C4349" s="39"/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3:42" s="27" customFormat="1" x14ac:dyDescent="0.25">
      <c r="C4350" s="39"/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3:42" s="27" customFormat="1" x14ac:dyDescent="0.25">
      <c r="C4351" s="39"/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3:42" s="27" customFormat="1" x14ac:dyDescent="0.25">
      <c r="C4352" s="39"/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3:42" s="27" customFormat="1" x14ac:dyDescent="0.25">
      <c r="C4353" s="39"/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3:42" s="27" customFormat="1" x14ac:dyDescent="0.25">
      <c r="C4354" s="39"/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3:42" s="27" customFormat="1" x14ac:dyDescent="0.25">
      <c r="C4355" s="39"/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3:42" s="27" customFormat="1" x14ac:dyDescent="0.25">
      <c r="C4356" s="39"/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3:42" s="27" customFormat="1" x14ac:dyDescent="0.25">
      <c r="C4357" s="39"/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3:42" s="27" customFormat="1" x14ac:dyDescent="0.25">
      <c r="C4358" s="39"/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3:42" s="27" customFormat="1" x14ac:dyDescent="0.25">
      <c r="C4359" s="39"/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3:42" s="27" customFormat="1" x14ac:dyDescent="0.25">
      <c r="C4360" s="39"/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3:42" s="27" customFormat="1" x14ac:dyDescent="0.25">
      <c r="C4361" s="39"/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3:42" s="27" customFormat="1" x14ac:dyDescent="0.25">
      <c r="C4362" s="39"/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3:42" s="27" customFormat="1" x14ac:dyDescent="0.25">
      <c r="C4363" s="39"/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3:42" s="27" customFormat="1" x14ac:dyDescent="0.25">
      <c r="C4364" s="39"/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3:42" s="27" customFormat="1" x14ac:dyDescent="0.25">
      <c r="C4365" s="39"/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3:42" s="27" customFormat="1" x14ac:dyDescent="0.25">
      <c r="C4366" s="39"/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3:42" s="27" customFormat="1" x14ac:dyDescent="0.25">
      <c r="C4367" s="39"/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3:42" s="27" customFormat="1" x14ac:dyDescent="0.25">
      <c r="C4368" s="39"/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3:42" s="27" customFormat="1" x14ac:dyDescent="0.25">
      <c r="C4369" s="39"/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3:42" s="27" customFormat="1" x14ac:dyDescent="0.25">
      <c r="C4370" s="39"/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3:42" s="27" customFormat="1" x14ac:dyDescent="0.25">
      <c r="C4371" s="39"/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3:42" s="27" customFormat="1" x14ac:dyDescent="0.25">
      <c r="C4372" s="39"/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3:42" s="27" customFormat="1" x14ac:dyDescent="0.25">
      <c r="C4373" s="39"/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3:42" s="27" customFormat="1" x14ac:dyDescent="0.25">
      <c r="C4374" s="39"/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3:42" s="27" customFormat="1" x14ac:dyDescent="0.25">
      <c r="C4375" s="39"/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3:42" s="27" customFormat="1" x14ac:dyDescent="0.25">
      <c r="C4376" s="39"/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</sheetData>
  <sortState ref="A4:AQ64">
    <sortCondition descending="1" ref="AN4:AN64"/>
  </sortState>
  <mergeCells count="23">
    <mergeCell ref="S2:U2"/>
    <mergeCell ref="H2:H3"/>
    <mergeCell ref="J2:J3"/>
    <mergeCell ref="K2:K3"/>
    <mergeCell ref="L2:L3"/>
    <mergeCell ref="M2:O2"/>
    <mergeCell ref="P2:R2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</mergeCells>
  <pageMargins left="1.28" right="0.22" top="0.5" bottom="0.37" header="0.17" footer="0.17"/>
  <pageSetup paperSize="5"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SHALPIN</vt:lpstr>
      <vt:lpstr>'UC SHALPIN'!Print_Titles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2022-08-04T18:45:15Z</cp:lastPrinted>
  <dcterms:created xsi:type="dcterms:W3CDTF">2022-08-03T17:22:02Z</dcterms:created>
  <dcterms:modified xsi:type="dcterms:W3CDTF">2022-09-14T17:56:07Z</dcterms:modified>
</cp:coreProperties>
</file>