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hammad Ismail\Desktop\Seniortiy List\2nd Tentative Seniority List-2023\Seniority List-2024\DOB SENIORITY-2024\2nd tentative D.OB\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Sheet1!$B$1:$M$89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8" i="1" l="1"/>
  <c r="O48" i="1"/>
  <c r="N25" i="1"/>
  <c r="O25" i="1"/>
  <c r="N37" i="1" l="1"/>
  <c r="O37" i="1"/>
  <c r="O4" i="2" l="1"/>
  <c r="N4" i="2"/>
  <c r="M4" i="2"/>
  <c r="O61" i="1"/>
  <c r="N61" i="1"/>
  <c r="O60" i="1"/>
  <c r="N60" i="1"/>
  <c r="O59" i="1"/>
  <c r="N59" i="1"/>
  <c r="O58" i="1"/>
  <c r="N58" i="1"/>
  <c r="O57" i="1"/>
  <c r="N57" i="1"/>
  <c r="O56" i="1"/>
  <c r="N56" i="1"/>
  <c r="O55" i="1"/>
  <c r="N55" i="1"/>
  <c r="O54" i="1"/>
  <c r="N54" i="1"/>
  <c r="O53" i="1"/>
  <c r="N53" i="1"/>
  <c r="O52" i="1"/>
  <c r="N52" i="1"/>
  <c r="O51" i="1"/>
  <c r="N51" i="1"/>
  <c r="O50" i="1"/>
  <c r="N50" i="1"/>
  <c r="O49" i="1"/>
  <c r="N49" i="1"/>
  <c r="O47" i="1"/>
  <c r="N47" i="1"/>
  <c r="O46" i="1"/>
  <c r="N46" i="1"/>
  <c r="O45" i="1"/>
  <c r="N45" i="1"/>
  <c r="O44" i="1"/>
  <c r="N44" i="1"/>
  <c r="O43" i="1"/>
  <c r="N43" i="1"/>
  <c r="O42" i="1"/>
  <c r="N42" i="1"/>
  <c r="O41" i="1"/>
  <c r="N41" i="1"/>
  <c r="O40" i="1"/>
  <c r="N40" i="1"/>
  <c r="O39" i="1"/>
  <c r="N39" i="1"/>
  <c r="O38" i="1"/>
  <c r="N38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  <c r="O4" i="1"/>
  <c r="N4" i="1"/>
</calcChain>
</file>

<file path=xl/sharedStrings.xml><?xml version="1.0" encoding="utf-8"?>
<sst xmlns="http://schemas.openxmlformats.org/spreadsheetml/2006/main" count="712" uniqueCount="534">
  <si>
    <t xml:space="preserve">OFFICE OF THE DISTRICT EDUCATION OFFICER MALE DISTRICT SWAT </t>
  </si>
  <si>
    <t>S.NO</t>
  </si>
  <si>
    <t>Name</t>
  </si>
  <si>
    <t>Father,s Name</t>
  </si>
  <si>
    <t>Qualfication</t>
  </si>
  <si>
    <t xml:space="preserve">B.ED </t>
  </si>
  <si>
    <t>D/O Birth</t>
  </si>
  <si>
    <t>D/O First Appointment</t>
  </si>
  <si>
    <t xml:space="preserve">D/O taking over charge as Qari </t>
  </si>
  <si>
    <t>BPS</t>
  </si>
  <si>
    <t>School</t>
  </si>
  <si>
    <t>Nil</t>
  </si>
  <si>
    <t>Ihsanullah</t>
  </si>
  <si>
    <t>Abdul Wahid</t>
  </si>
  <si>
    <t>SSC / S.Yafta</t>
  </si>
  <si>
    <t>FA / Hifaz / Tajveed</t>
  </si>
  <si>
    <t>FA / S.Yafta</t>
  </si>
  <si>
    <t>Gul Jalal</t>
  </si>
  <si>
    <t>GHS Shah Dherai</t>
  </si>
  <si>
    <t>Abdur Rouf</t>
  </si>
  <si>
    <t>GHS Manyar</t>
  </si>
  <si>
    <t>Muhammad Afzal</t>
  </si>
  <si>
    <t>GHSS Baidara</t>
  </si>
  <si>
    <t>Noor Muhammad</t>
  </si>
  <si>
    <t>GHS Manglor</t>
  </si>
  <si>
    <t>Pir Khan</t>
  </si>
  <si>
    <t>SSC / Tajveed</t>
  </si>
  <si>
    <t>Fazal Hakim</t>
  </si>
  <si>
    <t>GHS Kokarai</t>
  </si>
  <si>
    <t>Shah Room</t>
  </si>
  <si>
    <t>GHS Shalhand</t>
  </si>
  <si>
    <t>Abdur Raziq</t>
  </si>
  <si>
    <t>GHS Toha</t>
  </si>
  <si>
    <t>Gul Haider</t>
  </si>
  <si>
    <t>GHS Chitor</t>
  </si>
  <si>
    <t>Sher Zada</t>
  </si>
  <si>
    <t>SSC  / S.Yafta</t>
  </si>
  <si>
    <t>GHS Khawaza Khela</t>
  </si>
  <si>
    <t>GHS Topsin</t>
  </si>
  <si>
    <t>Muhammad Rahim</t>
  </si>
  <si>
    <t>FA / S.Yafta /Shadatul Alm</t>
  </si>
  <si>
    <t>GHS Odigram</t>
  </si>
  <si>
    <t>Fazal Haq</t>
  </si>
  <si>
    <t>Faqir Zada</t>
  </si>
  <si>
    <t>GHS Gogdara</t>
  </si>
  <si>
    <t>Faqir Muhammad</t>
  </si>
  <si>
    <t>Mehtab</t>
  </si>
  <si>
    <t>GHS Gwelerai</t>
  </si>
  <si>
    <t>Abdul Haq</t>
  </si>
  <si>
    <t xml:space="preserve">GCMHS Wadodia </t>
  </si>
  <si>
    <t>Mian Badakh Shan</t>
  </si>
  <si>
    <t>FA/ S.Yafta</t>
  </si>
  <si>
    <t>GHS Qandil</t>
  </si>
  <si>
    <t>Shah Naseem Khan</t>
  </si>
  <si>
    <t>GHS Chuprial</t>
  </si>
  <si>
    <t>Khousamand Khan</t>
  </si>
  <si>
    <t>GHS Tarogay</t>
  </si>
  <si>
    <t>Abdul Qayum</t>
  </si>
  <si>
    <t>GHSS  Utror</t>
  </si>
  <si>
    <t>B.Ed</t>
  </si>
  <si>
    <t>GHS Nazar Abad</t>
  </si>
  <si>
    <t>Rashid Ahmad</t>
  </si>
  <si>
    <t>Muhammad Perviaz</t>
  </si>
  <si>
    <t>Nowsherawan</t>
  </si>
  <si>
    <t>GHS Qambar</t>
  </si>
  <si>
    <t>MA(Is) / Hifaz / Tajveed</t>
  </si>
  <si>
    <t>GHS Sherplam</t>
  </si>
  <si>
    <t>Molvi Sirajud Din</t>
  </si>
  <si>
    <t>Ghulam Haq</t>
  </si>
  <si>
    <t>GHS Matta</t>
  </si>
  <si>
    <t>Salahud Din</t>
  </si>
  <si>
    <t>Didarul Haq</t>
  </si>
  <si>
    <t>Miftahud Din</t>
  </si>
  <si>
    <t>Fazal Rabani</t>
  </si>
  <si>
    <t>GHS Kotlai</t>
  </si>
  <si>
    <t>Ishfaq Ahmad</t>
  </si>
  <si>
    <t>GHSS Kishwara</t>
  </si>
  <si>
    <t>Muhammad Riaz</t>
  </si>
  <si>
    <t>Fida Muhammad</t>
  </si>
  <si>
    <t>Muhammad Ishaq</t>
  </si>
  <si>
    <t>Shamsul Uloom</t>
  </si>
  <si>
    <t>Sayed Ahmad Khan</t>
  </si>
  <si>
    <t>Ghulam Hussian</t>
  </si>
  <si>
    <t>Fazal Rauf</t>
  </si>
  <si>
    <t>Ahmad Shah Mian</t>
  </si>
  <si>
    <t>MA</t>
  </si>
  <si>
    <t>MED</t>
  </si>
  <si>
    <t>FA</t>
  </si>
  <si>
    <t>FAZAL HAQ</t>
  </si>
  <si>
    <t>UMARDARAZ KHAN</t>
  </si>
  <si>
    <t>MSC</t>
  </si>
  <si>
    <t>B.ED</t>
  </si>
  <si>
    <t>MA ISLAM,</t>
  </si>
  <si>
    <t>FAZAL RABI</t>
  </si>
  <si>
    <t>FAZAL KHALIQ</t>
  </si>
  <si>
    <t>FSC</t>
  </si>
  <si>
    <t>GHSS TALL</t>
  </si>
  <si>
    <t>WAJID ALI</t>
  </si>
  <si>
    <t>SHER ALI KHAN</t>
  </si>
  <si>
    <t>BSC ECN,</t>
  </si>
  <si>
    <t>20/04/1995</t>
  </si>
  <si>
    <t>GHS KOKARAI SWAT</t>
  </si>
  <si>
    <t>AZIZULLAH</t>
  </si>
  <si>
    <t>16/05/1993</t>
  </si>
  <si>
    <t>NISAR AHMAD</t>
  </si>
  <si>
    <t>18/03/1992</t>
  </si>
  <si>
    <t>FAZALAZAM</t>
  </si>
  <si>
    <t xml:space="preserve">GHSS NO3 MINGORA </t>
  </si>
  <si>
    <t>ABDURRAHMAN</t>
  </si>
  <si>
    <t>BED</t>
  </si>
  <si>
    <t>GHS NAWIKALY MINGORA</t>
  </si>
  <si>
    <t xml:space="preserve">FAZAL RABI </t>
  </si>
  <si>
    <t>FAZAL GHAFAR</t>
  </si>
  <si>
    <t>M,MAJEED</t>
  </si>
  <si>
    <t>BS GEOLOGI</t>
  </si>
  <si>
    <t>23/03/1991</t>
  </si>
  <si>
    <t xml:space="preserve">GHS KEDAM </t>
  </si>
  <si>
    <t>GHS SHEEN</t>
  </si>
  <si>
    <t>HAYDATULLAH</t>
  </si>
  <si>
    <t>FAZALRAHIM</t>
  </si>
  <si>
    <t>MIN SANAULLAH KHAN</t>
  </si>
  <si>
    <t>AMIR MUHAMMAD</t>
  </si>
  <si>
    <t>25/12/1990</t>
  </si>
  <si>
    <t>GHS ISLAMPUR</t>
  </si>
  <si>
    <t>IBRAHIM</t>
  </si>
  <si>
    <t xml:space="preserve">FAZAL KARAM </t>
  </si>
  <si>
    <t>16/07/1988</t>
  </si>
  <si>
    <t>GHS KANJOO</t>
  </si>
  <si>
    <t xml:space="preserve">SHAGAI </t>
  </si>
  <si>
    <t xml:space="preserve">MA </t>
  </si>
  <si>
    <t>MUHAMMAD AYAZ</t>
  </si>
  <si>
    <t>MUHAMMAD KHAN</t>
  </si>
  <si>
    <t>30/05/1989</t>
  </si>
  <si>
    <t>GHS AMANKOT</t>
  </si>
  <si>
    <t>GULBAR</t>
  </si>
  <si>
    <t>ARIFULLAH</t>
  </si>
  <si>
    <t>ABDULLAH</t>
  </si>
  <si>
    <t>26/04/1990</t>
  </si>
  <si>
    <t>GHS DARMAI</t>
  </si>
  <si>
    <t>MUHAMMAD GHAFAR</t>
  </si>
  <si>
    <t>SUHAIL AHMAD</t>
  </si>
  <si>
    <t>22/05/1989</t>
  </si>
  <si>
    <t>GHS SINPORA</t>
  </si>
  <si>
    <t xml:space="preserve">GHS DEHARAI </t>
  </si>
  <si>
    <t>Remarks</t>
  </si>
  <si>
    <t>Contact No.</t>
  </si>
  <si>
    <t>GHS Seer</t>
  </si>
  <si>
    <t>Fazal Rahman</t>
  </si>
  <si>
    <t>Habib Ur Rahman</t>
  </si>
  <si>
    <t xml:space="preserve">Fazal Rahman </t>
  </si>
  <si>
    <t xml:space="preserve">Residant 
Village </t>
  </si>
  <si>
    <t>Kokrai Swat</t>
  </si>
  <si>
    <t>Jambil</t>
  </si>
  <si>
    <t>Atta Ullah</t>
  </si>
  <si>
    <t>Totanobandai</t>
  </si>
  <si>
    <t>Ibrarudin</t>
  </si>
  <si>
    <t>Molvi Seraju Din</t>
  </si>
  <si>
    <t>GHS Matiltan</t>
  </si>
  <si>
    <t>Koz Malamjaba</t>
  </si>
  <si>
    <t>Fazal Azim</t>
  </si>
  <si>
    <t>GHS Qalagai</t>
  </si>
  <si>
    <t>Shagai</t>
  </si>
  <si>
    <t>Zia Ur Rahman</t>
  </si>
  <si>
    <t>Shalpin</t>
  </si>
  <si>
    <t xml:space="preserve">Sala Hudin </t>
  </si>
  <si>
    <t>GHS Jambil</t>
  </si>
  <si>
    <t>Mingora</t>
  </si>
  <si>
    <t xml:space="preserve">Zahid Ali Khan </t>
  </si>
  <si>
    <t xml:space="preserve">Sayed Ahmad kHan </t>
  </si>
  <si>
    <t>Mashkomai K.K</t>
  </si>
  <si>
    <t>Barikot</t>
  </si>
  <si>
    <t>Shahid Ullah</t>
  </si>
  <si>
    <t>Hamayoun Rahman</t>
  </si>
  <si>
    <t xml:space="preserve">GHSS Baidara </t>
  </si>
  <si>
    <t>Khwaza Khela</t>
  </si>
  <si>
    <t xml:space="preserve">Sanaur Rahman </t>
  </si>
  <si>
    <t xml:space="preserve">Shamsul Ulum </t>
  </si>
  <si>
    <t>GHS Nigulai</t>
  </si>
  <si>
    <t>CAA Coloney Kanju</t>
  </si>
  <si>
    <t>Saeed Ullah</t>
  </si>
  <si>
    <t>GHS Parri</t>
  </si>
  <si>
    <t>Kabal</t>
  </si>
  <si>
    <t xml:space="preserve">Ghulam Hassan </t>
  </si>
  <si>
    <t>Ahmad Shah</t>
  </si>
  <si>
    <t>GHS Pishmal</t>
  </si>
  <si>
    <t>Qandil</t>
  </si>
  <si>
    <t>Akbar Ali Bacha</t>
  </si>
  <si>
    <t>GHSS Kishwra</t>
  </si>
  <si>
    <t>Dakorak</t>
  </si>
  <si>
    <t>Mudasir Ahmad</t>
  </si>
  <si>
    <t>Ghulam Haidar</t>
  </si>
  <si>
    <t>GHS Barasamai</t>
  </si>
  <si>
    <t>Kalakaly</t>
  </si>
  <si>
    <t>Sadiq Akbar</t>
  </si>
  <si>
    <t>Gul Bar</t>
  </si>
  <si>
    <t>GHS Bandai</t>
  </si>
  <si>
    <t>Parri</t>
  </si>
  <si>
    <t>Attiq Ullah</t>
  </si>
  <si>
    <t>Muhammad Salam</t>
  </si>
  <si>
    <t xml:space="preserve">GHSS Madyan </t>
  </si>
  <si>
    <t>Tindodog</t>
  </si>
  <si>
    <t xml:space="preserve">Fazali Khuda </t>
  </si>
  <si>
    <t xml:space="preserve">Fazal Qadir </t>
  </si>
  <si>
    <t>GHS Galoch</t>
  </si>
  <si>
    <t>Kanju</t>
  </si>
  <si>
    <t xml:space="preserve">Rahmat Gul </t>
  </si>
  <si>
    <t>Muhammad Gul</t>
  </si>
  <si>
    <t>GHS Manai</t>
  </si>
  <si>
    <t>Fazal Deolai</t>
  </si>
  <si>
    <t xml:space="preserve">Umar Daraz Khan </t>
  </si>
  <si>
    <t>GHSS Shawar</t>
  </si>
  <si>
    <t>Duresh Khela</t>
  </si>
  <si>
    <t xml:space="preserve">Asif Iqbal </t>
  </si>
  <si>
    <t xml:space="preserve">Muhammad Iqbal </t>
  </si>
  <si>
    <t>Fazal Hadi</t>
  </si>
  <si>
    <t xml:space="preserve">Abdul Haleem </t>
  </si>
  <si>
    <t>GHS Lalkoo</t>
  </si>
  <si>
    <t>Sakhra Matta</t>
  </si>
  <si>
    <t>Arif Ur Rahman</t>
  </si>
  <si>
    <t xml:space="preserve">Saeed Ur Rahman </t>
  </si>
  <si>
    <t>GHS Sijbanr</t>
  </si>
  <si>
    <t>Ihsan Ullah</t>
  </si>
  <si>
    <t xml:space="preserve">GHS Barawal </t>
  </si>
  <si>
    <t>Matta</t>
  </si>
  <si>
    <t xml:space="preserve">Ibrahim </t>
  </si>
  <si>
    <t xml:space="preserve">Fazal Karim </t>
  </si>
  <si>
    <t>GHS Kedam</t>
  </si>
  <si>
    <t>Rahim Abad</t>
  </si>
  <si>
    <t xml:space="preserve">Sohil Ahmad </t>
  </si>
  <si>
    <t xml:space="preserve">Nisar Ahmad </t>
  </si>
  <si>
    <t>GHS Siporra</t>
  </si>
  <si>
    <t>Siporra</t>
  </si>
  <si>
    <t>Marks</t>
  </si>
  <si>
    <t>GHSS Deolai</t>
  </si>
  <si>
    <t>Muahammd Salam</t>
  </si>
  <si>
    <t xml:space="preserve">MA Islamyat </t>
  </si>
  <si>
    <t>GHS Tindodog</t>
  </si>
  <si>
    <t xml:space="preserve">Dost Muhammad </t>
  </si>
  <si>
    <t>MA Islamyat /Hifaz / Javeed</t>
  </si>
  <si>
    <t>GHS Angaroderai</t>
  </si>
  <si>
    <t>Deceased Son Appiontee</t>
  </si>
  <si>
    <t>MA Islamyat /Shahdatulamia /Tajveed</t>
  </si>
  <si>
    <t xml:space="preserve">MA Ecomomics /Tajveed </t>
  </si>
  <si>
    <t>FAZL UR RAHMAN</t>
  </si>
  <si>
    <t>MA /BA / S.Yafta /Hifz /Tajveed</t>
  </si>
  <si>
    <t xml:space="preserve">GHS Lakhar </t>
  </si>
  <si>
    <t xml:space="preserve">MA ISLAM, Hifaz / Javeed </t>
  </si>
  <si>
    <t>GMS Alamganj</t>
  </si>
  <si>
    <t>BA / S.Yafta /Tajveed</t>
  </si>
  <si>
    <t>SHAHADATULALAMIA/Qeerat</t>
  </si>
  <si>
    <t xml:space="preserve">SAEEDULLAH </t>
  </si>
  <si>
    <t>FA/Hifaz/Tajveed</t>
  </si>
  <si>
    <t>MA / S.Yafta</t>
  </si>
  <si>
    <t>Fazali Rabbani</t>
  </si>
  <si>
    <t>GHS GURNAI</t>
  </si>
  <si>
    <t>AMRO JAN</t>
  </si>
  <si>
    <t>MUHAMMAD ALI</t>
  </si>
  <si>
    <t xml:space="preserve"> AKBAR ALI</t>
  </si>
  <si>
    <t>MSC  (Physics)</t>
  </si>
  <si>
    <t>KALEEM ULLAH</t>
  </si>
  <si>
    <t>FAZAL MUHAMMAD</t>
  </si>
  <si>
    <t>BS  (Physics)</t>
  </si>
  <si>
    <t>GHS GULIGRAM</t>
  </si>
  <si>
    <t>GHSSS RAHATKOT</t>
  </si>
  <si>
    <t>ALI SHAH</t>
  </si>
  <si>
    <t>GHSS MINGORA</t>
  </si>
  <si>
    <t>SALAhUDDIN</t>
  </si>
  <si>
    <t>AZIZ UR RAHMAN</t>
  </si>
  <si>
    <t>30/05/2020</t>
  </si>
  <si>
    <t>AMIR SULTAN</t>
  </si>
  <si>
    <t>5/1/19987</t>
  </si>
  <si>
    <t>GHS CHAIL</t>
  </si>
  <si>
    <t>HABIB UR RAHIM</t>
  </si>
  <si>
    <t>SAMI ULLAH</t>
  </si>
  <si>
    <t>HABIB ULLAH</t>
  </si>
  <si>
    <t>19/4/1995</t>
  </si>
  <si>
    <t>GHS NAWAGAI</t>
  </si>
  <si>
    <t>FAYYAZ AHMAD</t>
  </si>
  <si>
    <t>IBRAHIM SAHIB</t>
  </si>
  <si>
    <t>GHS FAZAL BANDA</t>
  </si>
  <si>
    <t>ANWAR ZEB</t>
  </si>
  <si>
    <t>AFSAR ALI</t>
  </si>
  <si>
    <t>DILBAR JAN</t>
  </si>
  <si>
    <t>GHS MANYAR</t>
  </si>
  <si>
    <t>TAHA SALAM</t>
  </si>
  <si>
    <t>GHULAM HABIB</t>
  </si>
  <si>
    <t>3/5/1898</t>
  </si>
  <si>
    <t>GHS NAZARABAD</t>
  </si>
  <si>
    <t>HAMID ULLAH</t>
  </si>
  <si>
    <t>FAZAL MOHAMMAD</t>
  </si>
  <si>
    <t>6/3/19985</t>
  </si>
  <si>
    <t>GHS SIGRAM</t>
  </si>
  <si>
    <t>MA ISLAMYAT/SHAHADATULALAMIYYA</t>
  </si>
  <si>
    <t>GHSS BAMAKHELA</t>
  </si>
  <si>
    <t>GHS totano Bandai</t>
  </si>
  <si>
    <t>hazrat Ali</t>
  </si>
  <si>
    <t>Akbar Ali</t>
  </si>
  <si>
    <t>BS (Chemistry)</t>
  </si>
  <si>
    <t>20/3/1992</t>
  </si>
  <si>
    <t>GHS Swegalai</t>
  </si>
  <si>
    <t>Asghar Khan</t>
  </si>
  <si>
    <t>Fazal Maula</t>
  </si>
  <si>
    <t>Yasir Iqbal Khan</t>
  </si>
  <si>
    <t>Bakht Zada Khan</t>
  </si>
  <si>
    <t xml:space="preserve">Latif Ullah </t>
  </si>
  <si>
    <t>Muhammad Darwaish</t>
  </si>
  <si>
    <t>FahimUllah Khan Khatak</t>
  </si>
  <si>
    <t>Rafiullah</t>
  </si>
  <si>
    <t>Hasibur Rahman</t>
  </si>
  <si>
    <t>Naseebur Rahman</t>
  </si>
  <si>
    <t>Ahmad Ali</t>
  </si>
  <si>
    <t>Sher Afzal Khan</t>
  </si>
  <si>
    <t>Fazal Qayum</t>
  </si>
  <si>
    <t>Rouh Ullah</t>
  </si>
  <si>
    <t>Shah Dad</t>
  </si>
  <si>
    <t>Ahmad Zeb</t>
  </si>
  <si>
    <t>Izhar Ullah</t>
  </si>
  <si>
    <t>Saleh Uddin</t>
  </si>
  <si>
    <t>20/7/1996</t>
  </si>
  <si>
    <t>20/3/1996</t>
  </si>
  <si>
    <t>13/6/1995</t>
  </si>
  <si>
    <t>15/5/1993</t>
  </si>
  <si>
    <t>25/3/1988</t>
  </si>
  <si>
    <t>GHSS Tall</t>
  </si>
  <si>
    <t>GHS Tirat Dara</t>
  </si>
  <si>
    <t>GHSS Sijbanr</t>
  </si>
  <si>
    <t>GHS Khazana</t>
  </si>
  <si>
    <t>GHS Bara Samai</t>
  </si>
  <si>
    <t>GHS Chungai</t>
  </si>
  <si>
    <t>GHS Goda</t>
  </si>
  <si>
    <t>GHS Taran</t>
  </si>
  <si>
    <t>GHSS Kalam</t>
  </si>
  <si>
    <t>GHS Shinkoo</t>
  </si>
  <si>
    <t>BS (Mine Engineering)</t>
  </si>
  <si>
    <t>MSC (Maths)</t>
  </si>
  <si>
    <t>BS (Environmental Science))</t>
  </si>
  <si>
    <t xml:space="preserve"> GHS Bahrain</t>
  </si>
  <si>
    <t>21/1/2019</t>
  </si>
  <si>
    <t>31/05/2020</t>
  </si>
  <si>
    <t>UMARA KHAN</t>
  </si>
  <si>
    <t>MA (Islamyat)</t>
  </si>
  <si>
    <t>B.Tech (civil)</t>
  </si>
  <si>
    <t>BS (Zoology), MA</t>
  </si>
  <si>
    <t>Jambil swat</t>
  </si>
  <si>
    <t xml:space="preserve">Jehangir </t>
  </si>
  <si>
    <t>BS (Pharmacy)</t>
  </si>
  <si>
    <t>ShaHADATULALAMIA /Tajved/MA</t>
  </si>
  <si>
    <t>Bilal Ahmad</t>
  </si>
  <si>
    <t>Awrang Zeb</t>
  </si>
  <si>
    <t>17/12/1998</t>
  </si>
  <si>
    <t>24/8/2021</t>
  </si>
  <si>
    <t xml:space="preserve"> GHSS Mankyal</t>
  </si>
  <si>
    <t>Rahim Khan</t>
  </si>
  <si>
    <t>Sikandar Khan</t>
  </si>
  <si>
    <t>MA Isl Hifaz/Tajveed / S.alamia</t>
  </si>
  <si>
    <t>M.Ed</t>
  </si>
  <si>
    <t xml:space="preserve">B.Ed </t>
  </si>
  <si>
    <t xml:space="preserve"> </t>
  </si>
  <si>
    <t>MA (ISL)</t>
  </si>
  <si>
    <t>Nadar Khan</t>
  </si>
  <si>
    <t>SALAH U DIN</t>
  </si>
  <si>
    <t>MUHAMMAD MAJEED</t>
  </si>
  <si>
    <t>HIDAYAT ULLAH</t>
  </si>
  <si>
    <t>FAZAL RAHIM</t>
  </si>
  <si>
    <t>MIAN SANA ULLAH KHAN</t>
  </si>
  <si>
    <t>AMIR MUHAMAMD</t>
  </si>
  <si>
    <t>AKBAR ALI</t>
  </si>
  <si>
    <t xml:space="preserve">ABDULLAH </t>
  </si>
  <si>
    <t>SALAH UD DIN</t>
  </si>
  <si>
    <t xml:space="preserve">HAZRAT ALI </t>
  </si>
  <si>
    <t>YASIR IQBAL KHAN</t>
  </si>
  <si>
    <t>BAKHT ZADA KHAN</t>
  </si>
  <si>
    <t>LATIF ULLAH</t>
  </si>
  <si>
    <t>MUHAMMAD DARWAISH</t>
  </si>
  <si>
    <t>RAFI ULLAH</t>
  </si>
  <si>
    <t>HASIB UR RAHMAN</t>
  </si>
  <si>
    <t>NASEEB UR RAHMAN</t>
  </si>
  <si>
    <t>FAZAL HADI</t>
  </si>
  <si>
    <t>FAZAL QAYUM</t>
  </si>
  <si>
    <t>IZAHAR ULLAH</t>
  </si>
  <si>
    <t>SALEH UD DIN</t>
  </si>
  <si>
    <t>Khalid Hussain</t>
  </si>
  <si>
    <t>Bakht Rawan</t>
  </si>
  <si>
    <t>Hussain Shah</t>
  </si>
  <si>
    <t>Shahruddin Mian</t>
  </si>
  <si>
    <t>Bashir Ahmad</t>
  </si>
  <si>
    <t>Husnul Maab</t>
  </si>
  <si>
    <t>Khurshid Ali</t>
  </si>
  <si>
    <t>Ali Shah</t>
  </si>
  <si>
    <t>Sher Ahmad</t>
  </si>
  <si>
    <t>Muhammad Wahab</t>
  </si>
  <si>
    <t>Ghulam Yousaf</t>
  </si>
  <si>
    <t>Naik Ahmad</t>
  </si>
  <si>
    <t>GHSS Barikot Swat</t>
  </si>
  <si>
    <t>GCMHSS Wadudia</t>
  </si>
  <si>
    <t>GHS Islampur</t>
  </si>
  <si>
    <t>GHS Guligram</t>
  </si>
  <si>
    <t>GHSS Kokarai</t>
  </si>
  <si>
    <t xml:space="preserve">GHSS Mingora </t>
  </si>
  <si>
    <t xml:space="preserve">GHS Fazal Banda </t>
  </si>
  <si>
    <t>GHS Sigram</t>
  </si>
  <si>
    <t>GHSS Sijban</t>
  </si>
  <si>
    <t xml:space="preserve">GHS Matiltan </t>
  </si>
  <si>
    <t xml:space="preserve">GHS Kotlai </t>
  </si>
  <si>
    <t>GHSS Balogram</t>
  </si>
  <si>
    <t>GHS Chail</t>
  </si>
  <si>
    <t>GHSS Shamozai</t>
  </si>
  <si>
    <t>GHS Manpetai</t>
  </si>
  <si>
    <t>GHS Painday</t>
  </si>
  <si>
    <t>GHS Mankiyal</t>
  </si>
  <si>
    <t>GHS Dnagram</t>
  </si>
  <si>
    <t>GHS Qalagay</t>
  </si>
  <si>
    <t>GHSS Kishawara</t>
  </si>
  <si>
    <t>GHS Ashoran Kalam</t>
  </si>
  <si>
    <t>GHS Azad Banda</t>
  </si>
  <si>
    <t>MA Arabic MA (Islamiyat)</t>
  </si>
  <si>
    <t>GHSS odigram</t>
  </si>
  <si>
    <t>GHS Nawakalay -B</t>
  </si>
  <si>
    <t>GHSS Aboha</t>
  </si>
  <si>
    <t>GHS Asala</t>
  </si>
  <si>
    <t>FAHIMULLAH KHAN KHATTAK</t>
  </si>
  <si>
    <t>GHS Nawagai</t>
  </si>
  <si>
    <t>Working as School Leader . On Leave</t>
  </si>
  <si>
    <t>MA-ISL  B-Tech/Hifaz/Tajved</t>
  </si>
  <si>
    <t>BS Zoology/Hifaz /Tajveed</t>
  </si>
  <si>
    <t>MA Islamyat/Sh.Alamia</t>
  </si>
  <si>
    <t>BS Geology/Tajveed</t>
  </si>
  <si>
    <t>M.Sc Mathematics/Tajveed/hifaz</t>
  </si>
  <si>
    <t>BS-Boatany/tajveed/Hifaz</t>
  </si>
  <si>
    <t>MA-ISL/Hifaz/Tajveed</t>
  </si>
  <si>
    <t>BA/Sh.Alamia</t>
  </si>
  <si>
    <t>BS-Environmental Sciences/Hifaz/Tajveed</t>
  </si>
  <si>
    <t>M.ed</t>
  </si>
  <si>
    <t>MA-Islamiyat/Tajved</t>
  </si>
  <si>
    <t>GHS Parrai</t>
  </si>
  <si>
    <t>BS-Pharmacy/Tajveed</t>
  </si>
  <si>
    <t>BS-Physics</t>
  </si>
  <si>
    <t>GHS Ningolai</t>
  </si>
  <si>
    <t>BS-Software /Hifaz/Tajveed</t>
  </si>
  <si>
    <t>BS-COMP/Hifaz/Tajved</t>
  </si>
  <si>
    <t>BS-Pashto/Tajved/Hifaz</t>
  </si>
  <si>
    <t>BS-Comp/Hifaz/Tajved</t>
  </si>
  <si>
    <t>M.Sc Mathematics/M-Phil/Tajveed/hifaz</t>
  </si>
  <si>
    <t>MA-Arabic/Hifaz/Tajveed</t>
  </si>
  <si>
    <t>Sh.Alamia/Tajveed/Hifaz</t>
  </si>
  <si>
    <t>BS-Zoology/Hifaz/Tajved</t>
  </si>
  <si>
    <t>GHSS Kabal</t>
  </si>
  <si>
    <t>Sh.Alamia/MA-ISL</t>
  </si>
  <si>
    <t>M.Sc Botany/Hifaz/Tajveed</t>
  </si>
  <si>
    <t>M.Sc-Physics</t>
  </si>
  <si>
    <t>BS-Economics/Tajved</t>
  </si>
  <si>
    <t>BS-Micro Bio/M.Phil-Micro Bio/Hifaz/Taj</t>
  </si>
  <si>
    <t>BS-Bio Technology/Hifaz/Tajved</t>
  </si>
  <si>
    <t>MA-ISL/SH-Alamia</t>
  </si>
  <si>
    <t>Per Zamand</t>
  </si>
  <si>
    <t>Abdul Ghafar</t>
  </si>
  <si>
    <t>GHS Gulibagh</t>
  </si>
  <si>
    <t>GHS Fteh Pur</t>
  </si>
  <si>
    <t>BA/Hifaz/Tajveed/MA Urdu</t>
  </si>
  <si>
    <t>GHS Sirsinai</t>
  </si>
  <si>
    <t>Muhammad Qayyum</t>
  </si>
  <si>
    <t>Shah Bakht Rawan</t>
  </si>
  <si>
    <t>GHS Roringar</t>
  </si>
  <si>
    <t>Sh-Alamia/MA-Islamiyat/Tajved/Hifaz</t>
  </si>
  <si>
    <t>Aurang Zeb</t>
  </si>
  <si>
    <t>BS-Comp Sc/Hifaz/Tajveed</t>
  </si>
  <si>
    <t>GHS Shinko</t>
  </si>
  <si>
    <t>Farwaiz</t>
  </si>
  <si>
    <t>MA-Urdu,B.Ed/Hifaz/Tajved</t>
  </si>
  <si>
    <t>B.Sc/MSc Botany/M,PHIL/Hifaz/Tajved</t>
  </si>
  <si>
    <t>SH-Alamia/MA-ISL/Hifaz/Tajved</t>
  </si>
  <si>
    <t>AL-Khair</t>
  </si>
  <si>
    <t>MA Islamyat/Tajveed</t>
  </si>
  <si>
    <t>GHSS Charbagh</t>
  </si>
  <si>
    <t>GHSS Matta</t>
  </si>
  <si>
    <t>GHSS Madyan</t>
  </si>
  <si>
    <t>BA / Tajveed</t>
  </si>
  <si>
    <t>GHSS Labat</t>
  </si>
  <si>
    <t>MA-ISL/ SH-Alamia/Hifaz/Tajved</t>
  </si>
  <si>
    <t>RAHAM JALAL</t>
  </si>
  <si>
    <t>SAFI ULLAH</t>
  </si>
  <si>
    <t>SAIF ULLAH</t>
  </si>
  <si>
    <t>ABDUL WAHID</t>
  </si>
  <si>
    <t>MUHAMMAD NAEEM</t>
  </si>
  <si>
    <t>SHAH ABDUL QADEER</t>
  </si>
  <si>
    <t>TAJ MUHAMMAD</t>
  </si>
  <si>
    <t>FAZAL AKBAR</t>
  </si>
  <si>
    <t>LIAQAT ALI</t>
  </si>
  <si>
    <t>NAZIRULLAH</t>
  </si>
  <si>
    <t>SHAMS-UR-RAHMAN</t>
  </si>
  <si>
    <t xml:space="preserve">LAL BACHA </t>
  </si>
  <si>
    <t xml:space="preserve">NOORUL HAQ </t>
  </si>
  <si>
    <t>ALI BAKHT MIAN</t>
  </si>
  <si>
    <t>ATTAULLAH</t>
  </si>
  <si>
    <t>FAZAL MABOOD</t>
  </si>
  <si>
    <t>HUSSAIN AHMAD</t>
  </si>
  <si>
    <t>ZIAULLAH</t>
  </si>
  <si>
    <t xml:space="preserve"> ISRAR AHMAD</t>
  </si>
  <si>
    <t>HABIBUR RAHMAN</t>
  </si>
  <si>
    <t>ISHFAQ AHMAD</t>
  </si>
  <si>
    <t>SALAHUD DIN</t>
  </si>
  <si>
    <t>MUHAMMAD RIAZ</t>
  </si>
  <si>
    <t>ZAHID ALI KHAN</t>
  </si>
  <si>
    <t>SANAUR RAHMAN</t>
  </si>
  <si>
    <t>SAEEDULLAH</t>
  </si>
  <si>
    <t>JEHANGIR</t>
  </si>
  <si>
    <t>FAZAL RAUF</t>
  </si>
  <si>
    <t>SHAFI ULLAH KHAN</t>
  </si>
  <si>
    <t>RASHID AHMAD</t>
  </si>
  <si>
    <t>ATTIQULLAH</t>
  </si>
  <si>
    <t>SADDIQ AKBAR</t>
  </si>
  <si>
    <t>FARMAN ALI</t>
  </si>
  <si>
    <t>MUHAMMAD SHOAIB</t>
  </si>
  <si>
    <t>ZIA UR RAHMAN</t>
  </si>
  <si>
    <t>BILAL AHMAD</t>
  </si>
  <si>
    <t>FAZAL WAHID</t>
  </si>
  <si>
    <t>SHAH NAEEM</t>
  </si>
  <si>
    <t>SIKANDAR KHAN</t>
  </si>
  <si>
    <t>HAZRAT ALI SHAH</t>
  </si>
  <si>
    <t>IHSANUDDIN MIAN</t>
  </si>
  <si>
    <t>SHAHAB AHMAD</t>
  </si>
  <si>
    <t>IJAZ AHMAD</t>
  </si>
  <si>
    <t>SAMI UL HAQ</t>
  </si>
  <si>
    <t>MOHAMMAD HAMMAD</t>
  </si>
  <si>
    <t>ABDUR RAHMAN</t>
  </si>
  <si>
    <t>IRFAN ULLAH</t>
  </si>
  <si>
    <t>SHAFI UR REHMAN</t>
  </si>
  <si>
    <t>IJAZ UL HAQ</t>
  </si>
  <si>
    <t>SAJID ULLAH</t>
  </si>
  <si>
    <t xml:space="preserve">GHSS Durushkela </t>
  </si>
  <si>
    <t>Hifaz Tajved /MSC/B.Ed</t>
  </si>
  <si>
    <t>SSC/FA/ S.Yafta /BA</t>
  </si>
  <si>
    <t>S#</t>
  </si>
  <si>
    <t xml:space="preserve">2ND Tentative Qari SENIORITY LIST OF QARI ON 18-09-2024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</si>
</sst>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"/>
    <numFmt numFmtId="165" formatCode="[$-409]d/mmm/yy;@"/>
  </numFmts>
  <fonts count="28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name val="Arial"/>
      <family val="2"/>
    </font>
    <font>
      <b/>
      <sz val="11"/>
      <color rgb="FF000000"/>
      <name val="Calibri"/>
      <family val="2"/>
    </font>
    <font>
      <b/>
      <sz val="1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Book Antiqua"/>
      <family val="1"/>
    </font>
    <font>
      <b/>
      <sz val="11"/>
      <color rgb="FF000000"/>
      <name val="Book Antiqua"/>
      <family val="1"/>
    </font>
    <font>
      <b/>
      <sz val="10"/>
      <color rgb="FF000000"/>
      <name val="Book Antiqua"/>
      <family val="1"/>
    </font>
    <font>
      <b/>
      <sz val="10"/>
      <name val="Book Antiqua"/>
      <family val="1"/>
    </font>
    <font>
      <sz val="8"/>
      <color rgb="FF000000"/>
      <name val="Calibri"/>
      <family val="2"/>
    </font>
    <font>
      <b/>
      <sz val="9"/>
      <color rgb="FF000000"/>
      <name val="Arial"/>
      <family val="2"/>
    </font>
    <font>
      <b/>
      <sz val="11"/>
      <name val="Arial Black"/>
      <family val="2"/>
    </font>
    <font>
      <b/>
      <sz val="11"/>
      <name val="Britannic Bold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/>
    </xf>
    <xf numFmtId="164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164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/>
    <xf numFmtId="0" fontId="8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17" fillId="0" borderId="1" xfId="0" applyFont="1" applyBorder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8" fillId="0" borderId="4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17" fillId="2" borderId="1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/>
    </xf>
    <xf numFmtId="0" fontId="20" fillId="2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/>
    </xf>
    <xf numFmtId="0" fontId="20" fillId="0" borderId="13" xfId="0" applyFont="1" applyFill="1" applyBorder="1" applyAlignment="1">
      <alignment horizontal="left" vertical="center"/>
    </xf>
    <xf numFmtId="0" fontId="21" fillId="0" borderId="13" xfId="0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2" fillId="0" borderId="13" xfId="0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165" fontId="7" fillId="2" borderId="9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left" vertical="center"/>
    </xf>
    <xf numFmtId="165" fontId="7" fillId="2" borderId="7" xfId="0" applyNumberFormat="1" applyFont="1" applyFill="1" applyBorder="1" applyAlignment="1">
      <alignment horizontal="center" vertical="center" wrapText="1"/>
    </xf>
    <xf numFmtId="165" fontId="7" fillId="2" borderId="7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6" fillId="0" borderId="1" xfId="0" applyFont="1" applyBorder="1" applyAlignment="1">
      <alignment vertical="center" wrapText="1"/>
    </xf>
    <xf numFmtId="0" fontId="6" fillId="0" borderId="14" xfId="0" applyFont="1" applyBorder="1" applyAlignment="1">
      <alignment horizontal="left"/>
    </xf>
    <xf numFmtId="165" fontId="8" fillId="0" borderId="14" xfId="0" applyNumberFormat="1" applyFont="1" applyBorder="1" applyAlignment="1">
      <alignment horizontal="left"/>
    </xf>
    <xf numFmtId="0" fontId="21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 wrapText="1"/>
    </xf>
    <xf numFmtId="14" fontId="6" fillId="0" borderId="14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/>
    </xf>
    <xf numFmtId="0" fontId="17" fillId="0" borderId="17" xfId="0" applyFont="1" applyBorder="1" applyAlignment="1">
      <alignment horizontal="left"/>
    </xf>
    <xf numFmtId="0" fontId="6" fillId="0" borderId="4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4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4" fillId="0" borderId="1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14" fontId="1" fillId="5" borderId="14" xfId="0" applyNumberFormat="1" applyFont="1" applyFill="1" applyBorder="1" applyAlignment="1">
      <alignment horizontal="left"/>
    </xf>
    <xf numFmtId="14" fontId="1" fillId="5" borderId="1" xfId="0" applyNumberFormat="1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6" fillId="0" borderId="13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7" fillId="2" borderId="18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/>
    </xf>
    <xf numFmtId="0" fontId="4" fillId="0" borderId="19" xfId="0" applyFont="1" applyBorder="1" applyAlignment="1">
      <alignment horizontal="left" vertical="center"/>
    </xf>
    <xf numFmtId="0" fontId="18" fillId="2" borderId="11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left"/>
    </xf>
    <xf numFmtId="0" fontId="26" fillId="3" borderId="1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tabSelected="1" zoomScale="84" zoomScaleNormal="84" workbookViewId="0">
      <pane xSplit="2" ySplit="3" topLeftCell="C40" activePane="bottomRight" state="frozen"/>
      <selection pane="topRight" activeCell="B1" sqref="B1"/>
      <selection pane="bottomLeft" activeCell="A4" sqref="A4"/>
      <selection pane="bottomRight" activeCell="F45" sqref="F45"/>
    </sheetView>
  </sheetViews>
  <sheetFormatPr defaultColWidth="9.140625" defaultRowHeight="15.75" x14ac:dyDescent="0.25"/>
  <cols>
    <col min="1" max="1" width="3.42578125" style="2" customWidth="1"/>
    <col min="2" max="2" width="4.5703125" style="5" bestFit="1" customWidth="1"/>
    <col min="3" max="3" width="35.7109375" style="38" customWidth="1"/>
    <col min="4" max="4" width="23.28515625" style="1" customWidth="1"/>
    <col min="5" max="5" width="37.85546875" style="38" customWidth="1"/>
    <col min="6" max="6" width="5.85546875" style="106" customWidth="1"/>
    <col min="7" max="7" width="12.42578125" style="60" customWidth="1"/>
    <col min="8" max="8" width="13.85546875" style="60" customWidth="1"/>
    <col min="9" max="9" width="12.7109375" style="60" customWidth="1"/>
    <col min="10" max="10" width="5.140625" style="97" bestFit="1" customWidth="1"/>
    <col min="11" max="11" width="26.7109375" style="42" customWidth="1"/>
    <col min="12" max="12" width="17.5703125" style="40" customWidth="1"/>
    <col min="13" max="13" width="24.42578125" style="2" customWidth="1"/>
    <col min="14" max="15" width="23.5703125" style="2" hidden="1" customWidth="1"/>
    <col min="16" max="16" width="16.140625" style="2" customWidth="1"/>
    <col min="17" max="16384" width="9.140625" style="2"/>
  </cols>
  <sheetData>
    <row r="1" spans="1:16" s="3" customFormat="1" ht="27" customHeight="1" thickBot="1" x14ac:dyDescent="0.3">
      <c r="A1" s="121"/>
      <c r="B1" s="126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4"/>
    </row>
    <row r="2" spans="1:16" s="3" customFormat="1" ht="27" customHeight="1" thickBot="1" x14ac:dyDescent="0.3">
      <c r="A2" s="121"/>
      <c r="B2" s="128" t="s">
        <v>533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4"/>
    </row>
    <row r="3" spans="1:16" s="5" customFormat="1" ht="60" x14ac:dyDescent="0.25">
      <c r="B3" s="6" t="s">
        <v>532</v>
      </c>
      <c r="C3" s="119" t="s">
        <v>2</v>
      </c>
      <c r="D3" s="6" t="s">
        <v>3</v>
      </c>
      <c r="E3" s="6" t="s">
        <v>4</v>
      </c>
      <c r="F3" s="90" t="s">
        <v>5</v>
      </c>
      <c r="G3" s="62" t="s">
        <v>6</v>
      </c>
      <c r="H3" s="61" t="s">
        <v>7</v>
      </c>
      <c r="I3" s="59" t="s">
        <v>8</v>
      </c>
      <c r="J3" s="122" t="s">
        <v>9</v>
      </c>
      <c r="K3" s="52" t="s">
        <v>10</v>
      </c>
      <c r="L3" s="50" t="s">
        <v>145</v>
      </c>
      <c r="M3" s="44" t="s">
        <v>144</v>
      </c>
      <c r="N3" s="7"/>
      <c r="O3" s="7"/>
    </row>
    <row r="4" spans="1:16" s="8" customFormat="1" ht="22.5" customHeight="1" x14ac:dyDescent="0.4">
      <c r="B4" s="123">
        <v>1</v>
      </c>
      <c r="C4" s="120" t="s">
        <v>479</v>
      </c>
      <c r="D4" s="111" t="s">
        <v>17</v>
      </c>
      <c r="E4" s="33" t="s">
        <v>15</v>
      </c>
      <c r="F4" s="33" t="s">
        <v>11</v>
      </c>
      <c r="G4" s="109">
        <v>23899</v>
      </c>
      <c r="H4" s="109">
        <v>31719</v>
      </c>
      <c r="I4" s="109">
        <v>31719</v>
      </c>
      <c r="J4" s="79">
        <v>15</v>
      </c>
      <c r="K4" s="53" t="s">
        <v>18</v>
      </c>
      <c r="L4" s="84">
        <v>3439584359</v>
      </c>
      <c r="M4" s="43"/>
      <c r="N4" s="11">
        <f t="shared" ref="N4:N25" ca="1" si="0">DATEDIF(G4,TODAY(),"Y")</f>
        <v>59</v>
      </c>
      <c r="O4" s="11">
        <f t="shared" ref="O4:O25" ca="1" si="1">DATEDIF(G4,TODAY(),"ym")</f>
        <v>3</v>
      </c>
      <c r="P4" s="12"/>
    </row>
    <row r="5" spans="1:16" s="8" customFormat="1" ht="18.75" customHeight="1" x14ac:dyDescent="0.4">
      <c r="B5" s="123">
        <v>2</v>
      </c>
      <c r="C5" s="120" t="s">
        <v>480</v>
      </c>
      <c r="D5" s="111" t="s">
        <v>19</v>
      </c>
      <c r="E5" s="33" t="s">
        <v>16</v>
      </c>
      <c r="F5" s="33" t="s">
        <v>11</v>
      </c>
      <c r="G5" s="109">
        <v>24388</v>
      </c>
      <c r="H5" s="109">
        <v>31719</v>
      </c>
      <c r="I5" s="109">
        <v>31719</v>
      </c>
      <c r="J5" s="78">
        <v>13</v>
      </c>
      <c r="K5" s="53" t="s">
        <v>20</v>
      </c>
      <c r="L5" s="84">
        <v>3439618716</v>
      </c>
      <c r="M5" s="43"/>
      <c r="N5" s="11">
        <f t="shared" ca="1" si="0"/>
        <v>57</v>
      </c>
      <c r="O5" s="11">
        <f t="shared" ca="1" si="1"/>
        <v>11</v>
      </c>
      <c r="P5" s="12"/>
    </row>
    <row r="6" spans="1:16" s="15" customFormat="1" ht="20.25" customHeight="1" x14ac:dyDescent="0.4">
      <c r="B6" s="123">
        <v>3</v>
      </c>
      <c r="C6" s="120" t="s">
        <v>481</v>
      </c>
      <c r="D6" s="112" t="s">
        <v>21</v>
      </c>
      <c r="E6" s="34" t="s">
        <v>248</v>
      </c>
      <c r="F6" s="34" t="s">
        <v>11</v>
      </c>
      <c r="G6" s="109">
        <v>24942</v>
      </c>
      <c r="H6" s="109">
        <v>31719</v>
      </c>
      <c r="I6" s="109">
        <v>31719</v>
      </c>
      <c r="J6" s="79">
        <v>15</v>
      </c>
      <c r="K6" s="54" t="s">
        <v>22</v>
      </c>
      <c r="L6" s="85">
        <v>3469339264</v>
      </c>
      <c r="M6" s="45"/>
      <c r="N6" s="11">
        <f t="shared" ca="1" si="0"/>
        <v>56</v>
      </c>
      <c r="O6" s="11">
        <f t="shared" ca="1" si="1"/>
        <v>5</v>
      </c>
      <c r="P6" s="14"/>
    </row>
    <row r="7" spans="1:16" s="8" customFormat="1" ht="23.25" customHeight="1" x14ac:dyDescent="0.4">
      <c r="B7" s="123">
        <v>4</v>
      </c>
      <c r="C7" s="120" t="s">
        <v>482</v>
      </c>
      <c r="D7" s="111" t="s">
        <v>23</v>
      </c>
      <c r="E7" s="33" t="s">
        <v>14</v>
      </c>
      <c r="F7" s="33" t="s">
        <v>11</v>
      </c>
      <c r="G7" s="109">
        <v>24459</v>
      </c>
      <c r="H7" s="109">
        <v>31837</v>
      </c>
      <c r="I7" s="109">
        <v>31837</v>
      </c>
      <c r="J7" s="78">
        <v>12</v>
      </c>
      <c r="K7" s="53" t="s">
        <v>24</v>
      </c>
      <c r="L7" s="84">
        <v>3449887200</v>
      </c>
      <c r="M7" s="43"/>
      <c r="N7" s="11">
        <f t="shared" ca="1" si="0"/>
        <v>57</v>
      </c>
      <c r="O7" s="11">
        <f t="shared" ca="1" si="1"/>
        <v>9</v>
      </c>
      <c r="P7" s="12"/>
    </row>
    <row r="8" spans="1:16" s="8" customFormat="1" ht="18.75" customHeight="1" x14ac:dyDescent="0.4">
      <c r="B8" s="123">
        <v>5</v>
      </c>
      <c r="C8" s="120" t="s">
        <v>124</v>
      </c>
      <c r="D8" s="111" t="s">
        <v>25</v>
      </c>
      <c r="E8" s="33" t="s">
        <v>26</v>
      </c>
      <c r="F8" s="33" t="s">
        <v>11</v>
      </c>
      <c r="G8" s="109">
        <v>24264</v>
      </c>
      <c r="H8" s="109">
        <v>32459</v>
      </c>
      <c r="I8" s="109">
        <v>32459</v>
      </c>
      <c r="J8" s="78">
        <v>12</v>
      </c>
      <c r="K8" s="53" t="s">
        <v>138</v>
      </c>
      <c r="L8" s="84">
        <v>3453687115</v>
      </c>
      <c r="M8" s="43"/>
      <c r="N8" s="11">
        <f t="shared" ca="1" si="0"/>
        <v>58</v>
      </c>
      <c r="O8" s="11">
        <f t="shared" ca="1" si="1"/>
        <v>3</v>
      </c>
      <c r="P8" s="12"/>
    </row>
    <row r="9" spans="1:16" s="8" customFormat="1" ht="19.5" customHeight="1" x14ac:dyDescent="0.4">
      <c r="B9" s="123">
        <v>6</v>
      </c>
      <c r="C9" s="120" t="s">
        <v>483</v>
      </c>
      <c r="D9" s="111" t="s">
        <v>27</v>
      </c>
      <c r="E9" s="33" t="s">
        <v>14</v>
      </c>
      <c r="F9" s="33" t="s">
        <v>11</v>
      </c>
      <c r="G9" s="109">
        <v>24898</v>
      </c>
      <c r="H9" s="109">
        <v>32998</v>
      </c>
      <c r="I9" s="109">
        <v>32998</v>
      </c>
      <c r="J9" s="79">
        <v>15</v>
      </c>
      <c r="K9" s="53" t="s">
        <v>28</v>
      </c>
      <c r="L9" s="84">
        <v>3402670417</v>
      </c>
      <c r="M9" s="43"/>
      <c r="N9" s="11">
        <f t="shared" ca="1" si="0"/>
        <v>56</v>
      </c>
      <c r="O9" s="11">
        <f t="shared" ca="1" si="1"/>
        <v>6</v>
      </c>
      <c r="P9" s="12"/>
    </row>
    <row r="10" spans="1:16" s="8" customFormat="1" ht="19.5" customHeight="1" x14ac:dyDescent="0.4">
      <c r="B10" s="123">
        <v>7</v>
      </c>
      <c r="C10" s="120" t="s">
        <v>484</v>
      </c>
      <c r="D10" s="111" t="s">
        <v>29</v>
      </c>
      <c r="E10" s="33" t="s">
        <v>14</v>
      </c>
      <c r="F10" s="33" t="s">
        <v>11</v>
      </c>
      <c r="G10" s="109">
        <v>25600</v>
      </c>
      <c r="H10" s="109">
        <v>32999</v>
      </c>
      <c r="I10" s="109">
        <v>32999</v>
      </c>
      <c r="J10" s="78">
        <v>12</v>
      </c>
      <c r="K10" s="53" t="s">
        <v>30</v>
      </c>
      <c r="L10" s="84"/>
      <c r="M10" s="43"/>
      <c r="N10" s="11">
        <f t="shared" ca="1" si="0"/>
        <v>54</v>
      </c>
      <c r="O10" s="11">
        <f t="shared" ca="1" si="1"/>
        <v>7</v>
      </c>
      <c r="P10" s="12"/>
    </row>
    <row r="11" spans="1:16" s="8" customFormat="1" ht="19.5" customHeight="1" x14ac:dyDescent="0.4">
      <c r="B11" s="123">
        <v>8</v>
      </c>
      <c r="C11" s="120" t="s">
        <v>485</v>
      </c>
      <c r="D11" s="111" t="s">
        <v>31</v>
      </c>
      <c r="E11" s="33" t="s">
        <v>16</v>
      </c>
      <c r="F11" s="33" t="s">
        <v>11</v>
      </c>
      <c r="G11" s="109">
        <v>23870</v>
      </c>
      <c r="H11" s="109">
        <v>33002</v>
      </c>
      <c r="I11" s="109">
        <v>33002</v>
      </c>
      <c r="J11" s="79">
        <v>15</v>
      </c>
      <c r="K11" s="53" t="s">
        <v>32</v>
      </c>
      <c r="L11" s="84"/>
      <c r="M11" s="43"/>
      <c r="N11" s="11">
        <f t="shared" ca="1" si="0"/>
        <v>59</v>
      </c>
      <c r="O11" s="11">
        <f t="shared" ca="1" si="1"/>
        <v>4</v>
      </c>
      <c r="P11" s="12"/>
    </row>
    <row r="12" spans="1:16" s="15" customFormat="1" ht="23.25" customHeight="1" x14ac:dyDescent="0.4">
      <c r="B12" s="123">
        <v>9</v>
      </c>
      <c r="C12" s="120" t="s">
        <v>486</v>
      </c>
      <c r="D12" s="112" t="s">
        <v>33</v>
      </c>
      <c r="E12" s="34" t="s">
        <v>92</v>
      </c>
      <c r="F12" s="34" t="s">
        <v>91</v>
      </c>
      <c r="G12" s="109">
        <v>25477</v>
      </c>
      <c r="H12" s="109">
        <v>33251</v>
      </c>
      <c r="I12" s="109">
        <v>33258</v>
      </c>
      <c r="J12" s="79">
        <v>15</v>
      </c>
      <c r="K12" s="54" t="s">
        <v>34</v>
      </c>
      <c r="L12" s="85" t="s">
        <v>357</v>
      </c>
      <c r="M12" s="107" t="s">
        <v>471</v>
      </c>
      <c r="N12" s="11">
        <f t="shared" ca="1" si="0"/>
        <v>54</v>
      </c>
      <c r="O12" s="11">
        <f t="shared" ca="1" si="1"/>
        <v>11</v>
      </c>
      <c r="P12" s="12"/>
    </row>
    <row r="13" spans="1:16" s="8" customFormat="1" ht="19.5" customHeight="1" x14ac:dyDescent="0.4">
      <c r="B13" s="123">
        <v>10</v>
      </c>
      <c r="C13" s="120" t="s">
        <v>487</v>
      </c>
      <c r="D13" s="111" t="s">
        <v>35</v>
      </c>
      <c r="E13" s="33" t="s">
        <v>36</v>
      </c>
      <c r="F13" s="33" t="s">
        <v>11</v>
      </c>
      <c r="G13" s="109">
        <v>24403</v>
      </c>
      <c r="H13" s="109">
        <v>33565</v>
      </c>
      <c r="I13" s="109">
        <v>33565</v>
      </c>
      <c r="J13" s="78">
        <v>12</v>
      </c>
      <c r="K13" s="53" t="s">
        <v>37</v>
      </c>
      <c r="L13" s="84">
        <v>3443837543</v>
      </c>
      <c r="M13" s="43"/>
      <c r="N13" s="11">
        <f t="shared" ca="1" si="0"/>
        <v>57</v>
      </c>
      <c r="O13" s="11">
        <f t="shared" ca="1" si="1"/>
        <v>10</v>
      </c>
      <c r="P13" s="12"/>
    </row>
    <row r="14" spans="1:16" s="8" customFormat="1" ht="18" customHeight="1" x14ac:dyDescent="0.4">
      <c r="B14" s="123">
        <v>11</v>
      </c>
      <c r="C14" s="120" t="s">
        <v>488</v>
      </c>
      <c r="D14" s="111" t="s">
        <v>39</v>
      </c>
      <c r="E14" s="33" t="s">
        <v>40</v>
      </c>
      <c r="F14" s="33" t="s">
        <v>11</v>
      </c>
      <c r="G14" s="109">
        <v>26115</v>
      </c>
      <c r="H14" s="109">
        <v>33735</v>
      </c>
      <c r="I14" s="109">
        <v>33735</v>
      </c>
      <c r="J14" s="79">
        <v>15</v>
      </c>
      <c r="K14" s="53" t="s">
        <v>41</v>
      </c>
      <c r="L14" s="84">
        <v>3469432441</v>
      </c>
      <c r="M14" s="43"/>
      <c r="N14" s="11">
        <f t="shared" ca="1" si="0"/>
        <v>53</v>
      </c>
      <c r="O14" s="11">
        <f t="shared" ca="1" si="1"/>
        <v>2</v>
      </c>
      <c r="P14" s="12"/>
    </row>
    <row r="15" spans="1:16" s="13" customFormat="1" ht="17.25" customHeight="1" x14ac:dyDescent="0.4">
      <c r="B15" s="123">
        <v>12</v>
      </c>
      <c r="C15" s="120" t="s">
        <v>489</v>
      </c>
      <c r="D15" s="111" t="s">
        <v>43</v>
      </c>
      <c r="E15" s="35" t="s">
        <v>476</v>
      </c>
      <c r="F15" s="33" t="s">
        <v>11</v>
      </c>
      <c r="G15" s="109">
        <v>24582</v>
      </c>
      <c r="H15" s="109">
        <v>34024</v>
      </c>
      <c r="I15" s="109">
        <v>41428</v>
      </c>
      <c r="J15" s="79">
        <v>15</v>
      </c>
      <c r="K15" s="53" t="s">
        <v>44</v>
      </c>
      <c r="L15" s="84"/>
      <c r="M15" s="43"/>
      <c r="N15" s="11">
        <f t="shared" ca="1" si="0"/>
        <v>57</v>
      </c>
      <c r="O15" s="11">
        <f t="shared" ca="1" si="1"/>
        <v>4</v>
      </c>
      <c r="P15" s="14"/>
    </row>
    <row r="16" spans="1:16" s="8" customFormat="1" ht="20.25" customHeight="1" x14ac:dyDescent="0.4">
      <c r="B16" s="123">
        <v>13</v>
      </c>
      <c r="C16" s="120" t="s">
        <v>490</v>
      </c>
      <c r="D16" s="111" t="s">
        <v>46</v>
      </c>
      <c r="E16" s="33" t="s">
        <v>531</v>
      </c>
      <c r="F16" s="33" t="s">
        <v>11</v>
      </c>
      <c r="G16" s="109">
        <v>24838</v>
      </c>
      <c r="H16" s="109">
        <v>34127</v>
      </c>
      <c r="I16" s="109">
        <v>34158</v>
      </c>
      <c r="J16" s="78">
        <v>12</v>
      </c>
      <c r="K16" s="58" t="s">
        <v>47</v>
      </c>
      <c r="L16" s="84">
        <v>3414328127</v>
      </c>
      <c r="M16" s="43"/>
      <c r="N16" s="11">
        <f t="shared" ca="1" si="0"/>
        <v>56</v>
      </c>
      <c r="O16" s="11">
        <f t="shared" ca="1" si="1"/>
        <v>8</v>
      </c>
      <c r="P16" s="12"/>
    </row>
    <row r="17" spans="2:16" s="8" customFormat="1" ht="21.75" customHeight="1" x14ac:dyDescent="0.4">
      <c r="B17" s="123">
        <v>14</v>
      </c>
      <c r="C17" s="120" t="s">
        <v>94</v>
      </c>
      <c r="D17" s="111" t="s">
        <v>45</v>
      </c>
      <c r="E17" s="33" t="s">
        <v>15</v>
      </c>
      <c r="F17" s="33" t="s">
        <v>11</v>
      </c>
      <c r="G17" s="109">
        <v>26292</v>
      </c>
      <c r="H17" s="109">
        <v>34134</v>
      </c>
      <c r="I17" s="109">
        <v>34134</v>
      </c>
      <c r="J17" s="79">
        <v>15</v>
      </c>
      <c r="K17" s="58" t="s">
        <v>128</v>
      </c>
      <c r="L17" s="84">
        <v>3469456071</v>
      </c>
      <c r="M17" s="43"/>
      <c r="N17" s="11">
        <f t="shared" ca="1" si="0"/>
        <v>52</v>
      </c>
      <c r="O17" s="11">
        <f t="shared" ca="1" si="1"/>
        <v>8</v>
      </c>
      <c r="P17" s="12"/>
    </row>
    <row r="18" spans="2:16" s="8" customFormat="1" ht="18.75" x14ac:dyDescent="0.4">
      <c r="B18" s="123">
        <v>15</v>
      </c>
      <c r="C18" s="120" t="s">
        <v>491</v>
      </c>
      <c r="D18" s="111" t="s">
        <v>48</v>
      </c>
      <c r="E18" s="33" t="s">
        <v>249</v>
      </c>
      <c r="F18" s="33" t="s">
        <v>11</v>
      </c>
      <c r="G18" s="109">
        <v>27030</v>
      </c>
      <c r="H18" s="109">
        <v>34170</v>
      </c>
      <c r="I18" s="109">
        <v>34170</v>
      </c>
      <c r="J18" s="78">
        <v>12</v>
      </c>
      <c r="K18" s="58" t="s">
        <v>133</v>
      </c>
      <c r="L18" s="84">
        <v>3469400874</v>
      </c>
      <c r="M18" s="43"/>
      <c r="N18" s="11">
        <f t="shared" ca="1" si="0"/>
        <v>50</v>
      </c>
      <c r="O18" s="11">
        <f t="shared" ca="1" si="1"/>
        <v>8</v>
      </c>
      <c r="P18" s="12"/>
    </row>
    <row r="19" spans="2:16" s="8" customFormat="1" ht="18.75" customHeight="1" x14ac:dyDescent="0.4">
      <c r="B19" s="123">
        <v>16</v>
      </c>
      <c r="C19" s="120" t="s">
        <v>492</v>
      </c>
      <c r="D19" s="111" t="s">
        <v>50</v>
      </c>
      <c r="E19" s="33" t="s">
        <v>51</v>
      </c>
      <c r="F19" s="33" t="s">
        <v>11</v>
      </c>
      <c r="G19" s="109">
        <v>24568</v>
      </c>
      <c r="H19" s="109">
        <v>34182</v>
      </c>
      <c r="I19" s="109">
        <v>34182</v>
      </c>
      <c r="J19" s="79">
        <v>15</v>
      </c>
      <c r="K19" s="53" t="s">
        <v>52</v>
      </c>
      <c r="L19" s="84">
        <v>3439627602</v>
      </c>
      <c r="M19" s="43"/>
      <c r="N19" s="11">
        <f t="shared" ca="1" si="0"/>
        <v>57</v>
      </c>
      <c r="O19" s="11">
        <f t="shared" ca="1" si="1"/>
        <v>5</v>
      </c>
      <c r="P19" s="12"/>
    </row>
    <row r="20" spans="2:16" s="8" customFormat="1" ht="17.25" customHeight="1" x14ac:dyDescent="0.4">
      <c r="B20" s="123">
        <v>17</v>
      </c>
      <c r="C20" s="120" t="s">
        <v>493</v>
      </c>
      <c r="D20" s="111" t="s">
        <v>53</v>
      </c>
      <c r="E20" s="33" t="s">
        <v>14</v>
      </c>
      <c r="F20" s="33" t="s">
        <v>11</v>
      </c>
      <c r="G20" s="109">
        <v>24473</v>
      </c>
      <c r="H20" s="109">
        <v>34841</v>
      </c>
      <c r="I20" s="109">
        <v>34841</v>
      </c>
      <c r="J20" s="78">
        <v>12</v>
      </c>
      <c r="K20" s="53" t="s">
        <v>54</v>
      </c>
      <c r="L20" s="84"/>
      <c r="M20" s="43"/>
      <c r="N20" s="11">
        <f t="shared" ca="1" si="0"/>
        <v>57</v>
      </c>
      <c r="O20" s="11">
        <f t="shared" ca="1" si="1"/>
        <v>8</v>
      </c>
      <c r="P20" s="12"/>
    </row>
    <row r="21" spans="2:16" s="8" customFormat="1" ht="21" customHeight="1" x14ac:dyDescent="0.4">
      <c r="B21" s="123">
        <v>18</v>
      </c>
      <c r="C21" s="120" t="s">
        <v>494</v>
      </c>
      <c r="D21" s="111" t="s">
        <v>55</v>
      </c>
      <c r="E21" s="33" t="s">
        <v>15</v>
      </c>
      <c r="F21" s="33" t="s">
        <v>11</v>
      </c>
      <c r="G21" s="109">
        <v>25344</v>
      </c>
      <c r="H21" s="109">
        <v>34854</v>
      </c>
      <c r="I21" s="109">
        <v>34851</v>
      </c>
      <c r="J21" s="79">
        <v>15</v>
      </c>
      <c r="K21" s="53" t="s">
        <v>56</v>
      </c>
      <c r="L21" s="84">
        <v>3449130285</v>
      </c>
      <c r="M21" s="43"/>
      <c r="N21" s="11">
        <f t="shared" ca="1" si="0"/>
        <v>55</v>
      </c>
      <c r="O21" s="11">
        <f t="shared" ca="1" si="1"/>
        <v>3</v>
      </c>
      <c r="P21" s="12"/>
    </row>
    <row r="22" spans="2:16" s="8" customFormat="1" ht="22.5" customHeight="1" x14ac:dyDescent="0.4">
      <c r="B22" s="123">
        <v>19</v>
      </c>
      <c r="C22" s="120" t="s">
        <v>495</v>
      </c>
      <c r="D22" s="111" t="s">
        <v>57</v>
      </c>
      <c r="E22" s="33" t="s">
        <v>15</v>
      </c>
      <c r="F22" s="33" t="s">
        <v>11</v>
      </c>
      <c r="G22" s="109">
        <v>27120</v>
      </c>
      <c r="H22" s="109">
        <v>38497</v>
      </c>
      <c r="I22" s="109">
        <v>38498</v>
      </c>
      <c r="J22" s="79">
        <v>15</v>
      </c>
      <c r="K22" s="53" t="s">
        <v>58</v>
      </c>
      <c r="L22" s="84">
        <v>3469692340</v>
      </c>
      <c r="M22" s="43"/>
      <c r="N22" s="11">
        <f t="shared" ca="1" si="0"/>
        <v>50</v>
      </c>
      <c r="O22" s="11">
        <f t="shared" ca="1" si="1"/>
        <v>5</v>
      </c>
      <c r="P22" s="12"/>
    </row>
    <row r="23" spans="2:16" s="8" customFormat="1" ht="22.5" customHeight="1" x14ac:dyDescent="0.4">
      <c r="B23" s="123">
        <v>20</v>
      </c>
      <c r="C23" s="124" t="s">
        <v>495</v>
      </c>
      <c r="D23" s="111" t="s">
        <v>454</v>
      </c>
      <c r="E23" s="33" t="s">
        <v>244</v>
      </c>
      <c r="F23" s="33" t="s">
        <v>59</v>
      </c>
      <c r="G23" s="109">
        <v>29495</v>
      </c>
      <c r="H23" s="109">
        <v>40713</v>
      </c>
      <c r="I23" s="109">
        <v>40713</v>
      </c>
      <c r="J23" s="79">
        <v>15</v>
      </c>
      <c r="K23" s="53" t="s">
        <v>245</v>
      </c>
      <c r="L23" s="84">
        <v>3469692340</v>
      </c>
      <c r="M23" s="43"/>
      <c r="N23" s="11">
        <f t="shared" ca="1" si="0"/>
        <v>43</v>
      </c>
      <c r="O23" s="11">
        <f t="shared" ca="1" si="1"/>
        <v>11</v>
      </c>
      <c r="P23" s="12"/>
    </row>
    <row r="24" spans="2:16" s="13" customFormat="1" ht="21.75" customHeight="1" x14ac:dyDescent="0.4">
      <c r="B24" s="123">
        <v>21</v>
      </c>
      <c r="C24" s="124" t="s">
        <v>496</v>
      </c>
      <c r="D24" s="113" t="s">
        <v>62</v>
      </c>
      <c r="E24" s="35" t="s">
        <v>252</v>
      </c>
      <c r="F24" s="35" t="s">
        <v>59</v>
      </c>
      <c r="G24" s="109">
        <v>33181</v>
      </c>
      <c r="H24" s="109">
        <v>40713</v>
      </c>
      <c r="I24" s="109">
        <v>40713</v>
      </c>
      <c r="J24" s="80">
        <v>15</v>
      </c>
      <c r="K24" s="57" t="s">
        <v>477</v>
      </c>
      <c r="L24" s="84">
        <v>3475169147</v>
      </c>
      <c r="M24" s="47"/>
      <c r="N24" s="11">
        <f t="shared" ca="1" si="0"/>
        <v>33</v>
      </c>
      <c r="O24" s="11">
        <f t="shared" ca="1" si="1"/>
        <v>10</v>
      </c>
      <c r="P24" s="12"/>
    </row>
    <row r="25" spans="2:16" s="13" customFormat="1" ht="18.75" customHeight="1" x14ac:dyDescent="0.4">
      <c r="B25" s="123">
        <v>22</v>
      </c>
      <c r="C25" s="125" t="s">
        <v>497</v>
      </c>
      <c r="D25" s="113" t="s">
        <v>61</v>
      </c>
      <c r="E25" s="35" t="s">
        <v>458</v>
      </c>
      <c r="F25" s="35" t="s">
        <v>59</v>
      </c>
      <c r="G25" s="109">
        <v>30437</v>
      </c>
      <c r="H25" s="109">
        <v>40852</v>
      </c>
      <c r="I25" s="109">
        <v>40857</v>
      </c>
      <c r="J25" s="80">
        <v>15</v>
      </c>
      <c r="K25" s="57" t="s">
        <v>457</v>
      </c>
      <c r="L25" s="84">
        <v>3453767341</v>
      </c>
      <c r="M25" s="47"/>
      <c r="N25" s="11">
        <f t="shared" ca="1" si="0"/>
        <v>41</v>
      </c>
      <c r="O25" s="11">
        <f t="shared" ca="1" si="1"/>
        <v>4</v>
      </c>
      <c r="P25" s="12"/>
    </row>
    <row r="26" spans="2:16" s="8" customFormat="1" ht="18" customHeight="1" x14ac:dyDescent="0.4">
      <c r="B26" s="123">
        <v>23</v>
      </c>
      <c r="C26" s="120" t="s">
        <v>498</v>
      </c>
      <c r="D26" s="111" t="s">
        <v>147</v>
      </c>
      <c r="E26" s="33" t="s">
        <v>65</v>
      </c>
      <c r="F26" s="33" t="s">
        <v>59</v>
      </c>
      <c r="G26" s="109">
        <v>31022</v>
      </c>
      <c r="H26" s="109">
        <v>42055</v>
      </c>
      <c r="I26" s="109">
        <v>42055</v>
      </c>
      <c r="J26" s="80">
        <v>15</v>
      </c>
      <c r="K26" s="53" t="s">
        <v>416</v>
      </c>
      <c r="L26" s="84">
        <v>3139434485</v>
      </c>
      <c r="M26" s="47"/>
      <c r="N26" s="11">
        <f t="shared" ref="N26:N50" ca="1" si="2">DATEDIF(G26,TODAY(),"Y")</f>
        <v>39</v>
      </c>
      <c r="O26" s="11">
        <f t="shared" ref="O26:O50" ca="1" si="3">DATEDIF(G26,TODAY(),"ym")</f>
        <v>9</v>
      </c>
      <c r="P26" s="12"/>
    </row>
    <row r="27" spans="2:16" s="8" customFormat="1" ht="21" customHeight="1" x14ac:dyDescent="0.4">
      <c r="B27" s="123">
        <v>24</v>
      </c>
      <c r="C27" s="120" t="s">
        <v>493</v>
      </c>
      <c r="D27" s="112" t="s">
        <v>253</v>
      </c>
      <c r="E27" s="100" t="s">
        <v>354</v>
      </c>
      <c r="F27" s="34" t="s">
        <v>59</v>
      </c>
      <c r="G27" s="109">
        <v>31107</v>
      </c>
      <c r="H27" s="109">
        <v>42054</v>
      </c>
      <c r="I27" s="109">
        <v>42058</v>
      </c>
      <c r="J27" s="80">
        <v>15</v>
      </c>
      <c r="K27" s="54" t="s">
        <v>233</v>
      </c>
      <c r="L27" s="85">
        <v>3469455562</v>
      </c>
      <c r="M27" s="46"/>
      <c r="N27" s="11">
        <f t="shared" ca="1" si="2"/>
        <v>39</v>
      </c>
      <c r="O27" s="11">
        <f t="shared" ca="1" si="3"/>
        <v>6</v>
      </c>
      <c r="P27" s="12"/>
    </row>
    <row r="28" spans="2:16" s="13" customFormat="1" ht="21.75" customHeight="1" x14ac:dyDescent="0.4">
      <c r="B28" s="123">
        <v>25</v>
      </c>
      <c r="C28" s="120" t="s">
        <v>499</v>
      </c>
      <c r="D28" s="114" t="s">
        <v>106</v>
      </c>
      <c r="E28" s="36" t="s">
        <v>246</v>
      </c>
      <c r="F28" s="36" t="s">
        <v>355</v>
      </c>
      <c r="G28" s="109">
        <v>32349</v>
      </c>
      <c r="H28" s="109">
        <v>42055</v>
      </c>
      <c r="I28" s="109">
        <v>42055</v>
      </c>
      <c r="J28" s="80">
        <v>15</v>
      </c>
      <c r="K28" s="55" t="s">
        <v>107</v>
      </c>
      <c r="L28" s="39">
        <v>3448970055</v>
      </c>
      <c r="M28" s="48"/>
      <c r="N28" s="11">
        <f t="shared" ca="1" si="2"/>
        <v>36</v>
      </c>
      <c r="O28" s="11">
        <f t="shared" ca="1" si="3"/>
        <v>1</v>
      </c>
      <c r="P28" s="12"/>
    </row>
    <row r="29" spans="2:16" s="8" customFormat="1" ht="19.5" customHeight="1" x14ac:dyDescent="0.4">
      <c r="B29" s="123">
        <v>26</v>
      </c>
      <c r="C29" s="120" t="s">
        <v>500</v>
      </c>
      <c r="D29" s="111" t="s">
        <v>67</v>
      </c>
      <c r="E29" s="33" t="s">
        <v>65</v>
      </c>
      <c r="F29" s="33" t="s">
        <v>91</v>
      </c>
      <c r="G29" s="109">
        <v>31145</v>
      </c>
      <c r="H29" s="109">
        <v>42055</v>
      </c>
      <c r="I29" s="109">
        <v>42055</v>
      </c>
      <c r="J29" s="80">
        <v>15</v>
      </c>
      <c r="K29" s="53" t="s">
        <v>417</v>
      </c>
      <c r="L29" s="84">
        <v>3419223236</v>
      </c>
      <c r="M29" s="43"/>
      <c r="N29" s="11">
        <f t="shared" ca="1" si="2"/>
        <v>39</v>
      </c>
      <c r="O29" s="11">
        <f t="shared" ca="1" si="3"/>
        <v>5</v>
      </c>
      <c r="P29" s="12"/>
    </row>
    <row r="30" spans="2:16" s="8" customFormat="1" ht="23.25" customHeight="1" x14ac:dyDescent="0.4">
      <c r="B30" s="123">
        <v>27</v>
      </c>
      <c r="C30" s="120" t="s">
        <v>501</v>
      </c>
      <c r="D30" s="114" t="s">
        <v>78</v>
      </c>
      <c r="E30" s="36" t="s">
        <v>346</v>
      </c>
      <c r="F30" s="37" t="s">
        <v>59</v>
      </c>
      <c r="G30" s="109">
        <v>29681</v>
      </c>
      <c r="H30" s="109">
        <v>42446</v>
      </c>
      <c r="I30" s="109">
        <v>42446</v>
      </c>
      <c r="J30" s="80">
        <v>15</v>
      </c>
      <c r="K30" s="56" t="s">
        <v>418</v>
      </c>
      <c r="L30" s="39">
        <v>3449891495</v>
      </c>
      <c r="M30" s="48"/>
      <c r="N30" s="11">
        <f t="shared" ca="1" si="2"/>
        <v>43</v>
      </c>
      <c r="O30" s="11">
        <f t="shared" ca="1" si="3"/>
        <v>5</v>
      </c>
      <c r="P30" s="12"/>
    </row>
    <row r="31" spans="2:16" s="8" customFormat="1" ht="24" customHeight="1" x14ac:dyDescent="0.4">
      <c r="B31" s="123">
        <v>28</v>
      </c>
      <c r="C31" s="120" t="s">
        <v>502</v>
      </c>
      <c r="D31" s="114" t="s">
        <v>81</v>
      </c>
      <c r="E31" s="36" t="s">
        <v>453</v>
      </c>
      <c r="F31" s="37" t="s">
        <v>59</v>
      </c>
      <c r="G31" s="109">
        <v>32259</v>
      </c>
      <c r="H31" s="109">
        <v>42446</v>
      </c>
      <c r="I31" s="109">
        <v>42446</v>
      </c>
      <c r="J31" s="80">
        <v>15</v>
      </c>
      <c r="K31" s="56" t="s">
        <v>419</v>
      </c>
      <c r="L31" s="39">
        <v>3449630660</v>
      </c>
      <c r="M31" s="48"/>
      <c r="N31" s="11">
        <f t="shared" ca="1" si="2"/>
        <v>36</v>
      </c>
      <c r="O31" s="11">
        <f t="shared" ca="1" si="3"/>
        <v>4</v>
      </c>
      <c r="P31" s="12"/>
    </row>
    <row r="32" spans="2:16" s="8" customFormat="1" ht="22.5" customHeight="1" x14ac:dyDescent="0.4">
      <c r="B32" s="123">
        <v>29</v>
      </c>
      <c r="C32" s="120" t="s">
        <v>503</v>
      </c>
      <c r="D32" s="114" t="s">
        <v>80</v>
      </c>
      <c r="E32" s="36" t="s">
        <v>85</v>
      </c>
      <c r="F32" s="36" t="s">
        <v>109</v>
      </c>
      <c r="G32" s="109">
        <v>31236</v>
      </c>
      <c r="H32" s="109">
        <v>42417</v>
      </c>
      <c r="I32" s="109">
        <v>42446</v>
      </c>
      <c r="J32" s="80">
        <v>15</v>
      </c>
      <c r="K32" s="55" t="s">
        <v>293</v>
      </c>
      <c r="L32" s="39">
        <v>3469402740</v>
      </c>
      <c r="M32" s="48"/>
      <c r="N32" s="11">
        <f t="shared" ca="1" si="2"/>
        <v>39</v>
      </c>
      <c r="O32" s="11">
        <f t="shared" ca="1" si="3"/>
        <v>2</v>
      </c>
      <c r="P32" s="12"/>
    </row>
    <row r="33" spans="1:16" s="8" customFormat="1" ht="21.75" customHeight="1" x14ac:dyDescent="0.4">
      <c r="B33" s="123">
        <v>30</v>
      </c>
      <c r="C33" s="120" t="s">
        <v>504</v>
      </c>
      <c r="D33" s="115" t="s">
        <v>79</v>
      </c>
      <c r="E33" s="37" t="s">
        <v>425</v>
      </c>
      <c r="F33" s="37" t="s">
        <v>109</v>
      </c>
      <c r="G33" s="109">
        <v>32260</v>
      </c>
      <c r="H33" s="109">
        <v>42446</v>
      </c>
      <c r="I33" s="109">
        <v>42446</v>
      </c>
      <c r="J33" s="80">
        <v>15</v>
      </c>
      <c r="K33" s="56" t="s">
        <v>294</v>
      </c>
      <c r="L33" s="39">
        <v>3459517824</v>
      </c>
      <c r="M33" s="48"/>
      <c r="N33" s="11">
        <f t="shared" ca="1" si="2"/>
        <v>36</v>
      </c>
      <c r="O33" s="11">
        <f t="shared" ca="1" si="3"/>
        <v>4</v>
      </c>
      <c r="P33" s="12"/>
    </row>
    <row r="34" spans="1:16" s="8" customFormat="1" ht="18" customHeight="1" x14ac:dyDescent="0.4">
      <c r="B34" s="123">
        <v>31</v>
      </c>
      <c r="C34" s="120" t="s">
        <v>505</v>
      </c>
      <c r="D34" s="114" t="s">
        <v>82</v>
      </c>
      <c r="E34" s="36" t="s">
        <v>241</v>
      </c>
      <c r="F34" s="37"/>
      <c r="G34" s="109">
        <v>32185</v>
      </c>
      <c r="H34" s="109">
        <v>42446</v>
      </c>
      <c r="I34" s="109">
        <v>42446</v>
      </c>
      <c r="J34" s="80">
        <v>15</v>
      </c>
      <c r="K34" s="56" t="s">
        <v>459</v>
      </c>
      <c r="L34" s="39"/>
      <c r="M34" s="48"/>
      <c r="N34" s="11">
        <f t="shared" ca="1" si="2"/>
        <v>36</v>
      </c>
      <c r="O34" s="11">
        <f t="shared" ca="1" si="3"/>
        <v>7</v>
      </c>
      <c r="P34" s="12"/>
    </row>
    <row r="35" spans="1:16" s="8" customFormat="1" ht="18.75" customHeight="1" x14ac:dyDescent="0.4">
      <c r="B35" s="123">
        <v>32</v>
      </c>
      <c r="C35" s="120" t="s">
        <v>506</v>
      </c>
      <c r="D35" s="115" t="s">
        <v>84</v>
      </c>
      <c r="E35" s="36" t="s">
        <v>472</v>
      </c>
      <c r="F35" s="37" t="s">
        <v>355</v>
      </c>
      <c r="G35" s="109">
        <v>30773</v>
      </c>
      <c r="H35" s="109">
        <v>42495</v>
      </c>
      <c r="I35" s="109">
        <v>42495</v>
      </c>
      <c r="J35" s="80">
        <v>15</v>
      </c>
      <c r="K35" s="55" t="s">
        <v>475</v>
      </c>
      <c r="L35" s="39">
        <v>3459525514</v>
      </c>
      <c r="M35" s="48"/>
      <c r="N35" s="11">
        <f t="shared" ca="1" si="2"/>
        <v>40</v>
      </c>
      <c r="O35" s="11">
        <f t="shared" ca="1" si="3"/>
        <v>5</v>
      </c>
      <c r="P35" s="12"/>
    </row>
    <row r="36" spans="1:16" s="8" customFormat="1" ht="19.5" customHeight="1" x14ac:dyDescent="0.4">
      <c r="B36" s="123">
        <v>33</v>
      </c>
      <c r="C36" s="120" t="s">
        <v>243</v>
      </c>
      <c r="D36" s="114" t="s">
        <v>108</v>
      </c>
      <c r="E36" s="36" t="s">
        <v>242</v>
      </c>
      <c r="F36" s="36" t="s">
        <v>11</v>
      </c>
      <c r="G36" s="109">
        <v>34790</v>
      </c>
      <c r="H36" s="109">
        <v>42506</v>
      </c>
      <c r="I36" s="109">
        <v>42506</v>
      </c>
      <c r="J36" s="80">
        <v>15</v>
      </c>
      <c r="K36" s="55" t="s">
        <v>473</v>
      </c>
      <c r="L36" s="39">
        <v>3465600489</v>
      </c>
      <c r="M36" s="48"/>
      <c r="N36" s="11">
        <f t="shared" ca="1" si="2"/>
        <v>29</v>
      </c>
      <c r="O36" s="11">
        <f t="shared" ca="1" si="3"/>
        <v>5</v>
      </c>
      <c r="P36" s="12"/>
    </row>
    <row r="37" spans="1:16" s="8" customFormat="1" ht="21" customHeight="1" x14ac:dyDescent="0.4">
      <c r="B37" s="123">
        <v>34</v>
      </c>
      <c r="C37" s="120" t="s">
        <v>507</v>
      </c>
      <c r="D37" s="114" t="s">
        <v>359</v>
      </c>
      <c r="E37" s="36" t="s">
        <v>358</v>
      </c>
      <c r="F37" s="36" t="s">
        <v>11</v>
      </c>
      <c r="G37" s="109">
        <v>35127</v>
      </c>
      <c r="H37" s="109">
        <v>42515</v>
      </c>
      <c r="I37" s="109">
        <v>42517</v>
      </c>
      <c r="J37" s="80">
        <v>15</v>
      </c>
      <c r="K37" s="55" t="s">
        <v>474</v>
      </c>
      <c r="L37" s="39">
        <v>3429609124</v>
      </c>
      <c r="M37" s="63" t="s">
        <v>240</v>
      </c>
      <c r="N37" s="11">
        <f t="shared" ca="1" si="2"/>
        <v>28</v>
      </c>
      <c r="O37" s="11">
        <f t="shared" ca="1" si="3"/>
        <v>6</v>
      </c>
      <c r="P37" s="12"/>
    </row>
    <row r="38" spans="1:16" s="8" customFormat="1" ht="18.75" customHeight="1" x14ac:dyDescent="0.4">
      <c r="B38" s="123">
        <v>35</v>
      </c>
      <c r="C38" s="120" t="s">
        <v>508</v>
      </c>
      <c r="D38" s="115" t="s">
        <v>237</v>
      </c>
      <c r="E38" s="36" t="s">
        <v>238</v>
      </c>
      <c r="F38" s="37" t="s">
        <v>11</v>
      </c>
      <c r="G38" s="109">
        <v>32143</v>
      </c>
      <c r="H38" s="109">
        <v>42523</v>
      </c>
      <c r="I38" s="109">
        <v>42523</v>
      </c>
      <c r="J38" s="80">
        <v>15</v>
      </c>
      <c r="K38" s="55" t="s">
        <v>239</v>
      </c>
      <c r="L38" s="39">
        <v>3468113393</v>
      </c>
      <c r="M38" s="51" t="s">
        <v>240</v>
      </c>
      <c r="N38" s="11">
        <f t="shared" ca="1" si="2"/>
        <v>36</v>
      </c>
      <c r="O38" s="11">
        <f t="shared" ca="1" si="3"/>
        <v>8</v>
      </c>
      <c r="P38" s="12"/>
    </row>
    <row r="39" spans="1:16" s="8" customFormat="1" ht="18" customHeight="1" x14ac:dyDescent="0.4">
      <c r="A39" s="18">
        <v>1</v>
      </c>
      <c r="B39" s="123">
        <v>36</v>
      </c>
      <c r="C39" s="120" t="s">
        <v>135</v>
      </c>
      <c r="D39" s="114" t="s">
        <v>136</v>
      </c>
      <c r="E39" s="36" t="s">
        <v>87</v>
      </c>
      <c r="F39" s="36"/>
      <c r="G39" s="109" t="s">
        <v>137</v>
      </c>
      <c r="H39" s="109">
        <v>42759</v>
      </c>
      <c r="I39" s="109">
        <v>42759</v>
      </c>
      <c r="J39" s="41">
        <v>12</v>
      </c>
      <c r="K39" s="55" t="s">
        <v>459</v>
      </c>
      <c r="L39" s="39">
        <v>3439407782</v>
      </c>
      <c r="M39" s="48"/>
      <c r="N39" s="11">
        <f t="shared" ca="1" si="2"/>
        <v>34</v>
      </c>
      <c r="O39" s="11">
        <f t="shared" ca="1" si="3"/>
        <v>4</v>
      </c>
      <c r="P39" s="12"/>
    </row>
    <row r="40" spans="1:16" s="8" customFormat="1" ht="18.75" customHeight="1" x14ac:dyDescent="0.4">
      <c r="A40" s="18">
        <v>2</v>
      </c>
      <c r="B40" s="123">
        <v>37</v>
      </c>
      <c r="C40" s="120" t="s">
        <v>124</v>
      </c>
      <c r="D40" s="114" t="s">
        <v>125</v>
      </c>
      <c r="E40" s="36" t="s">
        <v>85</v>
      </c>
      <c r="F40" s="36" t="s">
        <v>109</v>
      </c>
      <c r="G40" s="109" t="s">
        <v>126</v>
      </c>
      <c r="H40" s="109">
        <v>42829</v>
      </c>
      <c r="I40" s="109">
        <v>42829</v>
      </c>
      <c r="J40" s="41">
        <v>12</v>
      </c>
      <c r="K40" s="55" t="s">
        <v>127</v>
      </c>
      <c r="L40" s="39">
        <v>3471110967</v>
      </c>
      <c r="M40" s="48"/>
      <c r="N40" s="11">
        <f t="shared" ca="1" si="2"/>
        <v>36</v>
      </c>
      <c r="O40" s="11">
        <f t="shared" ca="1" si="3"/>
        <v>2</v>
      </c>
      <c r="P40" s="12"/>
    </row>
    <row r="41" spans="1:16" s="8" customFormat="1" ht="21" customHeight="1" x14ac:dyDescent="0.4">
      <c r="A41" s="18">
        <v>3</v>
      </c>
      <c r="B41" s="123">
        <v>38</v>
      </c>
      <c r="C41" s="124" t="s">
        <v>140</v>
      </c>
      <c r="D41" s="114" t="s">
        <v>104</v>
      </c>
      <c r="E41" s="36" t="s">
        <v>469</v>
      </c>
      <c r="F41" s="36" t="s">
        <v>356</v>
      </c>
      <c r="G41" s="109" t="s">
        <v>141</v>
      </c>
      <c r="H41" s="109">
        <v>42829</v>
      </c>
      <c r="I41" s="109">
        <v>42829</v>
      </c>
      <c r="J41" s="41">
        <v>12</v>
      </c>
      <c r="K41" s="55" t="s">
        <v>142</v>
      </c>
      <c r="L41" s="39">
        <v>3441899350</v>
      </c>
      <c r="M41" s="48"/>
      <c r="N41" s="11">
        <f t="shared" ca="1" si="2"/>
        <v>35</v>
      </c>
      <c r="O41" s="11">
        <f t="shared" ca="1" si="3"/>
        <v>3</v>
      </c>
      <c r="P41" s="12"/>
    </row>
    <row r="42" spans="1:16" s="8" customFormat="1" ht="18.75" customHeight="1" x14ac:dyDescent="0.4">
      <c r="A42" s="18">
        <v>4</v>
      </c>
      <c r="B42" s="123">
        <v>39</v>
      </c>
      <c r="C42" s="120" t="s">
        <v>88</v>
      </c>
      <c r="D42" s="114" t="s">
        <v>89</v>
      </c>
      <c r="E42" s="36" t="s">
        <v>530</v>
      </c>
      <c r="F42" s="36" t="s">
        <v>355</v>
      </c>
      <c r="G42" s="109">
        <v>33605</v>
      </c>
      <c r="H42" s="109">
        <v>42884</v>
      </c>
      <c r="I42" s="109">
        <v>42887</v>
      </c>
      <c r="J42" s="41">
        <v>12</v>
      </c>
      <c r="K42" s="55" t="s">
        <v>529</v>
      </c>
      <c r="L42" s="39">
        <v>3490482027</v>
      </c>
      <c r="M42" s="48"/>
      <c r="N42" s="11">
        <f t="shared" ca="1" si="2"/>
        <v>32</v>
      </c>
      <c r="O42" s="11">
        <f t="shared" ca="1" si="3"/>
        <v>8</v>
      </c>
      <c r="P42" s="12"/>
    </row>
    <row r="43" spans="1:16" s="8" customFormat="1" ht="20.25" customHeight="1" x14ac:dyDescent="0.4">
      <c r="A43" s="18">
        <v>5</v>
      </c>
      <c r="B43" s="123">
        <v>40</v>
      </c>
      <c r="C43" s="120" t="s">
        <v>509</v>
      </c>
      <c r="D43" s="114" t="s">
        <v>234</v>
      </c>
      <c r="E43" s="36" t="s">
        <v>235</v>
      </c>
      <c r="F43" s="36" t="s">
        <v>355</v>
      </c>
      <c r="G43" s="109">
        <v>31823</v>
      </c>
      <c r="H43" s="109">
        <v>42884</v>
      </c>
      <c r="I43" s="109">
        <v>42887</v>
      </c>
      <c r="J43" s="41">
        <v>12</v>
      </c>
      <c r="K43" s="55" t="s">
        <v>236</v>
      </c>
      <c r="L43" s="39">
        <v>3461944240</v>
      </c>
      <c r="M43" s="48"/>
      <c r="N43" s="11">
        <f t="shared" ca="1" si="2"/>
        <v>37</v>
      </c>
      <c r="O43" s="11">
        <f t="shared" ca="1" si="3"/>
        <v>7</v>
      </c>
      <c r="P43" s="12"/>
    </row>
    <row r="44" spans="1:16" s="8" customFormat="1" ht="18.75" customHeight="1" x14ac:dyDescent="0.4">
      <c r="A44" s="18">
        <v>6</v>
      </c>
      <c r="B44" s="123">
        <v>41</v>
      </c>
      <c r="C44" s="120" t="s">
        <v>510</v>
      </c>
      <c r="D44" s="114" t="s">
        <v>134</v>
      </c>
      <c r="E44" s="36" t="s">
        <v>85</v>
      </c>
      <c r="F44" s="36" t="s">
        <v>355</v>
      </c>
      <c r="G44" s="109">
        <v>33729</v>
      </c>
      <c r="H44" s="109">
        <v>42884</v>
      </c>
      <c r="I44" s="109">
        <v>42884</v>
      </c>
      <c r="J44" s="41">
        <v>12</v>
      </c>
      <c r="K44" s="55" t="s">
        <v>434</v>
      </c>
      <c r="L44" s="39">
        <v>3449750329</v>
      </c>
      <c r="M44" s="48"/>
      <c r="N44" s="11">
        <f ca="1">DATEDIF(G44,TODAY(),"Y")</f>
        <v>32</v>
      </c>
      <c r="O44" s="11">
        <f ca="1">DATEDIF(G44,TODAY(),"ym")</f>
        <v>4</v>
      </c>
      <c r="P44" s="12"/>
    </row>
    <row r="45" spans="1:16" s="8" customFormat="1" ht="23.25" customHeight="1" x14ac:dyDescent="0.4">
      <c r="A45" s="18">
        <v>8</v>
      </c>
      <c r="B45" s="123">
        <v>42</v>
      </c>
      <c r="C45" s="120" t="s">
        <v>487</v>
      </c>
      <c r="D45" s="114" t="s">
        <v>186</v>
      </c>
      <c r="E45" s="36" t="s">
        <v>415</v>
      </c>
      <c r="F45" s="36" t="s">
        <v>355</v>
      </c>
      <c r="G45" s="109">
        <v>30748</v>
      </c>
      <c r="H45" s="109">
        <v>42948</v>
      </c>
      <c r="I45" s="109"/>
      <c r="J45" s="41">
        <v>12</v>
      </c>
      <c r="K45" s="55" t="s">
        <v>247</v>
      </c>
      <c r="L45" s="39">
        <v>3469471249</v>
      </c>
      <c r="M45" s="48"/>
      <c r="N45" s="11">
        <f t="shared" ca="1" si="2"/>
        <v>40</v>
      </c>
      <c r="O45" s="11">
        <f t="shared" ca="1" si="3"/>
        <v>6</v>
      </c>
      <c r="P45" s="12"/>
    </row>
    <row r="46" spans="1:16" s="8" customFormat="1" ht="18" customHeight="1" x14ac:dyDescent="0.4">
      <c r="A46" s="18">
        <v>9</v>
      </c>
      <c r="B46" s="123">
        <v>43</v>
      </c>
      <c r="C46" s="120" t="s">
        <v>93</v>
      </c>
      <c r="D46" s="114" t="s">
        <v>94</v>
      </c>
      <c r="E46" s="36" t="s">
        <v>95</v>
      </c>
      <c r="F46" s="36"/>
      <c r="G46" s="109">
        <v>34031</v>
      </c>
      <c r="H46" s="109">
        <v>43192</v>
      </c>
      <c r="I46" s="109">
        <v>43135</v>
      </c>
      <c r="J46" s="41">
        <v>12</v>
      </c>
      <c r="K46" s="55" t="s">
        <v>96</v>
      </c>
      <c r="L46" s="39">
        <v>3468980473</v>
      </c>
      <c r="M46" s="49" t="s">
        <v>240</v>
      </c>
      <c r="N46" s="11">
        <f t="shared" ca="1" si="2"/>
        <v>31</v>
      </c>
      <c r="O46" s="11">
        <f t="shared" ca="1" si="3"/>
        <v>6</v>
      </c>
      <c r="P46" s="12"/>
    </row>
    <row r="47" spans="1:16" s="8" customFormat="1" ht="23.25" customHeight="1" x14ac:dyDescent="0.4">
      <c r="A47" s="18">
        <v>10</v>
      </c>
      <c r="B47" s="123">
        <v>44</v>
      </c>
      <c r="C47" s="120" t="s">
        <v>250</v>
      </c>
      <c r="D47" s="114" t="s">
        <v>467</v>
      </c>
      <c r="E47" s="36" t="s">
        <v>251</v>
      </c>
      <c r="F47" s="36"/>
      <c r="G47" s="109">
        <v>34610</v>
      </c>
      <c r="H47" s="109">
        <v>43192</v>
      </c>
      <c r="I47" s="109"/>
      <c r="J47" s="41">
        <v>12</v>
      </c>
      <c r="K47" s="55" t="s">
        <v>117</v>
      </c>
      <c r="L47" s="39">
        <v>3471890496</v>
      </c>
      <c r="M47" s="49" t="s">
        <v>240</v>
      </c>
      <c r="N47" s="11">
        <f t="shared" ca="1" si="2"/>
        <v>29</v>
      </c>
      <c r="O47" s="11">
        <f t="shared" ca="1" si="3"/>
        <v>11</v>
      </c>
      <c r="P47" s="12"/>
    </row>
    <row r="48" spans="1:16" s="8" customFormat="1" ht="24" customHeight="1" x14ac:dyDescent="0.4">
      <c r="A48" s="18">
        <v>11</v>
      </c>
      <c r="B48" s="123">
        <v>45</v>
      </c>
      <c r="C48" s="120" t="s">
        <v>511</v>
      </c>
      <c r="D48" s="114" t="s">
        <v>460</v>
      </c>
      <c r="E48" s="36" t="s">
        <v>429</v>
      </c>
      <c r="F48" s="36"/>
      <c r="G48" s="109">
        <v>32874</v>
      </c>
      <c r="H48" s="109">
        <v>43192</v>
      </c>
      <c r="I48" s="109"/>
      <c r="J48" s="41">
        <v>12</v>
      </c>
      <c r="K48" s="55" t="s">
        <v>462</v>
      </c>
      <c r="L48" s="39">
        <v>3465551477</v>
      </c>
      <c r="M48" s="49" t="s">
        <v>240</v>
      </c>
      <c r="N48" s="11">
        <f t="shared" ca="1" si="2"/>
        <v>34</v>
      </c>
      <c r="O48" s="11">
        <f t="shared" ca="1" si="3"/>
        <v>8</v>
      </c>
      <c r="P48" s="12"/>
    </row>
    <row r="49" spans="1:16" s="8" customFormat="1" ht="24" customHeight="1" x14ac:dyDescent="0.4">
      <c r="A49" s="18">
        <v>12</v>
      </c>
      <c r="B49" s="123">
        <v>46</v>
      </c>
      <c r="C49" s="120" t="s">
        <v>512</v>
      </c>
      <c r="D49" s="114" t="s">
        <v>461</v>
      </c>
      <c r="E49" s="36" t="s">
        <v>430</v>
      </c>
      <c r="F49" s="36"/>
      <c r="G49" s="109">
        <v>34065</v>
      </c>
      <c r="H49" s="109">
        <v>43206</v>
      </c>
      <c r="I49" s="109"/>
      <c r="J49" s="41">
        <v>12</v>
      </c>
      <c r="K49" s="55" t="s">
        <v>143</v>
      </c>
      <c r="L49" s="39">
        <v>3478913254</v>
      </c>
      <c r="M49" s="49" t="s">
        <v>240</v>
      </c>
      <c r="N49" s="11">
        <f t="shared" ca="1" si="2"/>
        <v>31</v>
      </c>
      <c r="O49" s="11">
        <f t="shared" ca="1" si="3"/>
        <v>5</v>
      </c>
      <c r="P49" s="12"/>
    </row>
    <row r="50" spans="1:16" s="8" customFormat="1" ht="19.5" customHeight="1" x14ac:dyDescent="0.4">
      <c r="A50" s="18">
        <v>13</v>
      </c>
      <c r="B50" s="123">
        <v>47</v>
      </c>
      <c r="C50" s="120" t="s">
        <v>508</v>
      </c>
      <c r="D50" s="116" t="s">
        <v>102</v>
      </c>
      <c r="E50" s="65" t="s">
        <v>85</v>
      </c>
      <c r="F50" s="65"/>
      <c r="G50" s="66" t="s">
        <v>103</v>
      </c>
      <c r="H50" s="109">
        <v>43416</v>
      </c>
      <c r="I50" s="109"/>
      <c r="J50" s="41">
        <v>12</v>
      </c>
      <c r="K50" s="67" t="s">
        <v>76</v>
      </c>
      <c r="L50" s="39">
        <v>347522054</v>
      </c>
      <c r="M50" s="68"/>
      <c r="N50" s="11">
        <f t="shared" ca="1" si="2"/>
        <v>31</v>
      </c>
      <c r="O50" s="11">
        <f t="shared" ca="1" si="3"/>
        <v>4</v>
      </c>
      <c r="P50" s="12"/>
    </row>
    <row r="51" spans="1:16" s="8" customFormat="1" ht="21" customHeight="1" x14ac:dyDescent="0.4">
      <c r="A51" s="18">
        <v>14</v>
      </c>
      <c r="B51" s="123">
        <v>48</v>
      </c>
      <c r="C51" s="124" t="s">
        <v>360</v>
      </c>
      <c r="D51" s="117" t="s">
        <v>361</v>
      </c>
      <c r="E51" s="36" t="s">
        <v>426</v>
      </c>
      <c r="F51" s="101" t="s">
        <v>59</v>
      </c>
      <c r="G51" s="71">
        <v>33320</v>
      </c>
      <c r="H51" s="109">
        <v>43486</v>
      </c>
      <c r="I51" s="109">
        <v>43525</v>
      </c>
      <c r="J51" s="41">
        <v>12</v>
      </c>
      <c r="K51" s="75" t="s">
        <v>393</v>
      </c>
      <c r="L51" s="73">
        <v>3489101206</v>
      </c>
      <c r="M51" s="18"/>
      <c r="N51" s="11">
        <f ca="1">DATEDIF(Sheet3!F1,TODAY(),"Y")</f>
        <v>33</v>
      </c>
      <c r="O51" s="11">
        <f ca="1">DATEDIF(Sheet3!F1,TODAY(),"ym")</f>
        <v>5</v>
      </c>
      <c r="P51" s="12"/>
    </row>
    <row r="52" spans="1:16" s="8" customFormat="1" ht="18.75" customHeight="1" x14ac:dyDescent="0.4">
      <c r="A52" s="18">
        <v>15</v>
      </c>
      <c r="B52" s="123">
        <v>49</v>
      </c>
      <c r="C52" s="120" t="s">
        <v>362</v>
      </c>
      <c r="D52" s="117" t="s">
        <v>363</v>
      </c>
      <c r="E52" s="36" t="s">
        <v>435</v>
      </c>
      <c r="F52" s="101" t="s">
        <v>59</v>
      </c>
      <c r="G52" s="71">
        <v>33329</v>
      </c>
      <c r="H52" s="109">
        <v>43486</v>
      </c>
      <c r="I52" s="109">
        <v>43525</v>
      </c>
      <c r="J52" s="41">
        <v>12</v>
      </c>
      <c r="K52" s="75" t="s">
        <v>466</v>
      </c>
      <c r="L52" s="73">
        <v>3169925656</v>
      </c>
      <c r="M52" s="18"/>
      <c r="N52" s="11">
        <f ca="1">DATEDIF(Sheet3!F2,TODAY(),"Y")</f>
        <v>33</v>
      </c>
      <c r="O52" s="11">
        <f ca="1">DATEDIF(Sheet3!F2,TODAY(),"ym")</f>
        <v>8</v>
      </c>
      <c r="P52" s="12"/>
    </row>
    <row r="53" spans="1:16" s="8" customFormat="1" ht="26.25" customHeight="1" x14ac:dyDescent="0.4">
      <c r="A53" s="18">
        <v>16</v>
      </c>
      <c r="B53" s="123">
        <v>50</v>
      </c>
      <c r="C53" s="120" t="s">
        <v>104</v>
      </c>
      <c r="D53" s="117" t="s">
        <v>255</v>
      </c>
      <c r="E53" s="36" t="s">
        <v>427</v>
      </c>
      <c r="F53" s="101" t="s">
        <v>59</v>
      </c>
      <c r="G53" s="71">
        <v>33681</v>
      </c>
      <c r="H53" s="109">
        <v>43486</v>
      </c>
      <c r="I53" s="109">
        <v>43525</v>
      </c>
      <c r="J53" s="41">
        <v>12</v>
      </c>
      <c r="K53" s="75" t="s">
        <v>394</v>
      </c>
      <c r="L53" s="73">
        <v>3169904024</v>
      </c>
      <c r="M53" s="18"/>
      <c r="N53" s="11">
        <f ca="1">DATEDIF(Sheet3!F3,TODAY(),"Y")</f>
        <v>32</v>
      </c>
      <c r="O53" s="11">
        <f ca="1">DATEDIF(Sheet3!F3,TODAY(),"ym")</f>
        <v>6</v>
      </c>
      <c r="P53" s="12"/>
    </row>
    <row r="54" spans="1:16" s="8" customFormat="1" ht="23.25" customHeight="1" x14ac:dyDescent="0.4">
      <c r="A54" s="18">
        <v>17</v>
      </c>
      <c r="B54" s="123">
        <v>51</v>
      </c>
      <c r="C54" s="120" t="s">
        <v>364</v>
      </c>
      <c r="D54" s="117" t="s">
        <v>365</v>
      </c>
      <c r="E54" s="36"/>
      <c r="F54" s="101"/>
      <c r="G54" s="71">
        <v>33232</v>
      </c>
      <c r="H54" s="109">
        <v>43486</v>
      </c>
      <c r="I54" s="109">
        <v>43525</v>
      </c>
      <c r="J54" s="41">
        <v>12</v>
      </c>
      <c r="K54" s="75" t="s">
        <v>395</v>
      </c>
      <c r="L54" s="73"/>
      <c r="M54" s="18"/>
      <c r="N54" s="11">
        <f ca="1">DATEDIF(Sheet3!F4,TODAY(),"Y")</f>
        <v>33</v>
      </c>
      <c r="O54" s="11">
        <f ca="1">DATEDIF(Sheet3!F4,TODAY(),"ym")</f>
        <v>8</v>
      </c>
      <c r="P54" s="12"/>
    </row>
    <row r="55" spans="1:16" s="8" customFormat="1" ht="23.25" customHeight="1" x14ac:dyDescent="0.4">
      <c r="A55" s="18">
        <v>18</v>
      </c>
      <c r="B55" s="123">
        <v>52</v>
      </c>
      <c r="C55" s="120" t="s">
        <v>256</v>
      </c>
      <c r="D55" s="117" t="s">
        <v>366</v>
      </c>
      <c r="E55" s="36" t="s">
        <v>449</v>
      </c>
      <c r="F55" s="101" t="s">
        <v>59</v>
      </c>
      <c r="G55" s="71">
        <v>34366</v>
      </c>
      <c r="H55" s="109">
        <v>43486</v>
      </c>
      <c r="I55" s="109">
        <v>43525</v>
      </c>
      <c r="J55" s="41">
        <v>12</v>
      </c>
      <c r="K55" s="75" t="s">
        <v>165</v>
      </c>
      <c r="L55" s="73">
        <v>3450597897</v>
      </c>
      <c r="M55" s="18"/>
      <c r="N55" s="11">
        <f ca="1">DATEDIF(Sheet3!F5,TODAY(),"Y")</f>
        <v>30</v>
      </c>
      <c r="O55" s="11">
        <f ca="1">DATEDIF(Sheet3!F5,TODAY(),"ym")</f>
        <v>8</v>
      </c>
      <c r="P55" s="12"/>
    </row>
    <row r="56" spans="1:16" s="8" customFormat="1" ht="25.5" customHeight="1" x14ac:dyDescent="0.4">
      <c r="A56" s="18">
        <v>19</v>
      </c>
      <c r="B56" s="123">
        <v>53</v>
      </c>
      <c r="C56" s="120" t="s">
        <v>259</v>
      </c>
      <c r="D56" s="117" t="s">
        <v>289</v>
      </c>
      <c r="E56" s="36" t="s">
        <v>436</v>
      </c>
      <c r="F56" s="101" t="s">
        <v>59</v>
      </c>
      <c r="G56" s="71">
        <v>34608</v>
      </c>
      <c r="H56" s="109">
        <v>43486</v>
      </c>
      <c r="I56" s="109">
        <v>43525</v>
      </c>
      <c r="J56" s="41">
        <v>12</v>
      </c>
      <c r="K56" s="75" t="s">
        <v>446</v>
      </c>
      <c r="L56" s="73">
        <v>3441895509</v>
      </c>
      <c r="M56" s="18"/>
      <c r="N56" s="11">
        <f ca="1">DATEDIF(Sheet3!F6,TODAY(),"Y")</f>
        <v>30</v>
      </c>
      <c r="O56" s="11">
        <f ca="1">DATEDIF(Sheet3!F6,TODAY(),"ym")</f>
        <v>8</v>
      </c>
      <c r="P56" s="12"/>
    </row>
    <row r="57" spans="1:16" s="8" customFormat="1" ht="23.25" customHeight="1" x14ac:dyDescent="0.4">
      <c r="A57" s="18">
        <v>20</v>
      </c>
      <c r="B57" s="123">
        <v>54</v>
      </c>
      <c r="C57" s="120" t="s">
        <v>97</v>
      </c>
      <c r="D57" s="117" t="s">
        <v>98</v>
      </c>
      <c r="E57" s="36" t="s">
        <v>450</v>
      </c>
      <c r="F57" s="101" t="s">
        <v>59</v>
      </c>
      <c r="G57" s="71">
        <v>34809</v>
      </c>
      <c r="H57" s="109">
        <v>43486</v>
      </c>
      <c r="I57" s="109">
        <v>43525</v>
      </c>
      <c r="J57" s="41">
        <v>12</v>
      </c>
      <c r="K57" s="75" t="s">
        <v>398</v>
      </c>
      <c r="L57" s="73">
        <v>3422295469</v>
      </c>
      <c r="M57" s="18"/>
      <c r="N57" s="11">
        <f ca="1">DATEDIF(Sheet3!F8,TODAY(),"Y")</f>
        <v>29</v>
      </c>
      <c r="O57" s="11">
        <f ca="1">DATEDIF(Sheet3!F8,TODAY(),"ym")</f>
        <v>4</v>
      </c>
      <c r="P57" s="12"/>
    </row>
    <row r="58" spans="1:16" s="8" customFormat="1" ht="23.25" customHeight="1" x14ac:dyDescent="0.4">
      <c r="A58" s="18">
        <v>21</v>
      </c>
      <c r="B58" s="123">
        <v>55</v>
      </c>
      <c r="C58" s="120" t="s">
        <v>93</v>
      </c>
      <c r="D58" s="118" t="s">
        <v>112</v>
      </c>
      <c r="E58" s="36" t="s">
        <v>431</v>
      </c>
      <c r="F58" s="101" t="s">
        <v>432</v>
      </c>
      <c r="G58" s="72">
        <v>32967</v>
      </c>
      <c r="H58" s="109">
        <v>43536</v>
      </c>
      <c r="I58" s="109">
        <v>43536</v>
      </c>
      <c r="J58" s="41">
        <v>12</v>
      </c>
      <c r="K58" s="76" t="s">
        <v>66</v>
      </c>
      <c r="L58" s="73">
        <v>3421923887</v>
      </c>
      <c r="M58" s="18"/>
      <c r="N58" s="11">
        <f ca="1">DATEDIF(Sheet3!F9,TODAY(),"Y")</f>
        <v>31</v>
      </c>
      <c r="O58" s="11">
        <f ca="1">DATEDIF(Sheet3!F9,TODAY(),"ym")</f>
        <v>10</v>
      </c>
      <c r="P58" s="12"/>
    </row>
    <row r="59" spans="1:16" s="8" customFormat="1" ht="23.25" customHeight="1" x14ac:dyDescent="0.4">
      <c r="A59" s="18">
        <v>22</v>
      </c>
      <c r="B59" s="123">
        <v>56</v>
      </c>
      <c r="C59" s="120" t="s">
        <v>367</v>
      </c>
      <c r="D59" s="75" t="s">
        <v>264</v>
      </c>
      <c r="E59" s="98" t="s">
        <v>465</v>
      </c>
      <c r="F59" s="101"/>
      <c r="G59" s="71">
        <v>33791</v>
      </c>
      <c r="H59" s="109">
        <v>43981</v>
      </c>
      <c r="I59" s="109">
        <v>43982</v>
      </c>
      <c r="J59" s="41">
        <v>12</v>
      </c>
      <c r="K59" s="75" t="s">
        <v>398</v>
      </c>
      <c r="L59" s="73"/>
      <c r="M59" s="18"/>
      <c r="N59" s="11">
        <f ca="1">DATEDIF(Sheet3!F10,TODAY(),"Y")</f>
        <v>34</v>
      </c>
      <c r="O59" s="11">
        <f ca="1">DATEDIF(Sheet3!F10,TODAY(),"ym")</f>
        <v>5</v>
      </c>
      <c r="P59" s="12"/>
    </row>
    <row r="60" spans="1:16" s="8" customFormat="1" ht="21" customHeight="1" x14ac:dyDescent="0.4">
      <c r="A60" s="18">
        <v>23</v>
      </c>
      <c r="B60" s="123">
        <v>57</v>
      </c>
      <c r="C60" s="120" t="s">
        <v>368</v>
      </c>
      <c r="D60" s="75" t="s">
        <v>267</v>
      </c>
      <c r="E60" s="98" t="s">
        <v>429</v>
      </c>
      <c r="F60" s="101" t="s">
        <v>59</v>
      </c>
      <c r="G60" s="71">
        <v>34370</v>
      </c>
      <c r="H60" s="109">
        <v>43981</v>
      </c>
      <c r="I60" s="109">
        <v>43982</v>
      </c>
      <c r="J60" s="41">
        <v>12</v>
      </c>
      <c r="K60" s="75" t="s">
        <v>397</v>
      </c>
      <c r="L60" s="73">
        <v>3159091219</v>
      </c>
      <c r="M60" s="18"/>
      <c r="N60" s="11">
        <f ca="1">DATEDIF(Sheet3!F11,TODAY(),"Y")</f>
        <v>32</v>
      </c>
      <c r="O60" s="11">
        <f ca="1">DATEDIF(Sheet3!F11,TODAY(),"ym")</f>
        <v>3</v>
      </c>
      <c r="P60" s="12"/>
    </row>
    <row r="61" spans="1:16" s="8" customFormat="1" ht="16.5" customHeight="1" x14ac:dyDescent="0.4">
      <c r="A61" s="18">
        <v>24</v>
      </c>
      <c r="B61" s="123">
        <v>58</v>
      </c>
      <c r="C61" s="120" t="s">
        <v>273</v>
      </c>
      <c r="D61" s="75" t="s">
        <v>274</v>
      </c>
      <c r="E61" s="99" t="s">
        <v>429</v>
      </c>
      <c r="F61" s="102"/>
      <c r="G61" s="71">
        <v>34808</v>
      </c>
      <c r="H61" s="109">
        <v>43981</v>
      </c>
      <c r="I61" s="109"/>
      <c r="J61" s="41">
        <v>12</v>
      </c>
      <c r="K61" s="75" t="s">
        <v>64</v>
      </c>
      <c r="L61" s="74"/>
      <c r="M61" s="69"/>
      <c r="N61" s="11">
        <f ca="1">DATEDIF(Sheet3!F12,TODAY(),"Y")</f>
        <v>30</v>
      </c>
      <c r="O61" s="11">
        <f ca="1">DATEDIF(Sheet3!F12,TODAY(),"ym")</f>
        <v>7</v>
      </c>
      <c r="P61" s="12"/>
    </row>
    <row r="62" spans="1:16" s="8" customFormat="1" ht="21" customHeight="1" x14ac:dyDescent="0.4">
      <c r="A62" s="18">
        <v>25</v>
      </c>
      <c r="B62" s="123">
        <v>59</v>
      </c>
      <c r="C62" s="120" t="s">
        <v>277</v>
      </c>
      <c r="D62" s="75" t="s">
        <v>278</v>
      </c>
      <c r="E62" s="36" t="s">
        <v>424</v>
      </c>
      <c r="F62" s="101" t="s">
        <v>59</v>
      </c>
      <c r="G62" s="71">
        <v>34797</v>
      </c>
      <c r="H62" s="109">
        <v>43981</v>
      </c>
      <c r="I62" s="109"/>
      <c r="J62" s="41">
        <v>12</v>
      </c>
      <c r="K62" s="75" t="s">
        <v>399</v>
      </c>
      <c r="L62" s="73"/>
      <c r="M62" s="18"/>
      <c r="N62" s="11"/>
      <c r="O62" s="11"/>
      <c r="P62" s="12"/>
    </row>
    <row r="63" spans="1:16" s="8" customFormat="1" ht="20.25" customHeight="1" x14ac:dyDescent="0.4">
      <c r="A63" s="18">
        <v>26</v>
      </c>
      <c r="B63" s="123">
        <v>60</v>
      </c>
      <c r="C63" s="120" t="s">
        <v>281</v>
      </c>
      <c r="D63" s="75" t="s">
        <v>282</v>
      </c>
      <c r="E63" s="36" t="s">
        <v>423</v>
      </c>
      <c r="F63" s="101" t="s">
        <v>59</v>
      </c>
      <c r="G63" s="71">
        <v>34524</v>
      </c>
      <c r="H63" s="109">
        <v>43981</v>
      </c>
      <c r="I63" s="109">
        <v>43983</v>
      </c>
      <c r="J63" s="41">
        <v>12</v>
      </c>
      <c r="K63" s="75" t="s">
        <v>396</v>
      </c>
      <c r="L63" s="73">
        <v>3428965170</v>
      </c>
      <c r="M63" s="18"/>
      <c r="N63" s="11"/>
      <c r="O63" s="11"/>
      <c r="P63" s="12"/>
    </row>
    <row r="64" spans="1:16" s="8" customFormat="1" ht="18" customHeight="1" x14ac:dyDescent="0.4">
      <c r="A64" s="18">
        <v>27</v>
      </c>
      <c r="B64" s="123">
        <v>61</v>
      </c>
      <c r="C64" s="120" t="s">
        <v>284</v>
      </c>
      <c r="D64" s="75" t="s">
        <v>285</v>
      </c>
      <c r="E64" s="36" t="s">
        <v>468</v>
      </c>
      <c r="F64" s="101" t="s">
        <v>355</v>
      </c>
      <c r="G64" s="71">
        <v>32631</v>
      </c>
      <c r="H64" s="109">
        <v>43981</v>
      </c>
      <c r="I64" s="109"/>
      <c r="J64" s="41">
        <v>12</v>
      </c>
      <c r="K64" s="75" t="s">
        <v>60</v>
      </c>
      <c r="L64" s="73">
        <v>3429660735</v>
      </c>
      <c r="M64" s="18"/>
      <c r="N64" s="11"/>
      <c r="O64" s="11"/>
      <c r="P64" s="12"/>
    </row>
    <row r="65" spans="1:16" s="8" customFormat="1" ht="18.75" customHeight="1" x14ac:dyDescent="0.4">
      <c r="A65" s="18">
        <v>28</v>
      </c>
      <c r="B65" s="123">
        <v>62</v>
      </c>
      <c r="C65" s="120" t="s">
        <v>288</v>
      </c>
      <c r="D65" s="75" t="s">
        <v>260</v>
      </c>
      <c r="E65" s="36" t="s">
        <v>447</v>
      </c>
      <c r="F65" s="101" t="s">
        <v>59</v>
      </c>
      <c r="G65" s="71">
        <v>31112</v>
      </c>
      <c r="H65" s="109">
        <v>43981</v>
      </c>
      <c r="I65" s="109"/>
      <c r="J65" s="41">
        <v>12</v>
      </c>
      <c r="K65" s="75" t="s">
        <v>400</v>
      </c>
      <c r="L65" s="73">
        <v>3472359996</v>
      </c>
      <c r="M65" s="18"/>
      <c r="N65" s="11"/>
      <c r="O65" s="11"/>
      <c r="P65" s="12"/>
    </row>
    <row r="66" spans="1:16" s="8" customFormat="1" ht="21" customHeight="1" x14ac:dyDescent="0.4">
      <c r="A66" s="18">
        <v>29</v>
      </c>
      <c r="B66" s="123">
        <v>63</v>
      </c>
      <c r="C66" s="120" t="s">
        <v>369</v>
      </c>
      <c r="D66" s="76" t="s">
        <v>366</v>
      </c>
      <c r="E66" s="36"/>
      <c r="F66" s="101"/>
      <c r="G66" s="72">
        <v>33683</v>
      </c>
      <c r="H66" s="109">
        <v>44048</v>
      </c>
      <c r="I66" s="109"/>
      <c r="J66" s="41">
        <v>12</v>
      </c>
      <c r="K66" s="76" t="s">
        <v>421</v>
      </c>
      <c r="L66" s="73"/>
      <c r="M66" s="18"/>
      <c r="N66" s="11"/>
      <c r="O66" s="11"/>
      <c r="P66" s="12"/>
    </row>
    <row r="67" spans="1:16" s="8" customFormat="1" ht="21.75" customHeight="1" x14ac:dyDescent="0.4">
      <c r="A67" s="18">
        <v>30</v>
      </c>
      <c r="B67" s="123">
        <v>64</v>
      </c>
      <c r="C67" s="120" t="s">
        <v>513</v>
      </c>
      <c r="D67" s="76" t="s">
        <v>455</v>
      </c>
      <c r="E67" s="36" t="s">
        <v>470</v>
      </c>
      <c r="F67" s="101"/>
      <c r="G67" s="72">
        <v>34385</v>
      </c>
      <c r="H67" s="109">
        <v>44267</v>
      </c>
      <c r="I67" s="109"/>
      <c r="J67" s="41">
        <v>12</v>
      </c>
      <c r="K67" s="76" t="s">
        <v>456</v>
      </c>
      <c r="L67" s="73">
        <v>3422455040</v>
      </c>
      <c r="M67" s="18"/>
      <c r="N67" s="11"/>
      <c r="O67" s="11"/>
      <c r="P67" s="12"/>
    </row>
    <row r="68" spans="1:16" s="8" customFormat="1" ht="22.5" customHeight="1" x14ac:dyDescent="0.4">
      <c r="A68" s="18">
        <v>31</v>
      </c>
      <c r="B68" s="123">
        <v>65</v>
      </c>
      <c r="C68" s="120" t="s">
        <v>370</v>
      </c>
      <c r="D68" s="75" t="s">
        <v>371</v>
      </c>
      <c r="E68" s="36" t="s">
        <v>448</v>
      </c>
      <c r="F68" s="101" t="s">
        <v>59</v>
      </c>
      <c r="G68" s="71">
        <v>34402</v>
      </c>
      <c r="H68" s="109">
        <v>44380</v>
      </c>
      <c r="I68" s="109"/>
      <c r="J68" s="41">
        <v>12</v>
      </c>
      <c r="K68" s="77" t="s">
        <v>401</v>
      </c>
      <c r="L68" s="73">
        <v>3438987869</v>
      </c>
      <c r="M68" s="18"/>
      <c r="N68" s="11"/>
      <c r="O68" s="11"/>
      <c r="P68" s="12"/>
    </row>
    <row r="69" spans="1:16" s="95" customFormat="1" ht="24.75" customHeight="1" x14ac:dyDescent="0.4">
      <c r="A69" s="18">
        <v>32</v>
      </c>
      <c r="B69" s="123">
        <v>66</v>
      </c>
      <c r="C69" s="120" t="s">
        <v>372</v>
      </c>
      <c r="D69" s="77" t="s">
        <v>373</v>
      </c>
      <c r="E69" s="29"/>
      <c r="F69" s="103"/>
      <c r="G69" s="71">
        <v>35266</v>
      </c>
      <c r="H69" s="109">
        <v>44380</v>
      </c>
      <c r="I69" s="109"/>
      <c r="J69" s="96">
        <v>12</v>
      </c>
      <c r="K69" s="77" t="s">
        <v>326</v>
      </c>
      <c r="L69" s="92"/>
      <c r="M69" s="91" t="s">
        <v>422</v>
      </c>
      <c r="N69" s="93"/>
      <c r="O69" s="93"/>
      <c r="P69" s="94"/>
    </row>
    <row r="70" spans="1:16" s="89" customFormat="1" ht="21.75" customHeight="1" x14ac:dyDescent="0.4">
      <c r="A70" s="18">
        <v>33</v>
      </c>
      <c r="B70" s="123">
        <v>67</v>
      </c>
      <c r="C70" s="120" t="s">
        <v>420</v>
      </c>
      <c r="D70" s="75" t="s">
        <v>374</v>
      </c>
      <c r="E70" s="28" t="s">
        <v>439</v>
      </c>
      <c r="F70" s="104" t="s">
        <v>59</v>
      </c>
      <c r="G70" s="71">
        <v>35156</v>
      </c>
      <c r="H70" s="109">
        <v>44380</v>
      </c>
      <c r="I70" s="109">
        <v>44381</v>
      </c>
      <c r="J70" s="41">
        <v>12</v>
      </c>
      <c r="K70" s="77" t="s">
        <v>20</v>
      </c>
      <c r="L70" s="82">
        <v>3468980144</v>
      </c>
      <c r="M70" s="86"/>
      <c r="N70" s="87"/>
      <c r="O70" s="87"/>
      <c r="P70" s="88"/>
    </row>
    <row r="71" spans="1:16" s="8" customFormat="1" ht="22.5" customHeight="1" x14ac:dyDescent="0.4">
      <c r="A71" s="18">
        <v>34</v>
      </c>
      <c r="B71" s="123">
        <v>68</v>
      </c>
      <c r="C71" s="120" t="s">
        <v>375</v>
      </c>
      <c r="D71" s="75" t="s">
        <v>376</v>
      </c>
      <c r="E71" s="36" t="s">
        <v>442</v>
      </c>
      <c r="F71" s="101" t="s">
        <v>59</v>
      </c>
      <c r="G71" s="71">
        <v>35144</v>
      </c>
      <c r="H71" s="109">
        <v>44380</v>
      </c>
      <c r="I71" s="109">
        <v>44380</v>
      </c>
      <c r="J71" s="41">
        <v>12</v>
      </c>
      <c r="K71" s="77" t="s">
        <v>328</v>
      </c>
      <c r="L71" s="73">
        <v>3420912917</v>
      </c>
      <c r="M71" s="18"/>
      <c r="N71" s="11"/>
      <c r="O71" s="11"/>
      <c r="P71" s="12"/>
    </row>
    <row r="72" spans="1:16" s="8" customFormat="1" ht="19.5" customHeight="1" x14ac:dyDescent="0.4">
      <c r="A72" s="18">
        <v>35</v>
      </c>
      <c r="B72" s="123">
        <v>69</v>
      </c>
      <c r="C72" s="120" t="s">
        <v>377</v>
      </c>
      <c r="D72" s="75" t="s">
        <v>378</v>
      </c>
      <c r="E72" s="36" t="s">
        <v>438</v>
      </c>
      <c r="F72" s="101"/>
      <c r="G72" s="71">
        <v>34863</v>
      </c>
      <c r="H72" s="109">
        <v>44380</v>
      </c>
      <c r="I72" s="109">
        <v>44380</v>
      </c>
      <c r="J72" s="41">
        <v>12</v>
      </c>
      <c r="K72" s="77" t="s">
        <v>437</v>
      </c>
      <c r="L72" s="73">
        <v>3443457042</v>
      </c>
      <c r="M72" s="18"/>
      <c r="N72" s="11"/>
      <c r="O72" s="11"/>
      <c r="P72" s="12"/>
    </row>
    <row r="73" spans="1:16" s="8" customFormat="1" ht="20.25" customHeight="1" x14ac:dyDescent="0.4">
      <c r="A73" s="18">
        <v>36</v>
      </c>
      <c r="B73" s="123">
        <v>70</v>
      </c>
      <c r="C73" s="120" t="s">
        <v>379</v>
      </c>
      <c r="D73" s="75" t="s">
        <v>380</v>
      </c>
      <c r="E73" s="36"/>
      <c r="F73" s="101"/>
      <c r="G73" s="71">
        <v>33390</v>
      </c>
      <c r="H73" s="109">
        <v>44380</v>
      </c>
      <c r="I73" s="109"/>
      <c r="J73" s="41">
        <v>12</v>
      </c>
      <c r="K73" s="77" t="s">
        <v>402</v>
      </c>
      <c r="L73" s="73"/>
      <c r="M73" s="18"/>
      <c r="N73" s="11"/>
      <c r="O73" s="11"/>
      <c r="P73" s="12"/>
    </row>
    <row r="74" spans="1:16" s="8" customFormat="1" ht="23.25" customHeight="1" x14ac:dyDescent="0.4">
      <c r="A74" s="18">
        <v>37</v>
      </c>
      <c r="B74" s="123">
        <v>71</v>
      </c>
      <c r="C74" s="120" t="s">
        <v>514</v>
      </c>
      <c r="D74" s="76" t="s">
        <v>464</v>
      </c>
      <c r="E74" s="36" t="s">
        <v>452</v>
      </c>
      <c r="F74" s="101"/>
      <c r="G74" s="72">
        <v>36146</v>
      </c>
      <c r="H74" s="109">
        <v>44439</v>
      </c>
      <c r="I74" s="109">
        <v>44440</v>
      </c>
      <c r="J74" s="41">
        <v>12</v>
      </c>
      <c r="K74" s="83" t="s">
        <v>324</v>
      </c>
      <c r="L74" s="73">
        <v>3159579281</v>
      </c>
      <c r="M74" s="18"/>
      <c r="N74" s="11"/>
      <c r="O74" s="11"/>
      <c r="P74" s="12"/>
    </row>
    <row r="75" spans="1:16" s="8" customFormat="1" ht="23.25" customHeight="1" x14ac:dyDescent="0.4">
      <c r="A75" s="18">
        <v>38</v>
      </c>
      <c r="B75" s="123">
        <v>72</v>
      </c>
      <c r="C75" s="120" t="s">
        <v>515</v>
      </c>
      <c r="D75" s="76" t="s">
        <v>13</v>
      </c>
      <c r="E75" s="36" t="s">
        <v>478</v>
      </c>
      <c r="F75" s="101" t="s">
        <v>59</v>
      </c>
      <c r="G75" s="72">
        <v>31882</v>
      </c>
      <c r="H75" s="109">
        <v>44481</v>
      </c>
      <c r="I75" s="109">
        <v>44482</v>
      </c>
      <c r="J75" s="41">
        <v>12</v>
      </c>
      <c r="K75" s="83" t="s">
        <v>69</v>
      </c>
      <c r="L75" s="73">
        <v>3449755826</v>
      </c>
      <c r="M75" s="108" t="s">
        <v>240</v>
      </c>
      <c r="N75" s="11"/>
      <c r="O75" s="11"/>
      <c r="P75" s="12"/>
    </row>
    <row r="76" spans="1:16" s="8" customFormat="1" ht="25.5" customHeight="1" x14ac:dyDescent="0.4">
      <c r="A76" s="18">
        <v>39</v>
      </c>
      <c r="B76" s="123">
        <v>73</v>
      </c>
      <c r="C76" s="120" t="s">
        <v>516</v>
      </c>
      <c r="D76" s="75" t="s">
        <v>381</v>
      </c>
      <c r="E76" s="36" t="s">
        <v>451</v>
      </c>
      <c r="F76" s="101"/>
      <c r="G76" s="71">
        <v>34745</v>
      </c>
      <c r="H76" s="109">
        <v>44804</v>
      </c>
      <c r="I76" s="109">
        <v>44805</v>
      </c>
      <c r="J76" s="81">
        <v>12</v>
      </c>
      <c r="K76" s="64" t="s">
        <v>403</v>
      </c>
      <c r="L76" s="73">
        <v>3119923311</v>
      </c>
      <c r="M76" s="18"/>
      <c r="N76" s="11"/>
      <c r="O76" s="11"/>
      <c r="P76" s="12"/>
    </row>
    <row r="77" spans="1:16" s="8" customFormat="1" ht="24" customHeight="1" x14ac:dyDescent="0.4">
      <c r="A77" s="18">
        <v>40</v>
      </c>
      <c r="B77" s="123">
        <v>74</v>
      </c>
      <c r="C77" s="120" t="s">
        <v>487</v>
      </c>
      <c r="D77" s="75" t="s">
        <v>382</v>
      </c>
      <c r="E77" s="36" t="s">
        <v>428</v>
      </c>
      <c r="F77" s="101" t="s">
        <v>355</v>
      </c>
      <c r="G77" s="71">
        <v>34704</v>
      </c>
      <c r="H77" s="109">
        <v>44804</v>
      </c>
      <c r="I77" s="109">
        <v>44805</v>
      </c>
      <c r="J77" s="81">
        <v>12</v>
      </c>
      <c r="K77" s="64" t="s">
        <v>146</v>
      </c>
      <c r="L77" s="73">
        <v>3479842683</v>
      </c>
      <c r="M77" s="18"/>
      <c r="N77" s="11"/>
      <c r="O77" s="11"/>
      <c r="P77" s="12"/>
    </row>
    <row r="78" spans="1:16" s="8" customFormat="1" ht="20.25" customHeight="1" x14ac:dyDescent="0.4">
      <c r="A78" s="18">
        <v>41</v>
      </c>
      <c r="B78" s="123">
        <v>75</v>
      </c>
      <c r="C78" s="120" t="s">
        <v>517</v>
      </c>
      <c r="D78" s="75" t="s">
        <v>352</v>
      </c>
      <c r="E78" s="36" t="s">
        <v>441</v>
      </c>
      <c r="F78" s="101" t="s">
        <v>59</v>
      </c>
      <c r="G78" s="71">
        <v>35521</v>
      </c>
      <c r="H78" s="109">
        <v>44804</v>
      </c>
      <c r="I78" s="109">
        <v>44805</v>
      </c>
      <c r="J78" s="81">
        <v>12</v>
      </c>
      <c r="K78" s="64" t="s">
        <v>404</v>
      </c>
      <c r="L78" s="73">
        <v>3119097227</v>
      </c>
      <c r="M78" s="18"/>
      <c r="N78" s="11"/>
      <c r="O78" s="11"/>
      <c r="P78" s="12"/>
    </row>
    <row r="79" spans="1:16" s="8" customFormat="1" ht="18" customHeight="1" x14ac:dyDescent="0.4">
      <c r="A79" s="18">
        <v>42</v>
      </c>
      <c r="B79" s="123">
        <v>76</v>
      </c>
      <c r="C79" s="120" t="s">
        <v>518</v>
      </c>
      <c r="D79" s="75" t="s">
        <v>383</v>
      </c>
      <c r="E79" s="36"/>
      <c r="F79" s="101"/>
      <c r="G79" s="71">
        <v>35411</v>
      </c>
      <c r="H79" s="109">
        <v>44804</v>
      </c>
      <c r="I79" s="109">
        <v>44805</v>
      </c>
      <c r="J79" s="81">
        <v>12</v>
      </c>
      <c r="K79" s="64" t="s">
        <v>207</v>
      </c>
      <c r="L79" s="73"/>
      <c r="M79" s="18"/>
      <c r="N79" s="11"/>
      <c r="O79" s="11"/>
      <c r="P79" s="12"/>
    </row>
    <row r="80" spans="1:16" s="8" customFormat="1" ht="20.25" customHeight="1" x14ac:dyDescent="0.4">
      <c r="A80" s="18">
        <v>43</v>
      </c>
      <c r="B80" s="123">
        <v>77</v>
      </c>
      <c r="C80" s="120" t="s">
        <v>519</v>
      </c>
      <c r="D80" s="75" t="s">
        <v>384</v>
      </c>
      <c r="E80" s="36" t="s">
        <v>445</v>
      </c>
      <c r="F80" s="101" t="s">
        <v>59</v>
      </c>
      <c r="G80" s="71">
        <v>35492</v>
      </c>
      <c r="H80" s="109">
        <v>44804</v>
      </c>
      <c r="I80" s="109">
        <v>44805</v>
      </c>
      <c r="J80" s="81">
        <v>12</v>
      </c>
      <c r="K80" s="64" t="s">
        <v>405</v>
      </c>
      <c r="L80" s="73">
        <v>3449130631</v>
      </c>
      <c r="M80" s="18"/>
      <c r="N80" s="11"/>
      <c r="O80" s="11"/>
      <c r="P80" s="12"/>
    </row>
    <row r="81" spans="1:16" s="8" customFormat="1" ht="21.75" customHeight="1" x14ac:dyDescent="0.4">
      <c r="A81" s="18">
        <v>44</v>
      </c>
      <c r="B81" s="123">
        <v>78</v>
      </c>
      <c r="C81" s="120" t="s">
        <v>520</v>
      </c>
      <c r="D81" s="75" t="s">
        <v>303</v>
      </c>
      <c r="E81" s="36" t="s">
        <v>440</v>
      </c>
      <c r="F81" s="101"/>
      <c r="G81" s="71">
        <v>36475</v>
      </c>
      <c r="H81" s="109">
        <v>44804</v>
      </c>
      <c r="I81" s="109">
        <v>44805</v>
      </c>
      <c r="J81" s="81">
        <v>12</v>
      </c>
      <c r="K81" s="64" t="s">
        <v>406</v>
      </c>
      <c r="L81" s="73">
        <v>3478938508</v>
      </c>
      <c r="M81" s="18"/>
      <c r="N81" s="11"/>
      <c r="O81" s="11"/>
      <c r="P81" s="12"/>
    </row>
    <row r="82" spans="1:16" s="8" customFormat="1" ht="21" customHeight="1" x14ac:dyDescent="0.4">
      <c r="A82" s="18">
        <v>45</v>
      </c>
      <c r="B82" s="123">
        <v>79</v>
      </c>
      <c r="C82" s="120" t="s">
        <v>521</v>
      </c>
      <c r="D82" s="75" t="s">
        <v>385</v>
      </c>
      <c r="E82" s="36" t="s">
        <v>433</v>
      </c>
      <c r="F82" s="101"/>
      <c r="G82" s="71">
        <v>34370</v>
      </c>
      <c r="H82" s="109">
        <v>44804</v>
      </c>
      <c r="I82" s="109">
        <v>44805</v>
      </c>
      <c r="J82" s="81">
        <v>12</v>
      </c>
      <c r="K82" s="64" t="s">
        <v>407</v>
      </c>
      <c r="L82" s="73">
        <v>3439392191</v>
      </c>
      <c r="M82" s="18"/>
      <c r="N82" s="11"/>
      <c r="O82" s="11"/>
      <c r="P82" s="12"/>
    </row>
    <row r="83" spans="1:16" s="8" customFormat="1" ht="18.75" customHeight="1" x14ac:dyDescent="0.4">
      <c r="A83" s="18">
        <v>46</v>
      </c>
      <c r="B83" s="123">
        <v>80</v>
      </c>
      <c r="C83" s="120" t="s">
        <v>522</v>
      </c>
      <c r="D83" s="75" t="s">
        <v>386</v>
      </c>
      <c r="E83" s="36"/>
      <c r="F83" s="101"/>
      <c r="G83" s="71">
        <v>35462</v>
      </c>
      <c r="H83" s="109">
        <v>44804</v>
      </c>
      <c r="I83" s="109">
        <v>44805</v>
      </c>
      <c r="J83" s="81">
        <v>12</v>
      </c>
      <c r="K83" s="64" t="s">
        <v>408</v>
      </c>
      <c r="L83" s="73"/>
      <c r="M83" s="18"/>
      <c r="N83" s="11"/>
      <c r="O83" s="11"/>
      <c r="P83" s="12"/>
    </row>
    <row r="84" spans="1:16" s="8" customFormat="1" ht="20.25" customHeight="1" x14ac:dyDescent="0.4">
      <c r="A84" s="18">
        <v>47</v>
      </c>
      <c r="B84" s="123">
        <v>81</v>
      </c>
      <c r="C84" s="120" t="s">
        <v>523</v>
      </c>
      <c r="D84" s="75" t="s">
        <v>387</v>
      </c>
      <c r="E84" s="36" t="s">
        <v>443</v>
      </c>
      <c r="F84" s="101" t="s">
        <v>355</v>
      </c>
      <c r="G84" s="71">
        <v>31109</v>
      </c>
      <c r="H84" s="109">
        <v>44804</v>
      </c>
      <c r="I84" s="109">
        <v>44805</v>
      </c>
      <c r="J84" s="81">
        <v>12</v>
      </c>
      <c r="K84" s="64" t="s">
        <v>409</v>
      </c>
      <c r="L84" s="73">
        <v>3110530866</v>
      </c>
      <c r="M84" s="18"/>
      <c r="N84" s="11"/>
      <c r="O84" s="11"/>
      <c r="P84" s="12"/>
    </row>
    <row r="85" spans="1:16" s="8" customFormat="1" ht="23.25" customHeight="1" x14ac:dyDescent="0.4">
      <c r="A85" s="18">
        <v>48</v>
      </c>
      <c r="B85" s="123">
        <v>82</v>
      </c>
      <c r="C85" s="120" t="s">
        <v>524</v>
      </c>
      <c r="D85" s="75" t="s">
        <v>388</v>
      </c>
      <c r="E85" s="36"/>
      <c r="F85" s="101"/>
      <c r="G85" s="71">
        <v>35707</v>
      </c>
      <c r="H85" s="109">
        <v>44804</v>
      </c>
      <c r="I85" s="109">
        <v>44805</v>
      </c>
      <c r="J85" s="81">
        <v>12</v>
      </c>
      <c r="K85" s="64" t="s">
        <v>410</v>
      </c>
      <c r="L85" s="73"/>
      <c r="M85" s="18"/>
      <c r="N85" s="11"/>
      <c r="O85" s="11"/>
      <c r="P85" s="12"/>
    </row>
    <row r="86" spans="1:16" ht="17.25" customHeight="1" x14ac:dyDescent="0.4">
      <c r="A86" s="18">
        <v>49</v>
      </c>
      <c r="B86" s="123">
        <v>83</v>
      </c>
      <c r="C86" s="120" t="s">
        <v>525</v>
      </c>
      <c r="D86" s="75" t="s">
        <v>389</v>
      </c>
      <c r="E86" s="28" t="s">
        <v>445</v>
      </c>
      <c r="F86" s="105" t="s">
        <v>59</v>
      </c>
      <c r="G86" s="71">
        <v>34700</v>
      </c>
      <c r="H86" s="109">
        <v>44804</v>
      </c>
      <c r="I86" s="109">
        <v>44805</v>
      </c>
      <c r="J86" s="81">
        <v>12</v>
      </c>
      <c r="K86" s="64" t="s">
        <v>411</v>
      </c>
      <c r="L86" s="82">
        <v>3489008618</v>
      </c>
      <c r="M86" s="70"/>
    </row>
    <row r="87" spans="1:16" ht="18.75" customHeight="1" x14ac:dyDescent="0.4">
      <c r="A87" s="18">
        <v>50</v>
      </c>
      <c r="B87" s="123">
        <v>84</v>
      </c>
      <c r="C87" s="120" t="s">
        <v>526</v>
      </c>
      <c r="D87" s="75" t="s">
        <v>390</v>
      </c>
      <c r="E87" s="28" t="s">
        <v>433</v>
      </c>
      <c r="F87" s="105"/>
      <c r="G87" s="71">
        <v>32325</v>
      </c>
      <c r="H87" s="109">
        <v>44804</v>
      </c>
      <c r="I87" s="109">
        <v>44805</v>
      </c>
      <c r="J87" s="81">
        <v>12</v>
      </c>
      <c r="K87" s="64" t="s">
        <v>412</v>
      </c>
      <c r="L87" s="82">
        <v>3479865255</v>
      </c>
      <c r="M87" s="70"/>
    </row>
    <row r="88" spans="1:16" ht="21" customHeight="1" x14ac:dyDescent="0.4">
      <c r="A88" s="18">
        <v>51</v>
      </c>
      <c r="B88" s="123">
        <v>85</v>
      </c>
      <c r="C88" s="120" t="s">
        <v>527</v>
      </c>
      <c r="D88" s="75" t="s">
        <v>391</v>
      </c>
      <c r="E88" s="28" t="s">
        <v>444</v>
      </c>
      <c r="F88" s="105"/>
      <c r="G88" s="71">
        <v>34700</v>
      </c>
      <c r="H88" s="109">
        <v>44804</v>
      </c>
      <c r="I88" s="109">
        <v>44805</v>
      </c>
      <c r="J88" s="81">
        <v>12</v>
      </c>
      <c r="K88" s="64" t="s">
        <v>413</v>
      </c>
      <c r="L88" s="82">
        <v>3119990174</v>
      </c>
      <c r="M88" s="70"/>
    </row>
    <row r="89" spans="1:16" ht="24.75" customHeight="1" x14ac:dyDescent="0.4">
      <c r="A89" s="18">
        <v>52</v>
      </c>
      <c r="B89" s="123">
        <v>86</v>
      </c>
      <c r="C89" s="120" t="s">
        <v>528</v>
      </c>
      <c r="D89" s="75" t="s">
        <v>392</v>
      </c>
      <c r="E89" s="28" t="s">
        <v>463</v>
      </c>
      <c r="F89" s="105"/>
      <c r="G89" s="71">
        <v>30359</v>
      </c>
      <c r="H89" s="110">
        <v>44804</v>
      </c>
      <c r="I89" s="110">
        <v>44805</v>
      </c>
      <c r="J89" s="81">
        <v>12</v>
      </c>
      <c r="K89" s="64" t="s">
        <v>414</v>
      </c>
      <c r="L89" s="82">
        <v>3453028137</v>
      </c>
      <c r="M89" s="70"/>
    </row>
  </sheetData>
  <mergeCells count="2">
    <mergeCell ref="B1:O1"/>
    <mergeCell ref="B2:O2"/>
  </mergeCells>
  <pageMargins left="1.55" right="0.17" top="0.35" bottom="0.33" header="0.3" footer="0.3"/>
  <pageSetup paperSize="256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1"/>
  <sheetViews>
    <sheetView workbookViewId="0">
      <selection activeCell="A23" sqref="A23"/>
    </sheetView>
  </sheetViews>
  <sheetFormatPr defaultColWidth="10" defaultRowHeight="15" x14ac:dyDescent="0.25"/>
  <cols>
    <col min="2" max="2" width="16.42578125" customWidth="1"/>
    <col min="3" max="3" width="18.5703125" customWidth="1"/>
    <col min="4" max="4" width="12.42578125" customWidth="1"/>
    <col min="6" max="6" width="12.85546875" customWidth="1"/>
    <col min="10" max="10" width="15.140625" customWidth="1"/>
    <col min="11" max="11" width="12.85546875" customWidth="1"/>
    <col min="12" max="12" width="18.140625" customWidth="1"/>
  </cols>
  <sheetData>
    <row r="2" spans="1:16" ht="75" x14ac:dyDescent="0.25">
      <c r="A2" s="24" t="s">
        <v>1</v>
      </c>
      <c r="B2" s="25" t="s">
        <v>2</v>
      </c>
      <c r="C2" s="26" t="s">
        <v>3</v>
      </c>
      <c r="D2" s="24" t="s">
        <v>4</v>
      </c>
      <c r="E2" s="24" t="s">
        <v>5</v>
      </c>
      <c r="F2" s="24" t="s">
        <v>6</v>
      </c>
      <c r="G2" s="27" t="s">
        <v>7</v>
      </c>
      <c r="H2" s="27" t="s">
        <v>8</v>
      </c>
      <c r="I2" s="24" t="s">
        <v>232</v>
      </c>
      <c r="J2" s="24" t="s">
        <v>10</v>
      </c>
      <c r="K2" s="28" t="s">
        <v>145</v>
      </c>
      <c r="L2" s="29" t="s">
        <v>150</v>
      </c>
      <c r="M2" s="28" t="s">
        <v>144</v>
      </c>
    </row>
    <row r="3" spans="1:16" x14ac:dyDescent="0.25">
      <c r="A3" s="30">
        <v>103</v>
      </c>
      <c r="B3" s="30" t="s">
        <v>148</v>
      </c>
      <c r="C3" s="30" t="s">
        <v>149</v>
      </c>
      <c r="D3" s="30"/>
      <c r="E3" s="30"/>
      <c r="F3" s="30"/>
      <c r="G3" s="30"/>
      <c r="H3" s="30"/>
      <c r="I3" s="30">
        <v>145.08000000000001</v>
      </c>
      <c r="J3" s="30" t="s">
        <v>20</v>
      </c>
      <c r="K3" s="30"/>
      <c r="L3" s="30" t="s">
        <v>151</v>
      </c>
      <c r="M3" s="30"/>
    </row>
    <row r="4" spans="1:16" s="8" customFormat="1" ht="15" customHeight="1" x14ac:dyDescent="0.25">
      <c r="A4" s="9">
        <v>104</v>
      </c>
      <c r="B4" s="10" t="s">
        <v>71</v>
      </c>
      <c r="C4" s="10" t="s">
        <v>72</v>
      </c>
      <c r="D4" s="10"/>
      <c r="E4" s="16"/>
      <c r="F4" s="17"/>
      <c r="G4" s="17"/>
      <c r="H4" s="10"/>
      <c r="I4" s="31">
        <v>141.94999999999999</v>
      </c>
      <c r="J4" s="10" t="s">
        <v>110</v>
      </c>
      <c r="K4" s="10"/>
      <c r="L4" s="18" t="s">
        <v>343</v>
      </c>
      <c r="M4" s="11">
        <f t="shared" ref="M4" ca="1" si="0">DATEDIF(F4,TODAY(),"Y")</f>
        <v>124</v>
      </c>
      <c r="N4" s="11">
        <f t="shared" ref="N4" ca="1" si="1">DATEDIF(F4,TODAY(),"ym")</f>
        <v>8</v>
      </c>
      <c r="O4" s="11">
        <f t="shared" ref="O4" ca="1" si="2">DATEDIF(F4,TODAY(),"md")</f>
        <v>18</v>
      </c>
      <c r="P4" s="12"/>
    </row>
    <row r="5" spans="1:16" x14ac:dyDescent="0.25">
      <c r="A5" s="30">
        <v>105</v>
      </c>
      <c r="B5" s="30" t="s">
        <v>153</v>
      </c>
      <c r="C5" s="30" t="s">
        <v>73</v>
      </c>
      <c r="D5" s="30"/>
      <c r="E5" s="30"/>
      <c r="F5" s="30"/>
      <c r="G5" s="30"/>
      <c r="H5" s="30"/>
      <c r="I5" s="30">
        <v>141.68</v>
      </c>
      <c r="J5" s="30" t="s">
        <v>74</v>
      </c>
      <c r="K5" s="30"/>
      <c r="L5" s="30" t="s">
        <v>154</v>
      </c>
      <c r="M5" s="30"/>
    </row>
    <row r="6" spans="1:16" x14ac:dyDescent="0.25">
      <c r="A6" s="30">
        <v>106</v>
      </c>
      <c r="B6" s="30" t="s">
        <v>155</v>
      </c>
      <c r="C6" s="30" t="s">
        <v>156</v>
      </c>
      <c r="D6" s="30"/>
      <c r="E6" s="30"/>
      <c r="F6" s="30"/>
      <c r="G6" s="30"/>
      <c r="H6" s="30"/>
      <c r="I6" s="30">
        <v>141.16999999999999</v>
      </c>
      <c r="J6" s="30" t="s">
        <v>157</v>
      </c>
      <c r="K6" s="30"/>
      <c r="L6" s="30" t="s">
        <v>158</v>
      </c>
      <c r="M6" s="30"/>
    </row>
    <row r="7" spans="1:16" x14ac:dyDescent="0.25">
      <c r="A7" s="30">
        <v>107</v>
      </c>
      <c r="B7" s="30" t="s">
        <v>75</v>
      </c>
      <c r="C7" s="30" t="s">
        <v>159</v>
      </c>
      <c r="D7" s="30"/>
      <c r="E7" s="30"/>
      <c r="F7" s="30"/>
      <c r="G7" s="30"/>
      <c r="H7" s="30"/>
      <c r="I7" s="30">
        <v>141.04</v>
      </c>
      <c r="J7" s="30" t="s">
        <v>160</v>
      </c>
      <c r="K7" s="30"/>
      <c r="L7" s="30" t="s">
        <v>161</v>
      </c>
      <c r="M7" s="30"/>
    </row>
    <row r="8" spans="1:16" x14ac:dyDescent="0.25">
      <c r="A8" s="30">
        <v>108</v>
      </c>
      <c r="B8" s="30" t="s">
        <v>162</v>
      </c>
      <c r="C8" s="30" t="s">
        <v>68</v>
      </c>
      <c r="D8" s="30"/>
      <c r="E8" s="30"/>
      <c r="F8" s="30"/>
      <c r="G8" s="30"/>
      <c r="H8" s="30"/>
      <c r="I8" s="30">
        <v>140.43</v>
      </c>
      <c r="J8" s="30" t="s">
        <v>69</v>
      </c>
      <c r="K8" s="30"/>
      <c r="L8" s="30" t="s">
        <v>163</v>
      </c>
      <c r="M8" s="30"/>
    </row>
    <row r="9" spans="1:16" x14ac:dyDescent="0.25">
      <c r="A9" s="30">
        <v>109</v>
      </c>
      <c r="B9" s="30" t="s">
        <v>164</v>
      </c>
      <c r="C9" s="30" t="s">
        <v>156</v>
      </c>
      <c r="D9" s="30"/>
      <c r="E9" s="30"/>
      <c r="F9" s="30"/>
      <c r="G9" s="30"/>
      <c r="H9" s="30"/>
      <c r="I9" s="30">
        <v>140.19999999999999</v>
      </c>
      <c r="J9" s="30" t="s">
        <v>165</v>
      </c>
      <c r="K9" s="30"/>
      <c r="L9" s="30" t="s">
        <v>166</v>
      </c>
      <c r="M9" s="30"/>
    </row>
    <row r="10" spans="1:16" x14ac:dyDescent="0.25">
      <c r="A10" s="30">
        <v>117</v>
      </c>
      <c r="B10" s="30" t="s">
        <v>77</v>
      </c>
      <c r="C10" s="30" t="s">
        <v>78</v>
      </c>
      <c r="D10" s="30"/>
      <c r="E10" s="30"/>
      <c r="F10" s="30"/>
      <c r="G10" s="30"/>
      <c r="H10" s="30"/>
      <c r="I10" s="30">
        <v>148.29</v>
      </c>
      <c r="J10" s="30" t="s">
        <v>165</v>
      </c>
      <c r="K10" s="30"/>
      <c r="L10" s="30" t="s">
        <v>152</v>
      </c>
      <c r="M10" s="30"/>
    </row>
    <row r="11" spans="1:16" x14ac:dyDescent="0.25">
      <c r="A11" s="30">
        <v>110</v>
      </c>
      <c r="B11" s="30" t="s">
        <v>167</v>
      </c>
      <c r="C11" s="30" t="s">
        <v>168</v>
      </c>
      <c r="D11" s="30"/>
      <c r="E11" s="30"/>
      <c r="F11" s="30"/>
      <c r="G11" s="30"/>
      <c r="H11" s="30"/>
      <c r="I11" s="30">
        <v>147</v>
      </c>
      <c r="J11" s="30" t="s">
        <v>60</v>
      </c>
      <c r="K11" s="30"/>
      <c r="L11" s="30" t="s">
        <v>169</v>
      </c>
      <c r="M11" s="30"/>
    </row>
    <row r="12" spans="1:16" x14ac:dyDescent="0.25">
      <c r="A12" s="30">
        <v>112</v>
      </c>
      <c r="B12" s="30" t="s">
        <v>171</v>
      </c>
      <c r="C12" s="30" t="s">
        <v>172</v>
      </c>
      <c r="D12" s="30"/>
      <c r="E12" s="30"/>
      <c r="F12" s="30"/>
      <c r="G12" s="30"/>
      <c r="H12" s="30"/>
      <c r="I12" s="30">
        <v>143.80000000000001</v>
      </c>
      <c r="J12" s="30" t="s">
        <v>173</v>
      </c>
      <c r="K12" s="30"/>
      <c r="L12" s="30" t="s">
        <v>174</v>
      </c>
      <c r="M12" s="30"/>
    </row>
    <row r="13" spans="1:16" x14ac:dyDescent="0.25">
      <c r="A13" s="30">
        <v>113</v>
      </c>
      <c r="B13" s="30" t="s">
        <v>175</v>
      </c>
      <c r="C13" s="30" t="s">
        <v>176</v>
      </c>
      <c r="D13" s="30"/>
      <c r="E13" s="30"/>
      <c r="F13" s="30"/>
      <c r="G13" s="30"/>
      <c r="H13" s="30"/>
      <c r="I13" s="30">
        <v>143.78</v>
      </c>
      <c r="J13" s="30" t="s">
        <v>177</v>
      </c>
      <c r="K13" s="30"/>
      <c r="L13" s="30" t="s">
        <v>178</v>
      </c>
      <c r="M13" s="30"/>
    </row>
    <row r="14" spans="1:16" x14ac:dyDescent="0.25">
      <c r="A14" s="30">
        <v>114</v>
      </c>
      <c r="B14" s="30" t="s">
        <v>179</v>
      </c>
      <c r="C14" s="30" t="s">
        <v>79</v>
      </c>
      <c r="D14" s="30"/>
      <c r="E14" s="30"/>
      <c r="F14" s="30"/>
      <c r="G14" s="30"/>
      <c r="H14" s="30"/>
      <c r="I14" s="30">
        <v>143.59</v>
      </c>
      <c r="J14" s="30" t="s">
        <v>180</v>
      </c>
      <c r="K14" s="30"/>
      <c r="L14" s="30" t="s">
        <v>181</v>
      </c>
      <c r="M14" s="30"/>
    </row>
    <row r="15" spans="1:16" x14ac:dyDescent="0.25">
      <c r="A15" s="30">
        <v>115</v>
      </c>
      <c r="B15" s="30" t="s">
        <v>344</v>
      </c>
      <c r="C15" s="30" t="s">
        <v>182</v>
      </c>
      <c r="D15" s="30"/>
      <c r="E15" s="30"/>
      <c r="F15" s="30"/>
      <c r="G15" s="30"/>
      <c r="H15" s="30"/>
      <c r="I15" s="30">
        <v>143.04</v>
      </c>
      <c r="J15" s="30" t="s">
        <v>146</v>
      </c>
      <c r="K15" s="30"/>
      <c r="L15" s="30" t="s">
        <v>154</v>
      </c>
      <c r="M15" s="30"/>
    </row>
    <row r="16" spans="1:16" x14ac:dyDescent="0.25">
      <c r="A16" s="30">
        <v>116</v>
      </c>
      <c r="B16" s="30" t="s">
        <v>83</v>
      </c>
      <c r="C16" s="30" t="s">
        <v>183</v>
      </c>
      <c r="D16" s="30"/>
      <c r="E16" s="30"/>
      <c r="F16" s="30"/>
      <c r="G16" s="30"/>
      <c r="H16" s="30"/>
      <c r="I16" s="30">
        <v>140.58000000000001</v>
      </c>
      <c r="J16" s="30" t="s">
        <v>184</v>
      </c>
      <c r="K16" s="30"/>
      <c r="L16" s="30" t="s">
        <v>185</v>
      </c>
      <c r="M16" s="30"/>
    </row>
    <row r="18" spans="1:13" x14ac:dyDescent="0.25">
      <c r="A18" s="30">
        <v>118</v>
      </c>
      <c r="B18" s="30" t="s">
        <v>179</v>
      </c>
      <c r="C18" s="30" t="s">
        <v>186</v>
      </c>
      <c r="D18" s="30"/>
      <c r="E18" s="30"/>
      <c r="F18" s="30"/>
      <c r="G18" s="30"/>
      <c r="H18" s="30"/>
      <c r="I18" s="30">
        <v>141.32</v>
      </c>
      <c r="J18" s="30" t="s">
        <v>187</v>
      </c>
      <c r="K18" s="30"/>
      <c r="L18" s="30" t="s">
        <v>188</v>
      </c>
      <c r="M18" s="30"/>
    </row>
    <row r="19" spans="1:13" x14ac:dyDescent="0.25">
      <c r="A19" s="30">
        <v>119</v>
      </c>
      <c r="B19" s="30" t="s">
        <v>189</v>
      </c>
      <c r="C19" s="30" t="s">
        <v>190</v>
      </c>
      <c r="D19" s="30"/>
      <c r="E19" s="30"/>
      <c r="F19" s="30"/>
      <c r="G19" s="30"/>
      <c r="H19" s="30"/>
      <c r="I19" s="30">
        <v>129.63999999999999</v>
      </c>
      <c r="J19" s="30" t="s">
        <v>191</v>
      </c>
      <c r="K19" s="30"/>
      <c r="L19" s="30" t="s">
        <v>192</v>
      </c>
      <c r="M19" s="30"/>
    </row>
    <row r="20" spans="1:13" x14ac:dyDescent="0.25">
      <c r="A20" s="30">
        <v>120</v>
      </c>
      <c r="B20" s="30" t="s">
        <v>193</v>
      </c>
      <c r="C20" s="30" t="s">
        <v>194</v>
      </c>
      <c r="D20" s="30"/>
      <c r="E20" s="30"/>
      <c r="F20" s="30"/>
      <c r="G20" s="30"/>
      <c r="H20" s="30"/>
      <c r="I20" s="30">
        <v>122.34</v>
      </c>
      <c r="J20" s="30" t="s">
        <v>195</v>
      </c>
      <c r="K20" s="30"/>
      <c r="L20" s="30" t="s">
        <v>196</v>
      </c>
      <c r="M20" s="30"/>
    </row>
    <row r="21" spans="1:13" x14ac:dyDescent="0.25">
      <c r="A21" s="30">
        <v>121</v>
      </c>
      <c r="B21" s="30" t="s">
        <v>197</v>
      </c>
      <c r="C21" s="30" t="s">
        <v>198</v>
      </c>
      <c r="D21" s="30"/>
      <c r="E21" s="30"/>
      <c r="F21" s="30"/>
      <c r="G21" s="30"/>
      <c r="H21" s="30"/>
      <c r="I21" s="30">
        <v>122.8</v>
      </c>
      <c r="J21" s="30" t="s">
        <v>199</v>
      </c>
      <c r="K21" s="30"/>
      <c r="L21" s="30" t="s">
        <v>200</v>
      </c>
      <c r="M21" s="30"/>
    </row>
    <row r="22" spans="1:13" x14ac:dyDescent="0.25">
      <c r="A22" s="30">
        <v>122</v>
      </c>
      <c r="B22" s="30" t="s">
        <v>201</v>
      </c>
      <c r="C22" s="30" t="s">
        <v>202</v>
      </c>
      <c r="D22" s="30"/>
      <c r="E22" s="30"/>
      <c r="F22" s="30"/>
      <c r="G22" s="30"/>
      <c r="H22" s="30"/>
      <c r="I22" s="30">
        <v>130.38999999999999</v>
      </c>
      <c r="J22" s="30" t="s">
        <v>203</v>
      </c>
      <c r="K22" s="30"/>
      <c r="L22" s="30" t="s">
        <v>204</v>
      </c>
      <c r="M22" s="30"/>
    </row>
    <row r="23" spans="1:13" x14ac:dyDescent="0.25">
      <c r="A23" s="30">
        <v>123</v>
      </c>
      <c r="B23" s="30" t="s">
        <v>205</v>
      </c>
      <c r="C23" s="30" t="s">
        <v>206</v>
      </c>
      <c r="D23" s="30"/>
      <c r="E23" s="30"/>
      <c r="F23" s="30"/>
      <c r="G23" s="30"/>
      <c r="H23" s="30"/>
      <c r="I23" s="30">
        <v>119.89</v>
      </c>
      <c r="J23" s="30" t="s">
        <v>207</v>
      </c>
      <c r="K23" s="30"/>
      <c r="L23" s="30" t="s">
        <v>208</v>
      </c>
      <c r="M23" s="30"/>
    </row>
    <row r="24" spans="1:13" x14ac:dyDescent="0.25">
      <c r="A24" s="30">
        <v>124</v>
      </c>
      <c r="B24" s="30" t="s">
        <v>42</v>
      </c>
      <c r="C24" s="30" t="s">
        <v>209</v>
      </c>
      <c r="D24" s="30"/>
      <c r="E24" s="30"/>
      <c r="F24" s="30"/>
      <c r="G24" s="30"/>
      <c r="H24" s="30"/>
      <c r="I24" s="30">
        <v>122.8</v>
      </c>
      <c r="J24" s="30" t="s">
        <v>210</v>
      </c>
      <c r="K24" s="30"/>
      <c r="L24" s="30" t="s">
        <v>211</v>
      </c>
      <c r="M24" s="30"/>
    </row>
    <row r="25" spans="1:13" x14ac:dyDescent="0.25">
      <c r="A25" s="30">
        <v>125</v>
      </c>
      <c r="B25" s="30" t="s">
        <v>212</v>
      </c>
      <c r="C25" s="30" t="s">
        <v>213</v>
      </c>
      <c r="D25" s="30"/>
      <c r="E25" s="30"/>
      <c r="F25" s="30"/>
      <c r="G25" s="30"/>
      <c r="H25" s="30"/>
      <c r="I25" s="30">
        <v>127.4</v>
      </c>
      <c r="J25" s="30" t="s">
        <v>64</v>
      </c>
      <c r="K25" s="30"/>
      <c r="L25" s="30" t="s">
        <v>170</v>
      </c>
      <c r="M25" s="30"/>
    </row>
    <row r="26" spans="1:13" x14ac:dyDescent="0.25">
      <c r="A26" s="30">
        <v>126</v>
      </c>
      <c r="B26" s="30" t="s">
        <v>214</v>
      </c>
      <c r="C26" s="30" t="s">
        <v>215</v>
      </c>
      <c r="D26" s="30"/>
      <c r="E26" s="30"/>
      <c r="F26" s="30"/>
      <c r="G26" s="30"/>
      <c r="H26" s="30"/>
      <c r="I26" s="30">
        <v>120.33</v>
      </c>
      <c r="J26" s="30" t="s">
        <v>216</v>
      </c>
      <c r="K26" s="30"/>
      <c r="L26" s="30" t="s">
        <v>217</v>
      </c>
      <c r="M26" s="30"/>
    </row>
    <row r="27" spans="1:13" x14ac:dyDescent="0.25">
      <c r="A27" s="30">
        <v>127</v>
      </c>
      <c r="B27" s="30" t="s">
        <v>218</v>
      </c>
      <c r="C27" s="30" t="s">
        <v>219</v>
      </c>
      <c r="D27" s="30"/>
      <c r="E27" s="30"/>
      <c r="F27" s="30"/>
      <c r="G27" s="30"/>
      <c r="H27" s="30"/>
      <c r="I27" s="30">
        <v>125.05</v>
      </c>
      <c r="J27" s="30" t="s">
        <v>220</v>
      </c>
      <c r="K27" s="30"/>
      <c r="L27" s="30" t="s">
        <v>204</v>
      </c>
      <c r="M27" s="30"/>
    </row>
    <row r="28" spans="1:13" x14ac:dyDescent="0.25">
      <c r="A28" s="30">
        <v>128</v>
      </c>
      <c r="B28" s="30" t="s">
        <v>221</v>
      </c>
      <c r="C28" s="30" t="s">
        <v>63</v>
      </c>
      <c r="D28" s="30"/>
      <c r="E28" s="30"/>
      <c r="F28" s="30"/>
      <c r="G28" s="30"/>
      <c r="H28" s="30"/>
      <c r="I28" s="30">
        <v>123.64</v>
      </c>
      <c r="J28" s="30" t="s">
        <v>222</v>
      </c>
      <c r="K28" s="30"/>
      <c r="L28" s="30" t="s">
        <v>223</v>
      </c>
      <c r="M28" s="30"/>
    </row>
    <row r="29" spans="1:13" x14ac:dyDescent="0.25">
      <c r="A29" s="30">
        <v>129</v>
      </c>
      <c r="B29" s="30" t="s">
        <v>224</v>
      </c>
      <c r="C29" s="30" t="s">
        <v>225</v>
      </c>
      <c r="D29" s="30"/>
      <c r="E29" s="30"/>
      <c r="F29" s="30"/>
      <c r="G29" s="30"/>
      <c r="H29" s="30"/>
      <c r="I29" s="30">
        <v>119.05</v>
      </c>
      <c r="J29" s="30" t="s">
        <v>226</v>
      </c>
      <c r="K29" s="30"/>
      <c r="L29" s="30" t="s">
        <v>227</v>
      </c>
      <c r="M29" s="30"/>
    </row>
    <row r="30" spans="1:13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1:13" x14ac:dyDescent="0.25">
      <c r="A31" s="30">
        <v>131</v>
      </c>
      <c r="B31" s="30" t="s">
        <v>228</v>
      </c>
      <c r="C31" s="30" t="s">
        <v>229</v>
      </c>
      <c r="D31" s="30"/>
      <c r="E31" s="30"/>
      <c r="F31" s="30"/>
      <c r="G31" s="30"/>
      <c r="H31" s="30"/>
      <c r="I31" s="30">
        <v>126.49</v>
      </c>
      <c r="J31" s="30" t="s">
        <v>230</v>
      </c>
      <c r="K31" s="30"/>
      <c r="L31" s="30" t="s">
        <v>231</v>
      </c>
      <c r="M31" s="30"/>
    </row>
  </sheetData>
  <pageMargins left="0.7" right="0.7" top="0.38" bottom="0.75" header="0.3" footer="0.3"/>
  <pageSetup paperSize="5" scale="9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B1" workbookViewId="0">
      <selection activeCell="M5" sqref="M5"/>
    </sheetView>
  </sheetViews>
  <sheetFormatPr defaultRowHeight="15" x14ac:dyDescent="0.25"/>
  <cols>
    <col min="1" max="1" width="12.7109375" customWidth="1"/>
    <col min="2" max="2" width="29.28515625" customWidth="1"/>
    <col min="3" max="3" width="21.42578125" bestFit="1" customWidth="1"/>
    <col min="4" max="4" width="36.7109375" bestFit="1" customWidth="1"/>
    <col min="5" max="5" width="5" bestFit="1" customWidth="1"/>
    <col min="6" max="8" width="10.7109375" bestFit="1" customWidth="1"/>
    <col min="9" max="9" width="3" bestFit="1" customWidth="1"/>
    <col min="10" max="10" width="18.85546875" bestFit="1" customWidth="1"/>
    <col min="11" max="11" width="11" bestFit="1" customWidth="1"/>
    <col min="12" max="12" width="19.140625" customWidth="1"/>
  </cols>
  <sheetData>
    <row r="1" spans="1:12" x14ac:dyDescent="0.25">
      <c r="A1" s="32">
        <v>63</v>
      </c>
      <c r="B1" s="36" t="s">
        <v>70</v>
      </c>
      <c r="C1" s="36" t="s">
        <v>113</v>
      </c>
      <c r="D1" s="36" t="s">
        <v>114</v>
      </c>
      <c r="E1" s="19"/>
      <c r="F1" s="18" t="s">
        <v>115</v>
      </c>
      <c r="G1" s="20" t="s">
        <v>337</v>
      </c>
      <c r="H1" s="22">
        <v>43468</v>
      </c>
      <c r="I1" s="19">
        <v>12</v>
      </c>
      <c r="J1" s="18" t="s">
        <v>116</v>
      </c>
      <c r="K1" s="18">
        <v>3489101206</v>
      </c>
      <c r="L1" s="18"/>
    </row>
    <row r="2" spans="1:12" x14ac:dyDescent="0.25">
      <c r="A2" s="32">
        <v>64</v>
      </c>
      <c r="B2" s="36" t="s">
        <v>118</v>
      </c>
      <c r="C2" s="36" t="s">
        <v>119</v>
      </c>
      <c r="D2" s="36" t="s">
        <v>345</v>
      </c>
      <c r="E2" s="19"/>
      <c r="F2" s="20">
        <v>33242</v>
      </c>
      <c r="G2" s="20" t="s">
        <v>337</v>
      </c>
      <c r="H2" s="22">
        <v>43468</v>
      </c>
      <c r="I2" s="19">
        <v>12</v>
      </c>
      <c r="J2" s="21" t="s">
        <v>254</v>
      </c>
      <c r="K2" s="18">
        <v>3169925656</v>
      </c>
      <c r="L2" s="18"/>
    </row>
    <row r="3" spans="1:12" x14ac:dyDescent="0.25">
      <c r="A3" s="32">
        <v>65</v>
      </c>
      <c r="B3" s="36" t="s">
        <v>104</v>
      </c>
      <c r="C3" s="36" t="s">
        <v>255</v>
      </c>
      <c r="D3" s="36" t="s">
        <v>334</v>
      </c>
      <c r="E3" s="19" t="s">
        <v>91</v>
      </c>
      <c r="F3" s="18" t="s">
        <v>105</v>
      </c>
      <c r="G3" s="20" t="s">
        <v>337</v>
      </c>
      <c r="H3" s="22">
        <v>43468</v>
      </c>
      <c r="I3" s="19">
        <v>12</v>
      </c>
      <c r="J3" s="18" t="s">
        <v>49</v>
      </c>
      <c r="K3" s="18">
        <v>3139073583</v>
      </c>
      <c r="L3" s="18"/>
    </row>
    <row r="4" spans="1:12" x14ac:dyDescent="0.25">
      <c r="A4" s="32">
        <v>66</v>
      </c>
      <c r="B4" s="36" t="s">
        <v>120</v>
      </c>
      <c r="C4" s="36" t="s">
        <v>121</v>
      </c>
      <c r="D4" s="36" t="s">
        <v>333</v>
      </c>
      <c r="E4" s="19"/>
      <c r="F4" s="18" t="s">
        <v>122</v>
      </c>
      <c r="G4" s="20" t="s">
        <v>337</v>
      </c>
      <c r="H4" s="22">
        <v>43468</v>
      </c>
      <c r="I4" s="19">
        <v>12</v>
      </c>
      <c r="J4" s="18" t="s">
        <v>123</v>
      </c>
      <c r="K4" s="18">
        <v>3439630123</v>
      </c>
      <c r="L4" s="18"/>
    </row>
    <row r="5" spans="1:12" x14ac:dyDescent="0.25">
      <c r="A5" s="32">
        <v>67</v>
      </c>
      <c r="B5" s="36" t="s">
        <v>256</v>
      </c>
      <c r="C5" s="36" t="s">
        <v>257</v>
      </c>
      <c r="D5" s="36" t="s">
        <v>258</v>
      </c>
      <c r="E5" s="19"/>
      <c r="F5" s="20">
        <v>34336</v>
      </c>
      <c r="G5" s="20" t="s">
        <v>337</v>
      </c>
      <c r="H5" s="22">
        <v>43468</v>
      </c>
      <c r="I5" s="19">
        <v>12</v>
      </c>
      <c r="J5" s="21" t="s">
        <v>262</v>
      </c>
      <c r="K5" s="18">
        <v>3450597897</v>
      </c>
      <c r="L5" s="18"/>
    </row>
    <row r="6" spans="1:12" x14ac:dyDescent="0.25">
      <c r="A6" s="32">
        <v>68</v>
      </c>
      <c r="B6" s="36" t="s">
        <v>259</v>
      </c>
      <c r="C6" s="36" t="s">
        <v>260</v>
      </c>
      <c r="D6" s="36" t="s">
        <v>261</v>
      </c>
      <c r="E6" s="19"/>
      <c r="F6" s="20">
        <v>34344</v>
      </c>
      <c r="G6" s="20" t="s">
        <v>337</v>
      </c>
      <c r="H6" s="22">
        <v>43468</v>
      </c>
      <c r="I6" s="19">
        <v>12</v>
      </c>
      <c r="J6" s="21" t="s">
        <v>263</v>
      </c>
      <c r="K6" s="18">
        <v>3441895509</v>
      </c>
      <c r="L6" s="18"/>
    </row>
    <row r="7" spans="1:12" x14ac:dyDescent="0.25">
      <c r="A7" s="32">
        <v>69</v>
      </c>
      <c r="B7" s="36" t="s">
        <v>130</v>
      </c>
      <c r="C7" s="36" t="s">
        <v>131</v>
      </c>
      <c r="D7" s="36" t="s">
        <v>129</v>
      </c>
      <c r="E7" s="19" t="s">
        <v>86</v>
      </c>
      <c r="F7" s="18" t="s">
        <v>132</v>
      </c>
      <c r="G7" s="20" t="s">
        <v>337</v>
      </c>
      <c r="H7" s="22">
        <v>43468</v>
      </c>
      <c r="I7" s="19">
        <v>12</v>
      </c>
      <c r="J7" s="18" t="s">
        <v>38</v>
      </c>
      <c r="K7" s="18">
        <v>3454846542</v>
      </c>
      <c r="L7" s="18"/>
    </row>
    <row r="8" spans="1:12" x14ac:dyDescent="0.25">
      <c r="A8" s="32">
        <v>70</v>
      </c>
      <c r="B8" s="36" t="s">
        <v>97</v>
      </c>
      <c r="C8" s="36" t="s">
        <v>98</v>
      </c>
      <c r="D8" s="36" t="s">
        <v>99</v>
      </c>
      <c r="E8" s="19" t="s">
        <v>91</v>
      </c>
      <c r="F8" s="18" t="s">
        <v>100</v>
      </c>
      <c r="G8" s="20" t="s">
        <v>337</v>
      </c>
      <c r="H8" s="22">
        <v>43468</v>
      </c>
      <c r="I8" s="19">
        <v>12</v>
      </c>
      <c r="J8" s="18" t="s">
        <v>101</v>
      </c>
      <c r="K8" s="18">
        <v>3422295469</v>
      </c>
      <c r="L8" s="18"/>
    </row>
    <row r="9" spans="1:12" x14ac:dyDescent="0.25">
      <c r="A9" s="32">
        <v>71</v>
      </c>
      <c r="B9" s="36" t="s">
        <v>12</v>
      </c>
      <c r="C9" s="36" t="s">
        <v>139</v>
      </c>
      <c r="D9" s="36" t="s">
        <v>90</v>
      </c>
      <c r="E9" s="19" t="s">
        <v>109</v>
      </c>
      <c r="F9" s="20">
        <v>33909</v>
      </c>
      <c r="G9" s="20" t="s">
        <v>337</v>
      </c>
      <c r="H9" s="22">
        <v>43468</v>
      </c>
      <c r="I9" s="19">
        <v>12</v>
      </c>
      <c r="J9" s="18" t="s">
        <v>336</v>
      </c>
      <c r="K9" s="18">
        <v>3119610233</v>
      </c>
      <c r="L9" s="18"/>
    </row>
    <row r="10" spans="1:12" x14ac:dyDescent="0.25">
      <c r="A10" s="32">
        <v>72</v>
      </c>
      <c r="B10" s="36" t="s">
        <v>111</v>
      </c>
      <c r="C10" s="36" t="s">
        <v>112</v>
      </c>
      <c r="D10" s="36" t="s">
        <v>335</v>
      </c>
      <c r="E10" s="19" t="s">
        <v>91</v>
      </c>
      <c r="F10" s="20">
        <v>32967</v>
      </c>
      <c r="G10" s="20">
        <v>43802</v>
      </c>
      <c r="H10" s="20">
        <v>43802</v>
      </c>
      <c r="I10" s="19">
        <v>12</v>
      </c>
      <c r="J10" s="18" t="s">
        <v>66</v>
      </c>
      <c r="K10" s="18">
        <v>3421923887</v>
      </c>
      <c r="L10" s="18"/>
    </row>
    <row r="11" spans="1:12" x14ac:dyDescent="0.25">
      <c r="A11" s="32">
        <v>73</v>
      </c>
      <c r="B11" s="36" t="s">
        <v>136</v>
      </c>
      <c r="C11" s="36" t="s">
        <v>264</v>
      </c>
      <c r="D11" s="36"/>
      <c r="E11" s="19"/>
      <c r="F11" s="20">
        <v>33762</v>
      </c>
      <c r="G11" s="22" t="s">
        <v>268</v>
      </c>
      <c r="H11" s="18" t="s">
        <v>338</v>
      </c>
      <c r="I11" s="19">
        <v>12</v>
      </c>
      <c r="J11" s="18" t="s">
        <v>265</v>
      </c>
      <c r="K11" s="18"/>
      <c r="L11" s="18"/>
    </row>
    <row r="12" spans="1:12" x14ac:dyDescent="0.25">
      <c r="A12" s="32">
        <v>74</v>
      </c>
      <c r="B12" s="36" t="s">
        <v>266</v>
      </c>
      <c r="C12" s="36" t="s">
        <v>267</v>
      </c>
      <c r="D12" s="36"/>
      <c r="E12" s="19"/>
      <c r="F12" s="20">
        <v>34370</v>
      </c>
      <c r="G12" s="22" t="s">
        <v>268</v>
      </c>
      <c r="H12" s="18" t="s">
        <v>338</v>
      </c>
      <c r="I12" s="19">
        <v>12</v>
      </c>
      <c r="J12" s="18" t="s">
        <v>265</v>
      </c>
      <c r="K12" s="18">
        <v>3159091219</v>
      </c>
      <c r="L12" s="18"/>
    </row>
    <row r="13" spans="1:12" x14ac:dyDescent="0.25">
      <c r="A13" s="32">
        <v>75</v>
      </c>
      <c r="B13" s="36" t="s">
        <v>272</v>
      </c>
      <c r="C13" s="36" t="s">
        <v>269</v>
      </c>
      <c r="D13" s="36"/>
      <c r="E13" s="19"/>
      <c r="F13" s="20" t="s">
        <v>270</v>
      </c>
      <c r="G13" s="22" t="s">
        <v>268</v>
      </c>
      <c r="H13" s="18" t="s">
        <v>338</v>
      </c>
      <c r="I13" s="19">
        <v>12</v>
      </c>
      <c r="J13" s="18" t="s">
        <v>271</v>
      </c>
      <c r="K13" s="18"/>
      <c r="L13" s="18"/>
    </row>
    <row r="14" spans="1:12" x14ac:dyDescent="0.25">
      <c r="A14" s="32">
        <v>76</v>
      </c>
      <c r="B14" s="36" t="s">
        <v>273</v>
      </c>
      <c r="C14" s="36" t="s">
        <v>274</v>
      </c>
      <c r="D14" s="36" t="s">
        <v>340</v>
      </c>
      <c r="E14" s="19"/>
      <c r="F14" s="22" t="s">
        <v>275</v>
      </c>
      <c r="G14" s="22" t="s">
        <v>268</v>
      </c>
      <c r="H14" s="18" t="s">
        <v>338</v>
      </c>
      <c r="I14" s="19">
        <v>12</v>
      </c>
      <c r="J14" s="21" t="s">
        <v>276</v>
      </c>
      <c r="K14" s="18">
        <v>3359386573</v>
      </c>
      <c r="L14" s="18"/>
    </row>
    <row r="15" spans="1:12" x14ac:dyDescent="0.25">
      <c r="A15" s="32">
        <v>77</v>
      </c>
      <c r="B15" s="36" t="s">
        <v>277</v>
      </c>
      <c r="C15" s="36" t="s">
        <v>278</v>
      </c>
      <c r="D15" s="36" t="s">
        <v>342</v>
      </c>
      <c r="E15" s="19"/>
      <c r="F15" s="22">
        <v>34915</v>
      </c>
      <c r="G15" s="22" t="s">
        <v>268</v>
      </c>
      <c r="H15" s="18" t="s">
        <v>338</v>
      </c>
      <c r="I15" s="19">
        <v>12</v>
      </c>
      <c r="J15" s="21" t="s">
        <v>279</v>
      </c>
      <c r="K15" s="18">
        <v>3419010662</v>
      </c>
      <c r="L15" s="18"/>
    </row>
    <row r="16" spans="1:12" x14ac:dyDescent="0.25">
      <c r="A16" s="32">
        <v>78</v>
      </c>
      <c r="B16" s="36" t="s">
        <v>280</v>
      </c>
      <c r="C16" s="36" t="s">
        <v>339</v>
      </c>
      <c r="D16" s="36" t="s">
        <v>85</v>
      </c>
      <c r="E16" s="19"/>
      <c r="F16" s="22">
        <v>33974</v>
      </c>
      <c r="G16" s="22" t="s">
        <v>268</v>
      </c>
      <c r="H16" s="18" t="s">
        <v>338</v>
      </c>
      <c r="I16" s="19">
        <v>12</v>
      </c>
      <c r="J16" s="21" t="s">
        <v>116</v>
      </c>
      <c r="K16" s="18">
        <v>3418438969</v>
      </c>
      <c r="L16" s="18"/>
    </row>
    <row r="17" spans="1:12" x14ac:dyDescent="0.25">
      <c r="A17" s="32">
        <v>79</v>
      </c>
      <c r="B17" s="36" t="s">
        <v>281</v>
      </c>
      <c r="C17" s="36" t="s">
        <v>282</v>
      </c>
      <c r="D17" s="36" t="s">
        <v>341</v>
      </c>
      <c r="E17" s="19"/>
      <c r="F17" s="22">
        <v>34584</v>
      </c>
      <c r="G17" s="22" t="s">
        <v>268</v>
      </c>
      <c r="H17" s="20">
        <v>43836</v>
      </c>
      <c r="I17" s="19">
        <v>12</v>
      </c>
      <c r="J17" s="21" t="s">
        <v>283</v>
      </c>
      <c r="K17" s="18">
        <v>3428965170</v>
      </c>
      <c r="L17" s="18"/>
    </row>
    <row r="18" spans="1:12" x14ac:dyDescent="0.25">
      <c r="A18" s="32">
        <v>80</v>
      </c>
      <c r="B18" s="36" t="s">
        <v>284</v>
      </c>
      <c r="C18" s="36" t="s">
        <v>285</v>
      </c>
      <c r="D18" s="36"/>
      <c r="E18" s="19"/>
      <c r="F18" s="22" t="s">
        <v>286</v>
      </c>
      <c r="G18" s="22" t="s">
        <v>268</v>
      </c>
      <c r="H18" s="18" t="s">
        <v>338</v>
      </c>
      <c r="I18" s="19">
        <v>12</v>
      </c>
      <c r="J18" s="21" t="s">
        <v>287</v>
      </c>
      <c r="K18" s="18"/>
      <c r="L18" s="18"/>
    </row>
    <row r="19" spans="1:12" x14ac:dyDescent="0.25">
      <c r="A19" s="32">
        <v>81</v>
      </c>
      <c r="B19" s="36" t="s">
        <v>288</v>
      </c>
      <c r="C19" s="36" t="s">
        <v>289</v>
      </c>
      <c r="D19" s="36" t="s">
        <v>292</v>
      </c>
      <c r="E19" s="23" t="s">
        <v>91</v>
      </c>
      <c r="F19" s="22" t="s">
        <v>290</v>
      </c>
      <c r="G19" s="22" t="s">
        <v>268</v>
      </c>
      <c r="H19" s="18" t="s">
        <v>338</v>
      </c>
      <c r="I19" s="19">
        <v>12</v>
      </c>
      <c r="J19" s="21" t="s">
        <v>291</v>
      </c>
      <c r="K19" s="18">
        <v>3472359996</v>
      </c>
      <c r="L19" s="18"/>
    </row>
    <row r="20" spans="1:12" x14ac:dyDescent="0.25">
      <c r="A20" s="32">
        <v>82</v>
      </c>
      <c r="B20" s="36" t="s">
        <v>295</v>
      </c>
      <c r="C20" s="36" t="s">
        <v>296</v>
      </c>
      <c r="D20" s="36" t="s">
        <v>297</v>
      </c>
      <c r="E20" s="19"/>
      <c r="F20" s="22" t="s">
        <v>298</v>
      </c>
      <c r="G20" s="22">
        <v>43959</v>
      </c>
      <c r="H20" s="18" t="s">
        <v>338</v>
      </c>
      <c r="I20" s="19">
        <v>12</v>
      </c>
      <c r="J20" s="21" t="s">
        <v>299</v>
      </c>
      <c r="K20" s="18">
        <v>3429574223</v>
      </c>
      <c r="L20" s="18"/>
    </row>
    <row r="21" spans="1:12" x14ac:dyDescent="0.25">
      <c r="A21" s="32">
        <v>83</v>
      </c>
      <c r="B21" s="36" t="s">
        <v>300</v>
      </c>
      <c r="C21" s="36" t="s">
        <v>301</v>
      </c>
      <c r="D21" s="36"/>
      <c r="E21" s="19"/>
      <c r="F21" s="22">
        <v>35069</v>
      </c>
      <c r="G21" s="22">
        <v>44262</v>
      </c>
      <c r="H21" s="18"/>
      <c r="I21" s="19">
        <v>12</v>
      </c>
      <c r="J21" s="21" t="s">
        <v>323</v>
      </c>
      <c r="K21" s="18"/>
      <c r="L21" s="18"/>
    </row>
    <row r="22" spans="1:12" x14ac:dyDescent="0.25">
      <c r="A22" s="32">
        <v>84</v>
      </c>
      <c r="B22" s="36" t="s">
        <v>302</v>
      </c>
      <c r="C22" s="36" t="s">
        <v>303</v>
      </c>
      <c r="D22" s="36"/>
      <c r="E22" s="19"/>
      <c r="F22" s="22">
        <v>34580</v>
      </c>
      <c r="G22" s="22">
        <v>44262</v>
      </c>
      <c r="H22" s="18"/>
      <c r="I22" s="19">
        <v>12</v>
      </c>
      <c r="J22" s="21" t="s">
        <v>325</v>
      </c>
      <c r="K22" s="18"/>
      <c r="L22" s="18"/>
    </row>
    <row r="23" spans="1:12" x14ac:dyDescent="0.25">
      <c r="A23" s="32">
        <v>85</v>
      </c>
      <c r="B23" s="36" t="s">
        <v>304</v>
      </c>
      <c r="C23" s="36" t="s">
        <v>305</v>
      </c>
      <c r="D23" s="36"/>
      <c r="E23" s="19"/>
      <c r="F23" s="22" t="s">
        <v>318</v>
      </c>
      <c r="G23" s="22">
        <v>44262</v>
      </c>
      <c r="H23" s="18"/>
      <c r="I23" s="19">
        <v>12</v>
      </c>
      <c r="J23" s="21" t="s">
        <v>326</v>
      </c>
      <c r="K23" s="18"/>
      <c r="L23" s="18"/>
    </row>
    <row r="24" spans="1:12" x14ac:dyDescent="0.25">
      <c r="A24" s="32">
        <v>86</v>
      </c>
      <c r="B24" s="36" t="s">
        <v>306</v>
      </c>
      <c r="C24" s="36" t="s">
        <v>307</v>
      </c>
      <c r="D24" s="36"/>
      <c r="E24" s="19"/>
      <c r="F24" s="22">
        <v>35068</v>
      </c>
      <c r="G24" s="22">
        <v>44262</v>
      </c>
      <c r="H24" s="18"/>
      <c r="I24" s="19">
        <v>12</v>
      </c>
      <c r="J24" s="21" t="s">
        <v>327</v>
      </c>
      <c r="K24" s="18"/>
      <c r="L24" s="18"/>
    </row>
    <row r="25" spans="1:12" x14ac:dyDescent="0.25">
      <c r="A25" s="32">
        <v>87</v>
      </c>
      <c r="B25" s="36" t="s">
        <v>308</v>
      </c>
      <c r="C25" s="36" t="s">
        <v>309</v>
      </c>
      <c r="D25" s="36"/>
      <c r="E25" s="19"/>
      <c r="F25" s="22" t="s">
        <v>319</v>
      </c>
      <c r="G25" s="22">
        <v>44262</v>
      </c>
      <c r="H25" s="18"/>
      <c r="I25" s="19">
        <v>12</v>
      </c>
      <c r="J25" s="21" t="s">
        <v>328</v>
      </c>
      <c r="K25" s="18"/>
      <c r="L25" s="18"/>
    </row>
    <row r="26" spans="1:12" x14ac:dyDescent="0.25">
      <c r="A26" s="32">
        <v>88</v>
      </c>
      <c r="B26" s="36" t="s">
        <v>310</v>
      </c>
      <c r="C26" s="36" t="s">
        <v>311</v>
      </c>
      <c r="D26" s="36"/>
      <c r="E26" s="19"/>
      <c r="F26" s="22">
        <v>35065</v>
      </c>
      <c r="G26" s="22">
        <v>44262</v>
      </c>
      <c r="H26" s="18"/>
      <c r="I26" s="19">
        <v>12</v>
      </c>
      <c r="J26" s="21" t="s">
        <v>329</v>
      </c>
      <c r="K26" s="18"/>
      <c r="L26" s="18"/>
    </row>
    <row r="27" spans="1:12" x14ac:dyDescent="0.25">
      <c r="A27" s="32">
        <v>89</v>
      </c>
      <c r="B27" s="36" t="s">
        <v>214</v>
      </c>
      <c r="C27" s="36" t="s">
        <v>312</v>
      </c>
      <c r="D27" s="36"/>
      <c r="E27" s="19"/>
      <c r="F27" s="22" t="s">
        <v>320</v>
      </c>
      <c r="G27" s="22">
        <v>44262</v>
      </c>
      <c r="H27" s="18"/>
      <c r="I27" s="19">
        <v>12</v>
      </c>
      <c r="J27" s="21" t="s">
        <v>330</v>
      </c>
      <c r="K27" s="18"/>
      <c r="L27" s="18"/>
    </row>
    <row r="28" spans="1:12" x14ac:dyDescent="0.25">
      <c r="A28" s="32">
        <v>90</v>
      </c>
      <c r="B28" s="36" t="s">
        <v>313</v>
      </c>
      <c r="C28" s="36" t="s">
        <v>314</v>
      </c>
      <c r="D28" s="36" t="s">
        <v>85</v>
      </c>
      <c r="E28" s="19"/>
      <c r="F28" s="22" t="s">
        <v>321</v>
      </c>
      <c r="G28" s="22">
        <v>44262</v>
      </c>
      <c r="H28" s="18"/>
      <c r="I28" s="19">
        <v>12</v>
      </c>
      <c r="J28" s="21" t="s">
        <v>331</v>
      </c>
      <c r="K28" s="18"/>
      <c r="L28" s="18"/>
    </row>
    <row r="29" spans="1:12" x14ac:dyDescent="0.25">
      <c r="A29" s="32">
        <v>91</v>
      </c>
      <c r="B29" s="36" t="s">
        <v>221</v>
      </c>
      <c r="C29" s="36" t="s">
        <v>315</v>
      </c>
      <c r="D29" s="36" t="s">
        <v>85</v>
      </c>
      <c r="E29" s="19"/>
      <c r="F29" s="22" t="s">
        <v>322</v>
      </c>
      <c r="G29" s="22">
        <v>44262</v>
      </c>
      <c r="H29" s="18"/>
      <c r="I29" s="19">
        <v>12</v>
      </c>
      <c r="J29" s="21" t="s">
        <v>332</v>
      </c>
      <c r="K29" s="18">
        <v>3440606570</v>
      </c>
      <c r="L29" s="18"/>
    </row>
    <row r="30" spans="1:12" x14ac:dyDescent="0.25">
      <c r="A30" s="32">
        <v>92</v>
      </c>
      <c r="B30" s="36" t="s">
        <v>316</v>
      </c>
      <c r="C30" s="36" t="s">
        <v>317</v>
      </c>
      <c r="D30" s="36"/>
      <c r="E30" s="19"/>
      <c r="F30" s="22">
        <v>33244</v>
      </c>
      <c r="G30" s="22">
        <v>44262</v>
      </c>
      <c r="H30" s="18"/>
      <c r="I30" s="19">
        <v>12</v>
      </c>
      <c r="J30" s="21" t="s">
        <v>157</v>
      </c>
      <c r="K30" s="18"/>
      <c r="L30" s="18"/>
    </row>
    <row r="31" spans="1:12" x14ac:dyDescent="0.25">
      <c r="A31" s="32">
        <v>93</v>
      </c>
      <c r="B31" s="36" t="s">
        <v>347</v>
      </c>
      <c r="C31" s="36" t="s">
        <v>348</v>
      </c>
      <c r="D31" s="36"/>
      <c r="E31" s="19"/>
      <c r="F31" s="22" t="s">
        <v>349</v>
      </c>
      <c r="G31" s="22" t="s">
        <v>350</v>
      </c>
      <c r="H31" s="18"/>
      <c r="I31" s="19">
        <v>12</v>
      </c>
      <c r="J31" s="21" t="s">
        <v>324</v>
      </c>
      <c r="K31" s="18"/>
      <c r="L31" s="18"/>
    </row>
    <row r="32" spans="1:12" x14ac:dyDescent="0.25">
      <c r="A32" s="32">
        <v>94</v>
      </c>
      <c r="B32" s="36" t="s">
        <v>352</v>
      </c>
      <c r="C32" s="36" t="s">
        <v>353</v>
      </c>
      <c r="D32" s="36"/>
      <c r="E32" s="19"/>
      <c r="F32" s="22">
        <v>35434</v>
      </c>
      <c r="G32" s="22" t="s">
        <v>350</v>
      </c>
      <c r="H32" s="18"/>
      <c r="I32" s="19">
        <v>12</v>
      </c>
      <c r="J32" s="21" t="s">
        <v>351</v>
      </c>
      <c r="K32" s="18"/>
      <c r="L3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HTC</dc:creator>
  <cp:lastModifiedBy>Muhammad Ismail</cp:lastModifiedBy>
  <cp:lastPrinted>2014-11-20T15:54:52Z</cp:lastPrinted>
  <dcterms:created xsi:type="dcterms:W3CDTF">2017-11-22T07:23:54Z</dcterms:created>
  <dcterms:modified xsi:type="dcterms:W3CDTF">2024-09-18T05:52:08Z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90436429ac7546ee964699b85aab1665</vt:lpwstr>
  </property>
</Properties>
</file>